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jjh1c21_soton_ac_uk/Documents/General UoS/Publications/IEEE HOS 2/Final Dataset/"/>
    </mc:Choice>
  </mc:AlternateContent>
  <xr:revisionPtr revIDLastSave="240" documentId="13_ncr:1_{094C73BA-EC84-B647-8E9A-996A8EC56A3E}" xr6:coauthVersionLast="47" xr6:coauthVersionMax="47" xr10:uidLastSave="{5FAAB35D-1F4B-8C4D-B372-36739B873367}"/>
  <bookViews>
    <workbookView xWindow="0" yWindow="500" windowWidth="28800" windowHeight="17500" xr2:uid="{8ACB56B0-91C3-A344-8014-532A8800927D}"/>
  </bookViews>
  <sheets>
    <sheet name="RawData" sheetId="1" r:id="rId1"/>
    <sheet name="Normality" sheetId="2" r:id="rId2"/>
    <sheet name="Sphericity" sheetId="8" r:id="rId3"/>
    <sheet name="WithinSubjects" sheetId="5" r:id="rId4"/>
    <sheet name="PosthocTechnique" sheetId="7" r:id="rId5"/>
    <sheet name="PosthocSource" sheetId="11" r:id="rId6"/>
    <sheet name="PosthocPosition" sheetId="1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5" l="1"/>
  <c r="E38" i="5"/>
  <c r="F38" i="5"/>
  <c r="G38" i="5"/>
  <c r="C39" i="5"/>
  <c r="E39" i="5"/>
  <c r="F39" i="5"/>
  <c r="G39" i="5"/>
  <c r="C40" i="5"/>
  <c r="E40" i="5"/>
  <c r="F40" i="5"/>
  <c r="G40" i="5"/>
  <c r="C41" i="5"/>
  <c r="E41" i="5"/>
  <c r="F41" i="5"/>
  <c r="G41" i="5"/>
  <c r="C42" i="5"/>
  <c r="E42" i="5"/>
  <c r="F42" i="5"/>
  <c r="G42" i="5"/>
  <c r="C43" i="5"/>
  <c r="E43" i="5"/>
  <c r="F43" i="5"/>
  <c r="G43" i="5"/>
  <c r="C44" i="5"/>
  <c r="E44" i="5"/>
  <c r="F44" i="5"/>
  <c r="G44" i="5"/>
</calcChain>
</file>

<file path=xl/sharedStrings.xml><?xml version="1.0" encoding="utf-8"?>
<sst xmlns="http://schemas.openxmlformats.org/spreadsheetml/2006/main" count="579" uniqueCount="376">
  <si>
    <t>Raw Data</t>
  </si>
  <si>
    <t>Key: renderer_srcIDposID</t>
  </si>
  <si>
    <t>Renderer</t>
  </si>
  <si>
    <t>Description</t>
  </si>
  <si>
    <t>Loudspeaker positions (degrees)</t>
  </si>
  <si>
    <t>Source</t>
  </si>
  <si>
    <t>Position</t>
  </si>
  <si>
    <t>Option</t>
  </si>
  <si>
    <t>Subject 1</t>
  </si>
  <si>
    <t>Subject 2</t>
  </si>
  <si>
    <t>Subject 3</t>
  </si>
  <si>
    <t>Subject 4</t>
  </si>
  <si>
    <t>Subject 5</t>
  </si>
  <si>
    <t>Subject 6</t>
  </si>
  <si>
    <t>Subject 7</t>
  </si>
  <si>
    <t>Subject 8</t>
  </si>
  <si>
    <t>Subject 9</t>
  </si>
  <si>
    <t>Subject 10</t>
  </si>
  <si>
    <t>Subject 11</t>
  </si>
  <si>
    <t>Subject 12</t>
  </si>
  <si>
    <t>Subject 13</t>
  </si>
  <si>
    <t>Subject 14</t>
  </si>
  <si>
    <t>Subject 15</t>
  </si>
  <si>
    <t>Subject 16</t>
  </si>
  <si>
    <t>Subject 17</t>
  </si>
  <si>
    <t>Subject 18</t>
  </si>
  <si>
    <t>Subject 19</t>
  </si>
  <si>
    <t>Subject 20</t>
  </si>
  <si>
    <t>Subject 21</t>
  </si>
  <si>
    <t>Subject 22</t>
  </si>
  <si>
    <t>Subject 23</t>
  </si>
  <si>
    <t>HOSO1-45</t>
  </si>
  <si>
    <t>Higher order stereophony order 1, ±45 degree span</t>
  </si>
  <si>
    <t>±45</t>
  </si>
  <si>
    <t>src1</t>
  </si>
  <si>
    <t>Speech</t>
  </si>
  <si>
    <t>pos1</t>
  </si>
  <si>
    <t xml:space="preserve">25 degrees </t>
  </si>
  <si>
    <t>Page 1</t>
  </si>
  <si>
    <t>HOSO1-45_src1pos1</t>
  </si>
  <si>
    <t>HOSO1-90</t>
  </si>
  <si>
    <t>Higher order stereophony order 1, ±90 degrees span</t>
  </si>
  <si>
    <t>±90</t>
  </si>
  <si>
    <t>src2</t>
  </si>
  <si>
    <t>Drums</t>
  </si>
  <si>
    <t>pos2</t>
  </si>
  <si>
    <t xml:space="preserve">60 degrees </t>
  </si>
  <si>
    <t xml:space="preserve"> HOSO1-90_src1pos1</t>
  </si>
  <si>
    <t>HOSO2</t>
  </si>
  <si>
    <t>Higher order stereophony order 2</t>
  </si>
  <si>
    <t>0, ±90</t>
  </si>
  <si>
    <t>src3</t>
  </si>
  <si>
    <t>Guitar</t>
  </si>
  <si>
    <t>pos3</t>
  </si>
  <si>
    <t xml:space="preserve">180 degrees </t>
  </si>
  <si>
    <t xml:space="preserve"> HOSO2_src1pos1</t>
  </si>
  <si>
    <t>HOSO3</t>
  </si>
  <si>
    <t>Higher order stereophony order 3</t>
  </si>
  <si>
    <t>±45, ±90</t>
  </si>
  <si>
    <t xml:space="preserve"> HOSO3_src1pos1</t>
  </si>
  <si>
    <t>HOSO4</t>
  </si>
  <si>
    <t>Higher order stereophony order 4</t>
  </si>
  <si>
    <t>0, ±45, ±90</t>
  </si>
  <si>
    <t xml:space="preserve"> HOSO4_src1pos1</t>
  </si>
  <si>
    <t>HOSO5</t>
  </si>
  <si>
    <t>Higher order stereophony order 5</t>
  </si>
  <si>
    <t>±45, ±76, ±90</t>
  </si>
  <si>
    <t xml:space="preserve"> HOSO5_src1pos1</t>
  </si>
  <si>
    <t>HOAO2</t>
  </si>
  <si>
    <t>Higher order ambisonics order 2</t>
  </si>
  <si>
    <t xml:space="preserve"> HOAO2_src1pos1</t>
  </si>
  <si>
    <t>HOAO4</t>
  </si>
  <si>
    <t>Higher order ambisonics order 4</t>
  </si>
  <si>
    <t>0, ±45, ±76, ±120, ±160</t>
  </si>
  <si>
    <t xml:space="preserve"> HOAO4_src1pos1</t>
  </si>
  <si>
    <t>HidRef</t>
  </si>
  <si>
    <t>Hidden Reference</t>
  </si>
  <si>
    <t>As per virtual source position (25, 60, 180)</t>
  </si>
  <si>
    <t xml:space="preserve"> HidRef_src1pos1</t>
  </si>
  <si>
    <t>Anchor</t>
  </si>
  <si>
    <t>Low Anchor</t>
  </si>
  <si>
    <t xml:space="preserve"> Anchor_src1pos1</t>
  </si>
  <si>
    <t>Page 2</t>
  </si>
  <si>
    <t xml:space="preserve"> HOSO1-45_src1pos2</t>
  </si>
  <si>
    <t xml:space="preserve"> HOSO1-90_src1pos2</t>
  </si>
  <si>
    <t xml:space="preserve"> HOSO2_src1pos2</t>
  </si>
  <si>
    <t>Supporting data for the paper 'Dynamic Higher Order Stereophony' by Jacob Hollebon and Filippo Maria Fazi</t>
  </si>
  <si>
    <t xml:space="preserve"> HOSO3_src1pos2</t>
  </si>
  <si>
    <t>This document contians the raw data and full results of the statistical analysis of the listening test.</t>
  </si>
  <si>
    <t xml:space="preserve"> HOSO4_src1pos2</t>
  </si>
  <si>
    <t>Contact: J.Hollebon@soton.ac.uk</t>
  </si>
  <si>
    <t xml:space="preserve"> HOSO5_src1pos2</t>
  </si>
  <si>
    <t xml:space="preserve"> HOAO2_src1pos2</t>
  </si>
  <si>
    <t xml:space="preserve"> HOAO4_src1pos2</t>
  </si>
  <si>
    <t xml:space="preserve"> HidRef_src1pos2</t>
  </si>
  <si>
    <t xml:space="preserve"> Anchor_src1pos2</t>
  </si>
  <si>
    <t>Page 3</t>
  </si>
  <si>
    <t xml:space="preserve"> HOSO1-45_src1pos3</t>
  </si>
  <si>
    <t xml:space="preserve"> HOSO1-90_src1pos3</t>
  </si>
  <si>
    <t xml:space="preserve"> HOSO2_src1pos3</t>
  </si>
  <si>
    <t xml:space="preserve"> HOSO3_src1pos3</t>
  </si>
  <si>
    <t xml:space="preserve"> HOSO4_src1pos3</t>
  </si>
  <si>
    <t xml:space="preserve"> HOSO5_src1pos3</t>
  </si>
  <si>
    <t xml:space="preserve"> HOAO2_src1pos3</t>
  </si>
  <si>
    <t xml:space="preserve"> HOAO4_src1pos3</t>
  </si>
  <si>
    <t xml:space="preserve"> HidRef_src1pos3</t>
  </si>
  <si>
    <t xml:space="preserve"> Anchor_src1pos3</t>
  </si>
  <si>
    <t>Page 4</t>
  </si>
  <si>
    <t xml:space="preserve"> HOSO1-45_src2pos1</t>
  </si>
  <si>
    <t xml:space="preserve"> HOSO1-90_src2pos1</t>
  </si>
  <si>
    <t xml:space="preserve"> HOSO2_src2pos1</t>
  </si>
  <si>
    <t xml:space="preserve"> HOSO3_src2pos1</t>
  </si>
  <si>
    <t xml:space="preserve"> HOSO4_src2pos1</t>
  </si>
  <si>
    <t xml:space="preserve"> HOSO5_src2pos1</t>
  </si>
  <si>
    <t xml:space="preserve"> HOAO2_src2pos1</t>
  </si>
  <si>
    <t xml:space="preserve"> HOAO4_src2pos1</t>
  </si>
  <si>
    <t xml:space="preserve"> HidRef_src2pos1</t>
  </si>
  <si>
    <t xml:space="preserve"> Anchor_src2pos1</t>
  </si>
  <si>
    <t>Page 5</t>
  </si>
  <si>
    <t xml:space="preserve"> HOSO1-45_src2pos2</t>
  </si>
  <si>
    <t xml:space="preserve"> HOSO1-90_src2pos2</t>
  </si>
  <si>
    <t xml:space="preserve"> HOSO2_src2pos2</t>
  </si>
  <si>
    <t xml:space="preserve"> HOSO3_src2pos2</t>
  </si>
  <si>
    <t xml:space="preserve"> HOSO4_src2pos2</t>
  </si>
  <si>
    <t xml:space="preserve"> HOSO5_src2pos2</t>
  </si>
  <si>
    <t xml:space="preserve"> HOAO2_src2pos2</t>
  </si>
  <si>
    <t xml:space="preserve"> HOAO4_src2pos2</t>
  </si>
  <si>
    <t xml:space="preserve"> HidRef_src2pos2</t>
  </si>
  <si>
    <t xml:space="preserve"> Anchor_src2pos2</t>
  </si>
  <si>
    <t>Page 6</t>
  </si>
  <si>
    <t xml:space="preserve"> HOSO1-45_src2pos3</t>
  </si>
  <si>
    <t xml:space="preserve"> HOSO1-90_src2pos3</t>
  </si>
  <si>
    <t xml:space="preserve"> HOSO2_src2pos3</t>
  </si>
  <si>
    <t xml:space="preserve"> HOSO3_src2pos3</t>
  </si>
  <si>
    <t xml:space="preserve"> HOSO4_src2pos3</t>
  </si>
  <si>
    <t xml:space="preserve"> HOSO5_src2pos3</t>
  </si>
  <si>
    <t xml:space="preserve"> HOAO2_src2pos3</t>
  </si>
  <si>
    <t xml:space="preserve"> HOAO4_src2pos3</t>
  </si>
  <si>
    <t xml:space="preserve"> HidRef_src2pos3</t>
  </si>
  <si>
    <t xml:space="preserve"> Anchor_src2pos3</t>
  </si>
  <si>
    <t>Page 7</t>
  </si>
  <si>
    <t xml:space="preserve"> HOSO1-45_src3pos1</t>
  </si>
  <si>
    <t xml:space="preserve"> HOSO1-90_src3pos1</t>
  </si>
  <si>
    <t xml:space="preserve"> HOSO2_src3pos1</t>
  </si>
  <si>
    <t xml:space="preserve"> HOSO3_src3pos1</t>
  </si>
  <si>
    <t xml:space="preserve"> HOSO4_src3pos1</t>
  </si>
  <si>
    <t xml:space="preserve"> HOSO5_src3pos1</t>
  </si>
  <si>
    <t xml:space="preserve"> HOAO2_src3pos1</t>
  </si>
  <si>
    <t xml:space="preserve"> HOAO4_src3pos1</t>
  </si>
  <si>
    <t xml:space="preserve"> HidRef_src3pos1</t>
  </si>
  <si>
    <t xml:space="preserve"> Anchor_src3pos1</t>
  </si>
  <si>
    <t>Page 8</t>
  </si>
  <si>
    <t xml:space="preserve"> HOSO1-45_src3pos2</t>
  </si>
  <si>
    <t xml:space="preserve"> HOSO1-90_src3pos2</t>
  </si>
  <si>
    <t xml:space="preserve"> HOSO2_src3pos2</t>
  </si>
  <si>
    <t xml:space="preserve"> HOSO3_src3pos2</t>
  </si>
  <si>
    <t xml:space="preserve"> HOSO4_src3pos2</t>
  </si>
  <si>
    <t xml:space="preserve"> HOSO5_src3pos2</t>
  </si>
  <si>
    <t xml:space="preserve"> HOAO2_src3pos2</t>
  </si>
  <si>
    <t xml:space="preserve"> HOAO4_src3pos2</t>
  </si>
  <si>
    <t xml:space="preserve"> HidRef_src3pos2</t>
  </si>
  <si>
    <t xml:space="preserve"> Anchor_src3pos2</t>
  </si>
  <si>
    <t>Page 9</t>
  </si>
  <si>
    <t xml:space="preserve"> HOSO1-45_src3pos3</t>
  </si>
  <si>
    <t xml:space="preserve"> HOSO1-90_src3pos3</t>
  </si>
  <si>
    <t xml:space="preserve"> HOSO2_src3pos3</t>
  </si>
  <si>
    <t xml:space="preserve"> HOSO3_src3pos3</t>
  </si>
  <si>
    <t xml:space="preserve"> HOSO4_src3pos3</t>
  </si>
  <si>
    <t xml:space="preserve"> HOSO5_src3pos3</t>
  </si>
  <si>
    <t xml:space="preserve"> HOAO2_src3pos3</t>
  </si>
  <si>
    <t xml:space="preserve"> HOAO4_src3pos3</t>
  </si>
  <si>
    <t xml:space="preserve"> HidRef_src3pos3</t>
  </si>
  <si>
    <t xml:space="preserve"> Anchor_src3pos3</t>
  </si>
  <si>
    <t>Tests of Normality</t>
  </si>
  <si>
    <r>
      <rPr>
        <sz val="12"/>
        <color rgb="FF000000"/>
        <rFont val="Calibri"/>
        <family val="2"/>
        <scheme val="minor"/>
      </rPr>
      <t>Kolmogorov-Smirnov</t>
    </r>
    <r>
      <rPr>
        <vertAlign val="superscript"/>
        <sz val="12"/>
        <color rgb="FF000000"/>
        <rFont val="Calibri"/>
        <family val="2"/>
        <scheme val="minor"/>
      </rPr>
      <t>a</t>
    </r>
  </si>
  <si>
    <t>Statistic</t>
  </si>
  <si>
    <t>df</t>
  </si>
  <si>
    <t>Sig.</t>
  </si>
  <si>
    <t>Standardized Residual for HOSO145_src1pos1</t>
  </si>
  <si>
    <t>Standardized Residual for HOSO145_src1pos2</t>
  </si>
  <si>
    <r>
      <rPr>
        <sz val="12"/>
        <color rgb="FF000000"/>
        <rFont val="Calibri"/>
        <family val="2"/>
        <scheme val="minor"/>
      </rPr>
      <t>.200</t>
    </r>
    <r>
      <rPr>
        <vertAlign val="superscript"/>
        <sz val="12"/>
        <color rgb="FF000000"/>
        <rFont val="Calibri"/>
        <family val="2"/>
        <scheme val="minor"/>
      </rPr>
      <t>*</t>
    </r>
  </si>
  <si>
    <t>Standardized Residual for HOSO145_src1pos3</t>
  </si>
  <si>
    <t>Standardized Residual for HOSO145_src2pos1</t>
  </si>
  <si>
    <t>Standardized Residual for HOSO145_src2pos2</t>
  </si>
  <si>
    <t>Standardized Residual for HOSO145_src2pos3</t>
  </si>
  <si>
    <t>Standardized Residual for HOSO145_src3pos1</t>
  </si>
  <si>
    <t>Standardized Residual for HOSO145_src3pos2</t>
  </si>
  <si>
    <t>Standardized Residual for HOSO145_src3pos3</t>
  </si>
  <si>
    <t>Standardized Residual for HOSO190_src1pos1</t>
  </si>
  <si>
    <t>Standardized Residual for HOSO190_src1pos2</t>
  </si>
  <si>
    <t>Standardized Residual for HOSO190_src1pos3</t>
  </si>
  <si>
    <t>Standardized Residual for HOSO190_src2pos1</t>
  </si>
  <si>
    <t>Standardized Residual for HOSO190_src2pos2</t>
  </si>
  <si>
    <t>Standardized Residual for HOSO190_src2pos3</t>
  </si>
  <si>
    <t>Standardized Residual for HOSO190_src3pos1</t>
  </si>
  <si>
    <t>Standardized Residual for HOSO190_src3pos2</t>
  </si>
  <si>
    <t>Standardized Residual for HOSO190_src3pos3</t>
  </si>
  <si>
    <t>Standardized Residual for HOSO2_src1pos1</t>
  </si>
  <si>
    <t>Standardized Residual for HOSO2_src1pos2</t>
  </si>
  <si>
    <t>Standardized Residual for HOSO2_src1pos3</t>
  </si>
  <si>
    <t>Standardized Residual for HOSO2_src2pos1</t>
  </si>
  <si>
    <t>Standardized Residual for HOSO2_src2pos2</t>
  </si>
  <si>
    <t>Standardized Residual for HOSO2_src2pos3</t>
  </si>
  <si>
    <t>Standardized Residual for HOSO2_src3pos1</t>
  </si>
  <si>
    <t>Standardized Residual for HOSO2_src3pos2</t>
  </si>
  <si>
    <t>Standardized Residual for HOSO2_src3pos3</t>
  </si>
  <si>
    <t>Standardized Residual for HOSO3_src1pos1</t>
  </si>
  <si>
    <t>Standardized Residual for HOSO3_src1pos2</t>
  </si>
  <si>
    <t>Standardized Residual for HOSO3_src1pos3</t>
  </si>
  <si>
    <t>Standardized Residual for HOSO3_src2pos1</t>
  </si>
  <si>
    <t>Standardized Residual for HOSO3_src2pos2</t>
  </si>
  <si>
    <t>Standardized Residual for HOSO3_src2pos3</t>
  </si>
  <si>
    <t>Standardized Residual for HOSO3_src3pos1</t>
  </si>
  <si>
    <t>Standardized Residual for HOSO3_src3pos2</t>
  </si>
  <si>
    <t>Standardized Residual for HOSO3_src3pos3</t>
  </si>
  <si>
    <t>Standardized Residual for HOSO4_src1pos1</t>
  </si>
  <si>
    <t>Standardized Residual for HOSO4_src1pos2</t>
  </si>
  <si>
    <t>Standardized Residual for HOSO4_src1pos3</t>
  </si>
  <si>
    <t>Standardized Residual for HOSO4_src2pos1</t>
  </si>
  <si>
    <t>Standardized Residual for HOSO4_src2pos2</t>
  </si>
  <si>
    <t>Standardized Residual for HOSO4_src2pos3</t>
  </si>
  <si>
    <t>Standardized Residual for HOSO4_src3pos1</t>
  </si>
  <si>
    <t>Standardized Residual for HOSO4_src3pos2</t>
  </si>
  <si>
    <t>Standardized Residual for HOSO4_src3pos3</t>
  </si>
  <si>
    <t>Standardized Residual for HOSO5_src1pos1</t>
  </si>
  <si>
    <t>Standardized Residual for HOSO5_src1pos2</t>
  </si>
  <si>
    <t>Standardized Residual for HOSO5_src1pos3</t>
  </si>
  <si>
    <t>Standardized Residual for HOSO5_src2pos1</t>
  </si>
  <si>
    <t>Standardized Residual for HOSO5_src2pos2</t>
  </si>
  <si>
    <t>Standardized Residual for HOSO5_src2pos3</t>
  </si>
  <si>
    <t>Standardized Residual for HOSO5_src3pos1</t>
  </si>
  <si>
    <t>Standardized Residual for HOSO5_src3pos2</t>
  </si>
  <si>
    <t>Standardized Residual for HOSO5_src3pos3</t>
  </si>
  <si>
    <t>Standardized Residual for HOAO2_src1pos1</t>
  </si>
  <si>
    <t>Standardized Residual for HOAO2_src1pos2</t>
  </si>
  <si>
    <t>Standardized Residual for HOAO2_src1pos3</t>
  </si>
  <si>
    <t>Standardized Residual for HOAO2_src2pos1</t>
  </si>
  <si>
    <t>Standardized Residual for HOAO2_src2pos2</t>
  </si>
  <si>
    <t>Standardized Residual for HOAO2_src2pos3</t>
  </si>
  <si>
    <t>Standardized Residual for HOAO2_src3pos1</t>
  </si>
  <si>
    <t>Standardized Residual for HOAO2_src3pos2</t>
  </si>
  <si>
    <t>Standardized Residual for HOAO2_src3pos3</t>
  </si>
  <si>
    <t>Standardized Residual for HOAO4_src1pos1</t>
  </si>
  <si>
    <t>Standardized Residual for HOAO4_src1pos2</t>
  </si>
  <si>
    <t>Standardized Residual for HOAO4_src1pos3</t>
  </si>
  <si>
    <t>Standardized Residual for HOAO4_src2pos1</t>
  </si>
  <si>
    <t>Standardized Residual for HOAO4_src2pos2</t>
  </si>
  <si>
    <t>Standardized Residual for HOAO4_src2pos3</t>
  </si>
  <si>
    <t>Standardized Residual for HOAO4_src3pos1</t>
  </si>
  <si>
    <t>Standardized Residual for HOAO4_src3pos2</t>
  </si>
  <si>
    <t>Standardized Residual for HOAO4_src3pos3</t>
  </si>
  <si>
    <t>*. This is a lower bound of the true significance.</t>
  </si>
  <si>
    <t>Mauchly's Test of Sphericity</t>
  </si>
  <si>
    <t>Within Subjects Effect</t>
  </si>
  <si>
    <t>Mauchly's W</t>
  </si>
  <si>
    <t>Approx. Chi-Square</t>
  </si>
  <si>
    <r>
      <rPr>
        <sz val="12"/>
        <color rgb="FF000000"/>
        <rFont val="Calibri"/>
        <family val="2"/>
        <scheme val="minor"/>
      </rPr>
      <t>Epsilon</t>
    </r>
    <r>
      <rPr>
        <vertAlign val="superscript"/>
        <sz val="12"/>
        <color rgb="FF000000"/>
        <rFont val="Calibri"/>
        <family val="2"/>
        <scheme val="minor"/>
      </rPr>
      <t>b</t>
    </r>
  </si>
  <si>
    <t>Greenhouse-Geisser</t>
  </si>
  <si>
    <t>Huynh-Feldt</t>
  </si>
  <si>
    <t>Lower-bound</t>
  </si>
  <si>
    <t>Technique</t>
  </si>
  <si>
    <t>Technique * Source</t>
  </si>
  <si>
    <t>Technique * Position</t>
  </si>
  <si>
    <t>Source * Position</t>
  </si>
  <si>
    <t>Technique * Source * Position</t>
  </si>
  <si>
    <t>Tests of Within-Subjects Effects</t>
  </si>
  <si>
    <t>Correction</t>
  </si>
  <si>
    <t>Type III Sum of Squares</t>
  </si>
  <si>
    <t>Mean Square</t>
  </si>
  <si>
    <t>F</t>
  </si>
  <si>
    <t>Partial Eta Squared</t>
  </si>
  <si>
    <t>Error(Technique)</t>
  </si>
  <si>
    <t>Error(Source)</t>
  </si>
  <si>
    <t>Error(Position)</t>
  </si>
  <si>
    <t>Error(Technique*Source)</t>
  </si>
  <si>
    <t>Error(Technique*Position)</t>
  </si>
  <si>
    <t>Error(Source*Position)</t>
  </si>
  <si>
    <t>Error(Technique*Source*Position)</t>
  </si>
  <si>
    <t>Sphericity Assumed</t>
  </si>
  <si>
    <t>Within-Subjects Confidence Intervals</t>
  </si>
  <si>
    <t>MSE</t>
  </si>
  <si>
    <t>Number Of Subjects</t>
  </si>
  <si>
    <t>df Error</t>
  </si>
  <si>
    <t>t Dist. Value</t>
  </si>
  <si>
    <t>Bound</t>
  </si>
  <si>
    <t>Posthoc Bonferroni Test - Technique</t>
  </si>
  <si>
    <t>Mean</t>
  </si>
  <si>
    <t>Std. Error</t>
  </si>
  <si>
    <t>95% Confidence Interval</t>
  </si>
  <si>
    <t>Lower Bound</t>
  </si>
  <si>
    <t>Upper Bound</t>
  </si>
  <si>
    <t>1 (HOS01-45)</t>
  </si>
  <si>
    <t>2 (HOS01-90)</t>
  </si>
  <si>
    <t>3 (HOS02)</t>
  </si>
  <si>
    <t>4 (HOS03)</t>
  </si>
  <si>
    <t>5 (HOS04)</t>
  </si>
  <si>
    <t>6 (HOS05)</t>
  </si>
  <si>
    <t>7 (HOA02)</t>
  </si>
  <si>
    <t>8 (HOA04)</t>
  </si>
  <si>
    <t>Pairwise Comparisons</t>
  </si>
  <si>
    <t>(I) Technique</t>
  </si>
  <si>
    <t>(J) Technique</t>
  </si>
  <si>
    <t>Mean Difference (I-J)</t>
  </si>
  <si>
    <r>
      <rPr>
        <sz val="12"/>
        <color rgb="FF000000"/>
        <rFont val="Calibri"/>
        <family val="2"/>
        <scheme val="minor"/>
      </rPr>
      <t>Sig.</t>
    </r>
    <r>
      <rPr>
        <vertAlign val="superscript"/>
        <sz val="12"/>
        <color rgb="FF000000"/>
        <rFont val="Calibri"/>
        <family val="2"/>
        <scheme val="minor"/>
      </rPr>
      <t>b</t>
    </r>
  </si>
  <si>
    <r>
      <rPr>
        <sz val="12"/>
        <color rgb="FF000000"/>
        <rFont val="Calibri"/>
        <family val="2"/>
        <scheme val="minor"/>
      </rPr>
      <t>95% Confidence Interval for Difference</t>
    </r>
    <r>
      <rPr>
        <vertAlign val="superscript"/>
        <sz val="12"/>
        <color rgb="FF000000"/>
        <rFont val="Calibri"/>
        <family val="2"/>
        <scheme val="minor"/>
      </rPr>
      <t>b</t>
    </r>
  </si>
  <si>
    <r>
      <rPr>
        <sz val="12"/>
        <color rgb="FF000000"/>
        <rFont val="Calibri"/>
        <family val="2"/>
        <scheme val="minor"/>
      </rPr>
      <t>11.676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</si>
  <si>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8.874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</si>
  <si>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-8.947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</si>
  <si>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-6.444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</si>
  <si>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-12.401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</si>
  <si>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-11.676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</si>
  <si>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-15.493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</si>
  <si>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-20.623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</si>
  <si>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-18.121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</si>
  <si>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-9.633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</si>
  <si>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-24.077</t>
    </r>
    <r>
      <rPr>
        <vertAlign val="superscript"/>
        <sz val="12"/>
        <color rgb="FF000000"/>
        <rFont val="Calibri"/>
        <family val="2"/>
        <scheme val="minor"/>
      </rPr>
      <t>*</t>
    </r>
  </si>
  <si>
    <t>3 (HOSO2)</t>
  </si>
  <si>
    <r>
      <rPr>
        <sz val="12"/>
        <color rgb="FF000000"/>
        <rFont val="Calibri"/>
        <family val="2"/>
        <scheme val="minor"/>
      </rPr>
      <t>-8.874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</si>
  <si>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-12.691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</si>
  <si>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-17.821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</si>
  <si>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-15.319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</si>
  <si>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-21.275</t>
    </r>
    <r>
      <rPr>
        <vertAlign val="superscript"/>
        <sz val="12"/>
        <color rgb="FF000000"/>
        <rFont val="Calibri"/>
        <family val="2"/>
        <scheme val="minor"/>
      </rPr>
      <t>*</t>
    </r>
  </si>
  <si>
    <t>4 (HOSO3)</t>
  </si>
  <si>
    <r>
      <rPr>
        <sz val="12"/>
        <color rgb="FF000000"/>
        <rFont val="Calibri"/>
        <family val="2"/>
        <scheme val="minor"/>
      </rPr>
      <t>15.493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</si>
  <si>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12.691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</si>
  <si>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-5.130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</si>
  <si>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-8.585</t>
    </r>
    <r>
      <rPr>
        <vertAlign val="superscript"/>
        <sz val="12"/>
        <color rgb="FF000000"/>
        <rFont val="Calibri"/>
        <family val="2"/>
        <scheme val="minor"/>
      </rPr>
      <t>*</t>
    </r>
  </si>
  <si>
    <t>5 (HOSO4)</t>
  </si>
  <si>
    <r>
      <rPr>
        <sz val="12"/>
        <color rgb="FF000000"/>
        <rFont val="Calibri"/>
        <family val="2"/>
        <scheme val="minor"/>
      </rPr>
      <t>8.947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</si>
  <si>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20.623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</si>
  <si>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17.821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</si>
  <si>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5.130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</si>
  <si>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10.990</t>
    </r>
    <r>
      <rPr>
        <vertAlign val="superscript"/>
        <sz val="12"/>
        <color rgb="FF000000"/>
        <rFont val="Calibri"/>
        <family val="2"/>
        <scheme val="minor"/>
      </rPr>
      <t>*</t>
    </r>
  </si>
  <si>
    <t>6 (HOSO5)</t>
  </si>
  <si>
    <r>
      <rPr>
        <sz val="12"/>
        <color rgb="FF000000"/>
        <rFont val="Calibri"/>
        <family val="2"/>
        <scheme val="minor"/>
      </rPr>
      <t>6.444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</si>
  <si>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18.121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</si>
  <si>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15.319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</si>
  <si>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8.488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</si>
  <si>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-5.957</t>
    </r>
    <r>
      <rPr>
        <vertAlign val="superscript"/>
        <sz val="12"/>
        <color rgb="FF000000"/>
        <rFont val="Calibri"/>
        <family val="2"/>
        <scheme val="minor"/>
      </rPr>
      <t>*</t>
    </r>
  </si>
  <si>
    <t>7 (HOAO2)</t>
  </si>
  <si>
    <r>
      <rPr>
        <sz val="12"/>
        <color rgb="FF000000"/>
        <rFont val="Calibri"/>
        <family val="2"/>
        <scheme val="minor"/>
      </rPr>
      <t>9.633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</si>
  <si>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-10.990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</si>
  <si>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-8.488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</si>
  <si>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-14.444</t>
    </r>
    <r>
      <rPr>
        <vertAlign val="superscript"/>
        <sz val="12"/>
        <color rgb="FF000000"/>
        <rFont val="Calibri"/>
        <family val="2"/>
        <scheme val="minor"/>
      </rPr>
      <t>*</t>
    </r>
  </si>
  <si>
    <t>8 (HOAO4)</t>
  </si>
  <si>
    <r>
      <rPr>
        <sz val="12"/>
        <color rgb="FF000000"/>
        <rFont val="Calibri"/>
        <family val="2"/>
        <scheme val="minor"/>
      </rPr>
      <t>12.401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</si>
  <si>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24.077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</si>
  <si>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21.275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</si>
  <si>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8.585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</si>
  <si>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5.957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</si>
  <si>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14.444</t>
    </r>
    <r>
      <rPr>
        <vertAlign val="superscript"/>
        <sz val="12"/>
        <color rgb="FF000000"/>
        <rFont val="Calibri"/>
        <family val="2"/>
        <scheme val="minor"/>
      </rPr>
      <t>*</t>
    </r>
  </si>
  <si>
    <t>Based on estimated marginal means</t>
  </si>
  <si>
    <t>*. The mean difference is significant at the .05 level.</t>
  </si>
  <si>
    <t>b. Adjustment for multiple comparisons: Bonferroni.</t>
  </si>
  <si>
    <t>Posthoc Bonferroni Test - Source</t>
  </si>
  <si>
    <t>1 (Speech)</t>
  </si>
  <si>
    <t>2 (Drums)</t>
  </si>
  <si>
    <t>3 (Guitar)</t>
  </si>
  <si>
    <t>(I) Source</t>
  </si>
  <si>
    <t>(J) Source</t>
  </si>
  <si>
    <r>
      <rPr>
        <sz val="12"/>
        <color rgb="FF000000"/>
        <rFont val="Calibri"/>
        <family val="2"/>
        <scheme val="minor"/>
      </rPr>
      <t>-2.938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</si>
  <si>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2.938</t>
    </r>
    <r>
      <rPr>
        <vertAlign val="superscript"/>
        <sz val="12"/>
        <color rgb="FF000000"/>
        <rFont val="Calibri"/>
        <family val="2"/>
        <scheme val="minor"/>
      </rPr>
      <t>*</t>
    </r>
  </si>
  <si>
    <t>Posthoc Bonferroni Test - Position</t>
  </si>
  <si>
    <t>1 (25 Degrees)</t>
  </si>
  <si>
    <t>2 (60 Degrees)</t>
  </si>
  <si>
    <t>3 (180 Degrees)</t>
  </si>
  <si>
    <t>(I) Position</t>
  </si>
  <si>
    <t>(J) Position</t>
  </si>
  <si>
    <r>
      <rPr>
        <sz val="12"/>
        <color rgb="FF000000"/>
        <rFont val="Calibri"/>
        <family val="2"/>
        <scheme val="minor"/>
      </rPr>
      <t>-2.572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</si>
  <si>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3.920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</si>
  <si>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2.572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</si>
  <si>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6.493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</si>
  <si>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-3.920</t>
    </r>
    <r>
      <rPr>
        <vertAlign val="superscript"/>
        <sz val="12"/>
        <color rgb="FF000000"/>
        <rFont val="Calibri"/>
        <family val="2"/>
        <scheme val="minor"/>
      </rPr>
      <t>*</t>
    </r>
  </si>
  <si>
    <r>
      <rPr>
        <sz val="12"/>
        <color rgb="FF000000"/>
        <rFont val="Calibri"/>
        <family val="2"/>
        <scheme val="minor"/>
      </rPr>
      <t>-6.493</t>
    </r>
    <r>
      <rPr>
        <vertAlign val="superscript"/>
        <sz val="12"/>
        <color rgb="FF000000"/>
        <rFont val="Calibri"/>
        <family val="2"/>
        <scheme val="minor"/>
      </rPr>
      <t>*</t>
    </r>
  </si>
  <si>
    <t>0, ±76, ±144</t>
  </si>
  <si>
    <t xml:space="preserve">Citation: J. Hollebon and F. M. Fazi, "Dynamic Higher-Order Stereophony," in IEEE/ACM Transactions on Audio, Speech, and Language Processing. https://doi.org/10.1109/TASLP.2024.3379878
keywords: {Loudspeakers;Taylor series;Ear;Harmonic analysis;Three-dimensional displays;Spatial audio;Microphone arrays;Spatial audio;panning;stereophony;higher order ambisonics (HOA)},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</si>
</sst>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0"/>
    <numFmt numFmtId="165" formatCode="###0"/>
    <numFmt numFmtId="166" formatCode="###0.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10205"/>
      <name val="Calibri"/>
      <family val="2"/>
      <scheme val="minor"/>
    </font>
    <font>
      <sz val="12"/>
      <color rgb="FF264A60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10205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5"/>
      <color rgb="FF000000"/>
      <name val="Calibri (Body)"/>
    </font>
    <font>
      <b/>
      <sz val="15"/>
      <color theme="1"/>
      <name val="Calibri (Body)"/>
    </font>
    <font>
      <b/>
      <sz val="15"/>
      <color theme="1"/>
      <name val="Calibri"/>
      <family val="2"/>
      <scheme val="minor"/>
    </font>
    <font>
      <sz val="14"/>
      <color rgb="FF000000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E0E0"/>
      </patternFill>
    </fill>
    <fill>
      <patternFill patternType="solid">
        <fgColor rgb="FFF9F9FB"/>
      </patternFill>
    </fill>
    <fill>
      <patternFill patternType="solid">
        <fgColor rgb="FFFFFFFF"/>
      </patternFill>
    </fill>
    <fill>
      <patternFill patternType="solid">
        <fgColor rgb="FFE0E0E0"/>
        <bgColor rgb="FF000000"/>
      </patternFill>
    </fill>
    <fill>
      <patternFill patternType="solid">
        <fgColor rgb="FFF9F9FB"/>
        <bgColor rgb="FF000000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/>
      <right/>
      <top style="thin">
        <color rgb="FFAEAEAE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medium">
        <color indexed="64"/>
      </top>
      <bottom/>
      <diagonal/>
    </border>
    <border>
      <left style="thin">
        <color rgb="FFE0E0E0"/>
      </left>
      <right style="medium">
        <color indexed="64"/>
      </right>
      <top style="medium">
        <color indexed="64"/>
      </top>
      <bottom/>
      <diagonal/>
    </border>
    <border>
      <left style="thin">
        <color rgb="FFE0E0E0"/>
      </left>
      <right style="medium">
        <color indexed="64"/>
      </right>
      <top/>
      <bottom style="thin">
        <color rgb="FF152935"/>
      </bottom>
      <diagonal/>
    </border>
    <border>
      <left style="medium">
        <color indexed="64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medium">
        <color indexed="64"/>
      </right>
      <top style="thin">
        <color rgb="FF152935"/>
      </top>
      <bottom style="thin">
        <color rgb="FFAEAEAE"/>
      </bottom>
      <diagonal/>
    </border>
    <border>
      <left style="medium">
        <color indexed="64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medium">
        <color indexed="64"/>
      </right>
      <top style="thin">
        <color rgb="FFAEAEAE"/>
      </top>
      <bottom style="thin">
        <color rgb="FFAEAEAE"/>
      </bottom>
      <diagonal/>
    </border>
    <border>
      <left style="medium">
        <color indexed="64"/>
      </left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medium">
        <color indexed="64"/>
      </right>
      <top style="thin">
        <color rgb="FFAEAEAE"/>
      </top>
      <bottom style="thin">
        <color rgb="FF152935"/>
      </bottom>
      <diagonal/>
    </border>
    <border>
      <left style="medium">
        <color indexed="64"/>
      </left>
      <right/>
      <top/>
      <bottom style="thin">
        <color rgb="FF152935"/>
      </bottom>
      <diagonal/>
    </border>
    <border>
      <left style="medium">
        <color indexed="64"/>
      </left>
      <right/>
      <top style="thin">
        <color rgb="FFAEAEAE"/>
      </top>
      <bottom style="medium">
        <color indexed="64"/>
      </bottom>
      <diagonal/>
    </border>
    <border>
      <left/>
      <right style="thin">
        <color rgb="FFE0E0E0"/>
      </right>
      <top style="thin">
        <color rgb="FFAEAEAE"/>
      </top>
      <bottom style="medium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medium">
        <color indexed="64"/>
      </bottom>
      <diagonal/>
    </border>
    <border>
      <left style="thin">
        <color rgb="FFE0E0E0"/>
      </left>
      <right style="medium">
        <color indexed="64"/>
      </right>
      <top style="thin">
        <color rgb="FFAEAEAE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152935"/>
      </bottom>
      <diagonal/>
    </border>
    <border>
      <left/>
      <right/>
      <top style="medium">
        <color indexed="64"/>
      </top>
      <bottom style="thin">
        <color rgb="FF152935"/>
      </bottom>
      <diagonal/>
    </border>
    <border>
      <left/>
      <right style="thin">
        <color rgb="FFE0E0E0"/>
      </right>
      <top style="medium">
        <color indexed="64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medium">
        <color indexed="64"/>
      </top>
      <bottom style="thin">
        <color rgb="FF152935"/>
      </bottom>
      <diagonal/>
    </border>
    <border>
      <left style="thin">
        <color rgb="FFE0E0E0"/>
      </left>
      <right style="medium">
        <color indexed="64"/>
      </right>
      <top style="medium">
        <color indexed="64"/>
      </top>
      <bottom style="thin">
        <color rgb="FF152935"/>
      </bottom>
      <diagonal/>
    </border>
    <border>
      <left style="medium">
        <color indexed="64"/>
      </left>
      <right/>
      <top style="thin">
        <color rgb="FF152935"/>
      </top>
      <bottom/>
      <diagonal/>
    </border>
    <border>
      <left style="medium">
        <color indexed="64"/>
      </left>
      <right/>
      <top style="thin">
        <color rgb="FFAEAEAE"/>
      </top>
      <bottom/>
      <diagonal/>
    </border>
    <border>
      <left/>
      <right/>
      <top style="thin">
        <color rgb="FFAEAEAE"/>
      </top>
      <bottom style="medium">
        <color indexed="64"/>
      </bottom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/>
      <right style="medium">
        <color indexed="64"/>
      </right>
      <top/>
      <bottom style="thin">
        <color rgb="FFAEAEAE"/>
      </bottom>
      <diagonal/>
    </border>
    <border>
      <left/>
      <right style="thin">
        <color rgb="FFE0E0E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AEAEAE"/>
      </bottom>
      <diagonal/>
    </border>
    <border>
      <left/>
      <right style="thin">
        <color rgb="FFE0E0E0"/>
      </right>
      <top style="medium">
        <color indexed="64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indexed="64"/>
      </top>
      <bottom style="thin">
        <color rgb="FFAEAEAE"/>
      </bottom>
      <diagonal/>
    </border>
    <border>
      <left style="thin">
        <color rgb="FFE0E0E0"/>
      </left>
      <right style="medium">
        <color indexed="64"/>
      </right>
      <top style="medium">
        <color indexed="64"/>
      </top>
      <bottom style="thin">
        <color rgb="FFAEAEAE"/>
      </bottom>
      <diagonal/>
    </border>
    <border>
      <left/>
      <right style="thin">
        <color rgb="FFE0E0E0"/>
      </right>
      <top style="medium">
        <color indexed="64"/>
      </top>
      <bottom/>
      <diagonal/>
    </border>
    <border>
      <left style="thin">
        <color rgb="FFE0E0E0"/>
      </left>
      <right style="medium">
        <color indexed="64"/>
      </right>
      <top style="thin">
        <color rgb="FFAEAEAE"/>
      </top>
      <bottom/>
      <diagonal/>
    </border>
    <border>
      <left/>
      <right style="medium">
        <color indexed="64"/>
      </right>
      <top style="thin">
        <color rgb="FF152935"/>
      </top>
      <bottom style="thin">
        <color rgb="FFAEAEAE"/>
      </bottom>
      <diagonal/>
    </border>
    <border>
      <left style="medium">
        <color indexed="64"/>
      </left>
      <right/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E0E0E0"/>
      </right>
      <top style="medium">
        <color rgb="FF000000"/>
      </top>
      <bottom/>
      <diagonal/>
    </border>
    <border>
      <left style="thin">
        <color rgb="FFE0E0E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152935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152935"/>
      </top>
      <bottom style="thin">
        <color rgb="FFAEAEAE"/>
      </bottom>
      <diagonal/>
    </border>
    <border>
      <left style="medium">
        <color rgb="FF000000"/>
      </left>
      <right/>
      <top style="thin">
        <color rgb="FFAEAEAE"/>
      </top>
      <bottom style="thin">
        <color rgb="FFAEAEAE"/>
      </bottom>
      <diagonal/>
    </border>
    <border>
      <left style="medium">
        <color rgb="FF000000"/>
      </left>
      <right/>
      <top style="thin">
        <color rgb="FFAEAEAE"/>
      </top>
      <bottom style="medium">
        <color rgb="FF000000"/>
      </bottom>
      <diagonal/>
    </border>
    <border>
      <left/>
      <right style="thin">
        <color rgb="FFE0E0E0"/>
      </right>
      <top style="thin">
        <color rgb="FFAEAEAE"/>
      </top>
      <bottom style="medium">
        <color rgb="FF000000"/>
      </bottom>
      <diagonal/>
    </border>
    <border>
      <left style="thin">
        <color rgb="FFE0E0E0"/>
      </left>
      <right/>
      <top style="thin">
        <color rgb="FFAEAEAE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7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7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/>
    <xf numFmtId="0" fontId="0" fillId="0" borderId="4" xfId="0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3" borderId="4" xfId="0" applyFill="1" applyBorder="1"/>
    <xf numFmtId="0" fontId="0" fillId="3" borderId="5" xfId="0" applyFill="1" applyBorder="1"/>
    <xf numFmtId="0" fontId="0" fillId="4" borderId="4" xfId="0" applyFill="1" applyBorder="1"/>
    <xf numFmtId="0" fontId="0" fillId="4" borderId="5" xfId="0" applyFill="1" applyBorder="1"/>
    <xf numFmtId="0" fontId="0" fillId="0" borderId="6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6" xfId="0" applyFill="1" applyBorder="1"/>
    <xf numFmtId="0" fontId="0" fillId="3" borderId="8" xfId="0" applyFill="1" applyBorder="1"/>
    <xf numFmtId="0" fontId="0" fillId="4" borderId="6" xfId="0" applyFill="1" applyBorder="1"/>
    <xf numFmtId="0" fontId="0" fillId="4" borderId="8" xfId="0" applyFill="1" applyBorder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0" xfId="4" applyFont="1" applyAlignment="1">
      <alignment horizontal="center"/>
    </xf>
    <xf numFmtId="0" fontId="3" fillId="0" borderId="9" xfId="4" applyBorder="1"/>
    <xf numFmtId="0" fontId="3" fillId="0" borderId="4" xfId="4" applyBorder="1"/>
    <xf numFmtId="0" fontId="6" fillId="0" borderId="18" xfId="9" applyFont="1" applyBorder="1" applyAlignment="1">
      <alignment horizontal="center" wrapText="1"/>
    </xf>
    <xf numFmtId="0" fontId="6" fillId="0" borderId="19" xfId="10" applyFont="1" applyBorder="1" applyAlignment="1">
      <alignment horizontal="center" wrapText="1"/>
    </xf>
    <xf numFmtId="0" fontId="6" fillId="0" borderId="33" xfId="11" applyFont="1" applyBorder="1" applyAlignment="1">
      <alignment horizontal="center" wrapText="1"/>
    </xf>
    <xf numFmtId="0" fontId="6" fillId="5" borderId="34" xfId="13" applyFont="1" applyFill="1" applyBorder="1" applyAlignment="1">
      <alignment horizontal="left" vertical="top" wrapText="1"/>
    </xf>
    <xf numFmtId="164" fontId="9" fillId="6" borderId="21" xfId="14" applyNumberFormat="1" applyFont="1" applyFill="1" applyBorder="1" applyAlignment="1">
      <alignment horizontal="right" vertical="top"/>
    </xf>
    <xf numFmtId="165" fontId="9" fillId="6" borderId="22" xfId="15" applyNumberFormat="1" applyFont="1" applyFill="1" applyBorder="1" applyAlignment="1">
      <alignment horizontal="right" vertical="top"/>
    </xf>
    <xf numFmtId="164" fontId="9" fillId="6" borderId="35" xfId="16" applyNumberFormat="1" applyFont="1" applyFill="1" applyBorder="1" applyAlignment="1">
      <alignment horizontal="right" vertical="top"/>
    </xf>
    <xf numFmtId="0" fontId="6" fillId="5" borderId="36" xfId="19" applyFont="1" applyFill="1" applyBorder="1" applyAlignment="1">
      <alignment horizontal="left" vertical="top" wrapText="1"/>
    </xf>
    <xf numFmtId="164" fontId="9" fillId="6" borderId="24" xfId="20" applyNumberFormat="1" applyFont="1" applyFill="1" applyBorder="1" applyAlignment="1">
      <alignment horizontal="right" vertical="top"/>
    </xf>
    <xf numFmtId="165" fontId="9" fillId="6" borderId="25" xfId="21" applyNumberFormat="1" applyFont="1" applyFill="1" applyBorder="1" applyAlignment="1">
      <alignment horizontal="right" vertical="top"/>
    </xf>
    <xf numFmtId="0" fontId="9" fillId="6" borderId="37" xfId="22" applyFont="1" applyFill="1" applyBorder="1" applyAlignment="1">
      <alignment horizontal="right" vertical="top"/>
    </xf>
    <xf numFmtId="164" fontId="9" fillId="6" borderId="37" xfId="25" applyNumberFormat="1" applyFont="1" applyFill="1" applyBorder="1" applyAlignment="1">
      <alignment horizontal="right" vertical="top"/>
    </xf>
    <xf numFmtId="0" fontId="6" fillId="5" borderId="38" xfId="26" applyFont="1" applyFill="1" applyBorder="1" applyAlignment="1">
      <alignment horizontal="left" vertical="top" wrapText="1"/>
    </xf>
    <xf numFmtId="164" fontId="9" fillId="6" borderId="26" xfId="27" applyNumberFormat="1" applyFont="1" applyFill="1" applyBorder="1" applyAlignment="1">
      <alignment horizontal="right" vertical="top"/>
    </xf>
    <xf numFmtId="165" fontId="9" fillId="6" borderId="27" xfId="28" applyNumberFormat="1" applyFont="1" applyFill="1" applyBorder="1" applyAlignment="1">
      <alignment horizontal="right" vertical="top"/>
    </xf>
    <xf numFmtId="164" fontId="9" fillId="6" borderId="39" xfId="29" applyNumberFormat="1" applyFont="1" applyFill="1" applyBorder="1" applyAlignment="1">
      <alignment horizontal="right" vertical="top"/>
    </xf>
    <xf numFmtId="0" fontId="5" fillId="0" borderId="0" xfId="37" applyFont="1" applyAlignment="1">
      <alignment horizontal="center" vertical="center" wrapText="1"/>
    </xf>
    <xf numFmtId="0" fontId="5" fillId="0" borderId="0" xfId="38" applyFont="1" applyAlignment="1">
      <alignment horizontal="center" vertical="center" wrapText="1"/>
    </xf>
    <xf numFmtId="0" fontId="6" fillId="0" borderId="19" xfId="47" applyFont="1" applyBorder="1" applyAlignment="1">
      <alignment horizontal="center" wrapText="1"/>
    </xf>
    <xf numFmtId="0" fontId="6" fillId="0" borderId="33" xfId="48" applyFont="1" applyBorder="1" applyAlignment="1">
      <alignment horizontal="center" wrapText="1"/>
    </xf>
    <xf numFmtId="0" fontId="6" fillId="5" borderId="34" xfId="50" applyFont="1" applyFill="1" applyBorder="1" applyAlignment="1">
      <alignment horizontal="left" vertical="top" wrapText="1"/>
    </xf>
    <xf numFmtId="164" fontId="9" fillId="6" borderId="21" xfId="51" applyNumberFormat="1" applyFont="1" applyFill="1" applyBorder="1" applyAlignment="1">
      <alignment horizontal="right" vertical="top"/>
    </xf>
    <xf numFmtId="164" fontId="9" fillId="6" borderId="22" xfId="52" applyNumberFormat="1" applyFont="1" applyFill="1" applyBorder="1" applyAlignment="1">
      <alignment horizontal="right" vertical="top"/>
    </xf>
    <xf numFmtId="165" fontId="9" fillId="6" borderId="22" xfId="53" applyNumberFormat="1" applyFont="1" applyFill="1" applyBorder="1" applyAlignment="1">
      <alignment horizontal="right" vertical="top"/>
    </xf>
    <xf numFmtId="164" fontId="9" fillId="6" borderId="35" xfId="54" applyNumberFormat="1" applyFont="1" applyFill="1" applyBorder="1" applyAlignment="1">
      <alignment horizontal="right" vertical="top"/>
    </xf>
    <xf numFmtId="0" fontId="6" fillId="5" borderId="36" xfId="55" applyFont="1" applyFill="1" applyBorder="1" applyAlignment="1">
      <alignment horizontal="left" vertical="top" wrapText="1"/>
    </xf>
    <xf numFmtId="164" fontId="9" fillId="6" borderId="24" xfId="56" applyNumberFormat="1" applyFont="1" applyFill="1" applyBorder="1" applyAlignment="1">
      <alignment horizontal="right" vertical="top"/>
    </xf>
    <xf numFmtId="164" fontId="9" fillId="6" borderId="25" xfId="57" applyNumberFormat="1" applyFont="1" applyFill="1" applyBorder="1" applyAlignment="1">
      <alignment horizontal="right" vertical="top"/>
    </xf>
    <xf numFmtId="165" fontId="9" fillId="6" borderId="25" xfId="58" applyNumberFormat="1" applyFont="1" applyFill="1" applyBorder="1" applyAlignment="1">
      <alignment horizontal="right" vertical="top"/>
    </xf>
    <xf numFmtId="164" fontId="9" fillId="6" borderId="37" xfId="59" applyNumberFormat="1" applyFont="1" applyFill="1" applyBorder="1" applyAlignment="1">
      <alignment horizontal="right" vertical="top"/>
    </xf>
    <xf numFmtId="0" fontId="6" fillId="5" borderId="41" xfId="60" applyFont="1" applyFill="1" applyBorder="1" applyAlignment="1">
      <alignment horizontal="left" vertical="top" wrapText="1"/>
    </xf>
    <xf numFmtId="164" fontId="9" fillId="6" borderId="42" xfId="61" applyNumberFormat="1" applyFont="1" applyFill="1" applyBorder="1" applyAlignment="1">
      <alignment horizontal="right" vertical="top"/>
    </xf>
    <xf numFmtId="0" fontId="9" fillId="6" borderId="43" xfId="62" applyFont="1" applyFill="1" applyBorder="1" applyAlignment="1">
      <alignment horizontal="right" vertical="top"/>
    </xf>
    <xf numFmtId="165" fontId="9" fillId="6" borderId="43" xfId="63" applyNumberFormat="1" applyFont="1" applyFill="1" applyBorder="1" applyAlignment="1">
      <alignment horizontal="right" vertical="top"/>
    </xf>
    <xf numFmtId="164" fontId="9" fillId="6" borderId="43" xfId="64" applyNumberFormat="1" applyFont="1" applyFill="1" applyBorder="1" applyAlignment="1">
      <alignment horizontal="right" vertical="top"/>
    </xf>
    <xf numFmtId="164" fontId="9" fillId="6" borderId="44" xfId="65" applyNumberFormat="1" applyFont="1" applyFill="1" applyBorder="1" applyAlignment="1">
      <alignment horizontal="right" vertical="top"/>
    </xf>
    <xf numFmtId="0" fontId="10" fillId="0" borderId="0" xfId="36" applyFont="1" applyAlignment="1">
      <alignment horizontal="center" vertical="center" wrapText="1"/>
    </xf>
    <xf numFmtId="0" fontId="3" fillId="0" borderId="0" xfId="4"/>
    <xf numFmtId="0" fontId="7" fillId="7" borderId="7" xfId="73" applyFont="1" applyFill="1" applyBorder="1" applyAlignment="1">
      <alignment vertical="center" wrapText="1"/>
    </xf>
    <xf numFmtId="0" fontId="6" fillId="0" borderId="45" xfId="75" applyFont="1" applyBorder="1" applyAlignment="1">
      <alignment wrapText="1"/>
    </xf>
    <xf numFmtId="0" fontId="6" fillId="0" borderId="46" xfId="76" applyFont="1" applyBorder="1" applyAlignment="1">
      <alignment wrapText="1"/>
    </xf>
    <xf numFmtId="0" fontId="6" fillId="0" borderId="47" xfId="77" applyFont="1" applyBorder="1" applyAlignment="1">
      <alignment horizontal="center" wrapText="1"/>
    </xf>
    <xf numFmtId="0" fontId="6" fillId="0" borderId="48" xfId="78" applyFont="1" applyBorder="1" applyAlignment="1">
      <alignment horizontal="center" wrapText="1"/>
    </xf>
    <xf numFmtId="0" fontId="6" fillId="0" borderId="49" xfId="79" applyFont="1" applyBorder="1" applyAlignment="1">
      <alignment horizontal="center" wrapText="1"/>
    </xf>
    <xf numFmtId="0" fontId="6" fillId="0" borderId="0" xfId="80" applyFont="1" applyAlignment="1">
      <alignment horizontal="center" wrapText="1"/>
    </xf>
    <xf numFmtId="0" fontId="6" fillId="5" borderId="50" xfId="81" applyFont="1" applyFill="1" applyBorder="1" applyAlignment="1">
      <alignment vertical="top" wrapText="1"/>
    </xf>
    <xf numFmtId="0" fontId="6" fillId="0" borderId="23" xfId="82" applyFont="1" applyBorder="1" applyAlignment="1">
      <alignment horizontal="left" vertical="top" wrapText="1"/>
    </xf>
    <xf numFmtId="164" fontId="9" fillId="0" borderId="24" xfId="83" applyNumberFormat="1" applyFont="1" applyBorder="1" applyAlignment="1">
      <alignment horizontal="right" vertical="top"/>
    </xf>
    <xf numFmtId="164" fontId="9" fillId="0" borderId="25" xfId="84" applyNumberFormat="1" applyFont="1" applyBorder="1" applyAlignment="1">
      <alignment horizontal="right" vertical="top"/>
    </xf>
    <xf numFmtId="164" fontId="9" fillId="0" borderId="37" xfId="85" applyNumberFormat="1" applyFont="1" applyBorder="1" applyAlignment="1">
      <alignment horizontal="right" vertical="top"/>
    </xf>
    <xf numFmtId="0" fontId="6" fillId="5" borderId="51" xfId="86" applyFont="1" applyFill="1" applyBorder="1" applyAlignment="1">
      <alignment vertical="top" wrapText="1"/>
    </xf>
    <xf numFmtId="0" fontId="9" fillId="0" borderId="25" xfId="87" applyFont="1" applyBorder="1" applyAlignment="1">
      <alignment horizontal="left" vertical="top" wrapText="1"/>
    </xf>
    <xf numFmtId="0" fontId="9" fillId="0" borderId="37" xfId="88" applyFont="1" applyBorder="1" applyAlignment="1">
      <alignment horizontal="left" vertical="top" wrapText="1"/>
    </xf>
    <xf numFmtId="0" fontId="6" fillId="5" borderId="41" xfId="86" applyFont="1" applyFill="1" applyBorder="1" applyAlignment="1">
      <alignment vertical="top" wrapText="1"/>
    </xf>
    <xf numFmtId="0" fontId="6" fillId="0" borderId="52" xfId="82" applyFont="1" applyBorder="1" applyAlignment="1">
      <alignment horizontal="left" vertical="top" wrapText="1"/>
    </xf>
    <xf numFmtId="164" fontId="9" fillId="0" borderId="42" xfId="83" applyNumberFormat="1" applyFont="1" applyBorder="1" applyAlignment="1">
      <alignment horizontal="right" vertical="top"/>
    </xf>
    <xf numFmtId="164" fontId="9" fillId="0" borderId="43" xfId="84" applyNumberFormat="1" applyFont="1" applyBorder="1" applyAlignment="1">
      <alignment horizontal="right" vertical="top"/>
    </xf>
    <xf numFmtId="0" fontId="9" fillId="0" borderId="43" xfId="87" applyFont="1" applyBorder="1" applyAlignment="1">
      <alignment horizontal="left" vertical="top" wrapText="1"/>
    </xf>
    <xf numFmtId="0" fontId="9" fillId="0" borderId="44" xfId="88" applyFont="1" applyBorder="1" applyAlignment="1">
      <alignment horizontal="left" vertical="top" wrapText="1"/>
    </xf>
    <xf numFmtId="0" fontId="6" fillId="8" borderId="9" xfId="0" applyFont="1" applyFill="1" applyBorder="1" applyAlignment="1">
      <alignment vertical="top" wrapText="1"/>
    </xf>
    <xf numFmtId="0" fontId="6" fillId="0" borderId="56" xfId="90" applyFont="1" applyBorder="1" applyAlignment="1">
      <alignment horizontal="left" vertical="top" wrapText="1"/>
    </xf>
    <xf numFmtId="164" fontId="9" fillId="0" borderId="57" xfId="91" applyNumberFormat="1" applyFont="1" applyBorder="1" applyAlignment="1">
      <alignment horizontal="right" vertical="top"/>
    </xf>
    <xf numFmtId="165" fontId="9" fillId="0" borderId="58" xfId="92" applyNumberFormat="1" applyFont="1" applyBorder="1" applyAlignment="1">
      <alignment horizontal="right" vertical="top"/>
    </xf>
    <xf numFmtId="164" fontId="9" fillId="0" borderId="58" xfId="93" applyNumberFormat="1" applyFont="1" applyBorder="1" applyAlignment="1">
      <alignment horizontal="right" vertical="top"/>
    </xf>
    <xf numFmtId="164" fontId="9" fillId="0" borderId="59" xfId="94" applyNumberFormat="1" applyFont="1" applyBorder="1" applyAlignment="1">
      <alignment horizontal="right" vertical="top"/>
    </xf>
    <xf numFmtId="0" fontId="6" fillId="8" borderId="51" xfId="0" applyFont="1" applyFill="1" applyBorder="1" applyAlignment="1">
      <alignment vertical="top" wrapText="1"/>
    </xf>
    <xf numFmtId="165" fontId="9" fillId="0" borderId="25" xfId="89" applyNumberFormat="1" applyFont="1" applyBorder="1" applyAlignment="1">
      <alignment horizontal="right" vertical="top"/>
    </xf>
    <xf numFmtId="0" fontId="9" fillId="0" borderId="53" xfId="0" applyFont="1" applyBorder="1" applyAlignment="1">
      <alignment horizontal="left" vertical="top" wrapText="1"/>
    </xf>
    <xf numFmtId="0" fontId="9" fillId="0" borderId="54" xfId="0" applyFont="1" applyBorder="1" applyAlignment="1">
      <alignment horizontal="left" vertical="top" wrapText="1"/>
    </xf>
    <xf numFmtId="0" fontId="6" fillId="8" borderId="41" xfId="0" applyFont="1" applyFill="1" applyBorder="1" applyAlignment="1">
      <alignment vertical="top" wrapText="1"/>
    </xf>
    <xf numFmtId="165" fontId="9" fillId="0" borderId="43" xfId="89" applyNumberFormat="1" applyFont="1" applyBorder="1" applyAlignment="1">
      <alignment horizontal="right" vertical="top"/>
    </xf>
    <xf numFmtId="0" fontId="9" fillId="0" borderId="5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5" fillId="0" borderId="0" xfId="109" applyFont="1" applyAlignment="1">
      <alignment vertical="center" wrapText="1"/>
    </xf>
    <xf numFmtId="0" fontId="5" fillId="0" borderId="0" xfId="110" applyFont="1" applyAlignment="1">
      <alignment vertical="center" wrapText="1"/>
    </xf>
    <xf numFmtId="0" fontId="5" fillId="0" borderId="0" xfId="111" applyFont="1" applyAlignment="1">
      <alignment vertical="center" wrapText="1"/>
    </xf>
    <xf numFmtId="0" fontId="6" fillId="0" borderId="19" xfId="120" applyFont="1" applyBorder="1" applyAlignment="1">
      <alignment horizontal="center" wrapText="1"/>
    </xf>
    <xf numFmtId="0" fontId="6" fillId="0" borderId="33" xfId="121" applyFont="1" applyBorder="1" applyAlignment="1">
      <alignment horizontal="center" wrapText="1"/>
    </xf>
    <xf numFmtId="0" fontId="6" fillId="5" borderId="34" xfId="122" applyFont="1" applyFill="1" applyBorder="1" applyAlignment="1">
      <alignment horizontal="left" vertical="top"/>
    </xf>
    <xf numFmtId="164" fontId="9" fillId="6" borderId="21" xfId="123" applyNumberFormat="1" applyFont="1" applyFill="1" applyBorder="1" applyAlignment="1">
      <alignment horizontal="right" vertical="top"/>
    </xf>
    <xf numFmtId="164" fontId="9" fillId="6" borderId="22" xfId="124" applyNumberFormat="1" applyFont="1" applyFill="1" applyBorder="1" applyAlignment="1">
      <alignment horizontal="right" vertical="top"/>
    </xf>
    <xf numFmtId="164" fontId="9" fillId="6" borderId="35" xfId="125" applyNumberFormat="1" applyFont="1" applyFill="1" applyBorder="1" applyAlignment="1">
      <alignment horizontal="right" vertical="top"/>
    </xf>
    <xf numFmtId="0" fontId="6" fillId="5" borderId="36" xfId="126" applyFont="1" applyFill="1" applyBorder="1" applyAlignment="1">
      <alignment horizontal="left" vertical="top"/>
    </xf>
    <xf numFmtId="164" fontId="9" fillId="6" borderId="24" xfId="127" applyNumberFormat="1" applyFont="1" applyFill="1" applyBorder="1" applyAlignment="1">
      <alignment horizontal="right" vertical="top"/>
    </xf>
    <xf numFmtId="164" fontId="9" fillId="6" borderId="25" xfId="128" applyNumberFormat="1" applyFont="1" applyFill="1" applyBorder="1" applyAlignment="1">
      <alignment horizontal="right" vertical="top"/>
    </xf>
    <xf numFmtId="164" fontId="9" fillId="6" borderId="37" xfId="129" applyNumberFormat="1" applyFont="1" applyFill="1" applyBorder="1" applyAlignment="1">
      <alignment horizontal="right" vertical="top"/>
    </xf>
    <xf numFmtId="0" fontId="6" fillId="5" borderId="41" xfId="130" applyFont="1" applyFill="1" applyBorder="1" applyAlignment="1">
      <alignment horizontal="left" vertical="top"/>
    </xf>
    <xf numFmtId="164" fontId="9" fillId="6" borderId="42" xfId="131" applyNumberFormat="1" applyFont="1" applyFill="1" applyBorder="1" applyAlignment="1">
      <alignment horizontal="right" vertical="top"/>
    </xf>
    <xf numFmtId="164" fontId="9" fillId="6" borderId="43" xfId="132" applyNumberFormat="1" applyFont="1" applyFill="1" applyBorder="1" applyAlignment="1">
      <alignment horizontal="right" vertical="top"/>
    </xf>
    <xf numFmtId="164" fontId="9" fillId="6" borderId="44" xfId="133" applyNumberFormat="1" applyFont="1" applyFill="1" applyBorder="1" applyAlignment="1">
      <alignment horizontal="right" vertical="top"/>
    </xf>
    <xf numFmtId="0" fontId="6" fillId="5" borderId="0" xfId="126" applyFont="1" applyFill="1" applyAlignment="1">
      <alignment horizontal="left" vertical="top"/>
    </xf>
    <xf numFmtId="0" fontId="9" fillId="6" borderId="21" xfId="139" applyFont="1" applyFill="1" applyBorder="1" applyAlignment="1">
      <alignment horizontal="right" vertical="top"/>
    </xf>
    <xf numFmtId="0" fontId="9" fillId="6" borderId="24" xfId="142" applyFont="1" applyFill="1" applyBorder="1" applyAlignment="1">
      <alignment horizontal="right" vertical="top"/>
    </xf>
    <xf numFmtId="0" fontId="6" fillId="5" borderId="0" xfId="130" applyFont="1" applyFill="1" applyAlignment="1">
      <alignment horizontal="left" vertical="top"/>
    </xf>
    <xf numFmtId="0" fontId="9" fillId="6" borderId="29" xfId="145" applyFont="1" applyFill="1" applyBorder="1" applyAlignment="1">
      <alignment horizontal="right" vertical="top"/>
    </xf>
    <xf numFmtId="164" fontId="9" fillId="6" borderId="30" xfId="146" applyNumberFormat="1" applyFont="1" applyFill="1" applyBorder="1" applyAlignment="1">
      <alignment horizontal="right" vertical="top"/>
    </xf>
    <xf numFmtId="164" fontId="9" fillId="6" borderId="61" xfId="147" applyNumberFormat="1" applyFont="1" applyFill="1" applyBorder="1" applyAlignment="1">
      <alignment horizontal="right" vertical="top"/>
    </xf>
    <xf numFmtId="0" fontId="6" fillId="5" borderId="0" xfId="122" applyFont="1" applyFill="1" applyAlignment="1">
      <alignment horizontal="left" vertical="top"/>
    </xf>
    <xf numFmtId="164" fontId="9" fillId="6" borderId="29" xfId="149" applyNumberFormat="1" applyFont="1" applyFill="1" applyBorder="1" applyAlignment="1">
      <alignment horizontal="right" vertical="top"/>
    </xf>
    <xf numFmtId="0" fontId="6" fillId="5" borderId="7" xfId="126" applyFont="1" applyFill="1" applyBorder="1" applyAlignment="1">
      <alignment horizontal="left" vertical="top"/>
    </xf>
    <xf numFmtId="0" fontId="9" fillId="6" borderId="42" xfId="152" applyFont="1" applyFill="1" applyBorder="1" applyAlignment="1">
      <alignment horizontal="right" vertical="top"/>
    </xf>
    <xf numFmtId="0" fontId="6" fillId="8" borderId="34" xfId="0" applyFont="1" applyFill="1" applyBorder="1" applyAlignment="1">
      <alignment horizontal="left" vertical="top"/>
    </xf>
    <xf numFmtId="164" fontId="9" fillId="9" borderId="21" xfId="0" applyNumberFormat="1" applyFont="1" applyFill="1" applyBorder="1" applyAlignment="1">
      <alignment horizontal="right" vertical="top"/>
    </xf>
    <xf numFmtId="164" fontId="9" fillId="9" borderId="62" xfId="0" applyNumberFormat="1" applyFont="1" applyFill="1" applyBorder="1" applyAlignment="1">
      <alignment horizontal="right" vertical="top"/>
    </xf>
    <xf numFmtId="0" fontId="6" fillId="8" borderId="63" xfId="0" applyFont="1" applyFill="1" applyBorder="1" applyAlignment="1">
      <alignment horizontal="left" vertical="top"/>
    </xf>
    <xf numFmtId="164" fontId="9" fillId="9" borderId="53" xfId="0" applyNumberFormat="1" applyFont="1" applyFill="1" applyBorder="1" applyAlignment="1">
      <alignment horizontal="right" vertical="top"/>
    </xf>
    <xf numFmtId="164" fontId="9" fillId="9" borderId="54" xfId="0" applyNumberFormat="1" applyFont="1" applyFill="1" applyBorder="1" applyAlignment="1">
      <alignment horizontal="right" vertical="top"/>
    </xf>
    <xf numFmtId="0" fontId="6" fillId="8" borderId="6" xfId="0" applyFont="1" applyFill="1" applyBorder="1" applyAlignment="1">
      <alignment horizontal="left" vertical="top"/>
    </xf>
    <xf numFmtId="164" fontId="9" fillId="9" borderId="55" xfId="0" applyNumberFormat="1" applyFont="1" applyFill="1" applyBorder="1" applyAlignment="1">
      <alignment horizontal="right" vertical="top"/>
    </xf>
    <xf numFmtId="164" fontId="9" fillId="9" borderId="8" xfId="0" applyNumberFormat="1" applyFont="1" applyFill="1" applyBorder="1" applyAlignment="1">
      <alignment horizontal="right" vertical="top"/>
    </xf>
    <xf numFmtId="0" fontId="6" fillId="5" borderId="20" xfId="138" applyFont="1" applyFill="1" applyBorder="1" applyAlignment="1">
      <alignment horizontal="left" vertical="top"/>
    </xf>
    <xf numFmtId="0" fontId="6" fillId="5" borderId="28" xfId="144" applyFont="1" applyFill="1" applyBorder="1" applyAlignment="1">
      <alignment horizontal="left" vertical="top"/>
    </xf>
    <xf numFmtId="0" fontId="6" fillId="5" borderId="23" xfId="141" applyFont="1" applyFill="1" applyBorder="1" applyAlignment="1">
      <alignment horizontal="left" vertical="top"/>
    </xf>
    <xf numFmtId="0" fontId="6" fillId="5" borderId="52" xfId="151" applyFont="1" applyFill="1" applyBorder="1" applyAlignment="1">
      <alignment horizontal="left" vertical="top"/>
    </xf>
    <xf numFmtId="0" fontId="6" fillId="0" borderId="0" xfId="120" applyFont="1" applyAlignment="1">
      <alignment horizontal="center" wrapText="1"/>
    </xf>
    <xf numFmtId="0" fontId="6" fillId="0" borderId="0" xfId="121" applyFont="1" applyAlignment="1">
      <alignment horizontal="center" wrapText="1"/>
    </xf>
    <xf numFmtId="164" fontId="9" fillId="6" borderId="0" xfId="124" applyNumberFormat="1" applyFont="1" applyFill="1" applyAlignment="1">
      <alignment horizontal="right" vertical="top"/>
    </xf>
    <xf numFmtId="164" fontId="9" fillId="6" borderId="0" xfId="128" applyNumberFormat="1" applyFont="1" applyFill="1" applyAlignment="1">
      <alignment horizontal="right" vertical="top"/>
    </xf>
    <xf numFmtId="164" fontId="9" fillId="6" borderId="65" xfId="124" applyNumberFormat="1" applyFont="1" applyFill="1" applyBorder="1" applyAlignment="1">
      <alignment horizontal="right" vertical="top"/>
    </xf>
    <xf numFmtId="164" fontId="9" fillId="6" borderId="66" xfId="128" applyNumberFormat="1" applyFont="1" applyFill="1" applyBorder="1" applyAlignment="1">
      <alignment horizontal="right" vertical="top"/>
    </xf>
    <xf numFmtId="0" fontId="6" fillId="0" borderId="73" xfId="121" applyFont="1" applyBorder="1" applyAlignment="1">
      <alignment horizontal="center" wrapText="1"/>
    </xf>
    <xf numFmtId="0" fontId="6" fillId="5" borderId="74" xfId="122" applyFont="1" applyFill="1" applyBorder="1" applyAlignment="1">
      <alignment horizontal="left" vertical="top"/>
    </xf>
    <xf numFmtId="164" fontId="9" fillId="6" borderId="73" xfId="125" applyNumberFormat="1" applyFont="1" applyFill="1" applyBorder="1" applyAlignment="1">
      <alignment horizontal="right" vertical="top"/>
    </xf>
    <xf numFmtId="0" fontId="6" fillId="5" borderId="75" xfId="126" applyFont="1" applyFill="1" applyBorder="1" applyAlignment="1">
      <alignment horizontal="left" vertical="top"/>
    </xf>
    <xf numFmtId="164" fontId="9" fillId="6" borderId="73" xfId="129" applyNumberFormat="1" applyFont="1" applyFill="1" applyBorder="1" applyAlignment="1">
      <alignment horizontal="right" vertical="top"/>
    </xf>
    <xf numFmtId="0" fontId="6" fillId="5" borderId="76" xfId="130" applyFont="1" applyFill="1" applyBorder="1" applyAlignment="1">
      <alignment horizontal="left" vertical="top"/>
    </xf>
    <xf numFmtId="164" fontId="9" fillId="6" borderId="77" xfId="131" applyNumberFormat="1" applyFont="1" applyFill="1" applyBorder="1" applyAlignment="1">
      <alignment horizontal="right" vertical="top"/>
    </xf>
    <xf numFmtId="164" fontId="9" fillId="6" borderId="78" xfId="132" applyNumberFormat="1" applyFont="1" applyFill="1" applyBorder="1" applyAlignment="1">
      <alignment horizontal="right" vertical="top"/>
    </xf>
    <xf numFmtId="164" fontId="9" fillId="6" borderId="79" xfId="132" applyNumberFormat="1" applyFont="1" applyFill="1" applyBorder="1" applyAlignment="1">
      <alignment horizontal="right" vertical="top"/>
    </xf>
    <xf numFmtId="164" fontId="9" fillId="6" borderId="80" xfId="133" applyNumberFormat="1" applyFont="1" applyFill="1" applyBorder="1" applyAlignment="1">
      <alignment horizontal="right" vertical="top"/>
    </xf>
    <xf numFmtId="0" fontId="15" fillId="0" borderId="0" xfId="0" applyFont="1"/>
    <xf numFmtId="0" fontId="6" fillId="0" borderId="0" xfId="82" applyFont="1" applyAlignment="1">
      <alignment horizontal="left" vertical="top" wrapText="1"/>
    </xf>
    <xf numFmtId="164" fontId="9" fillId="0" borderId="0" xfId="84" applyNumberFormat="1" applyFont="1" applyAlignment="1">
      <alignment horizontal="right" vertical="top"/>
    </xf>
    <xf numFmtId="0" fontId="7" fillId="7" borderId="0" xfId="73" applyFont="1" applyFill="1" applyAlignment="1">
      <alignment vertical="center" wrapText="1"/>
    </xf>
    <xf numFmtId="0" fontId="6" fillId="0" borderId="67" xfId="75" applyFont="1" applyBorder="1" applyAlignment="1">
      <alignment wrapText="1"/>
    </xf>
    <xf numFmtId="0" fontId="6" fillId="5" borderId="81" xfId="81" applyFont="1" applyFill="1" applyBorder="1" applyAlignment="1">
      <alignment vertical="top" wrapText="1"/>
    </xf>
    <xf numFmtId="164" fontId="9" fillId="0" borderId="73" xfId="84" applyNumberFormat="1" applyFont="1" applyBorder="1" applyAlignment="1">
      <alignment horizontal="right" vertical="top"/>
    </xf>
    <xf numFmtId="0" fontId="6" fillId="5" borderId="81" xfId="86" applyFont="1" applyFill="1" applyBorder="1" applyAlignment="1">
      <alignment vertical="top" wrapText="1"/>
    </xf>
    <xf numFmtId="0" fontId="6" fillId="5" borderId="82" xfId="86" applyFont="1" applyFill="1" applyBorder="1" applyAlignment="1">
      <alignment vertical="top" wrapText="1"/>
    </xf>
    <xf numFmtId="0" fontId="6" fillId="0" borderId="79" xfId="82" applyFont="1" applyBorder="1" applyAlignment="1">
      <alignment horizontal="left" vertical="top" wrapText="1"/>
    </xf>
    <xf numFmtId="164" fontId="9" fillId="0" borderId="79" xfId="84" applyNumberFormat="1" applyFont="1" applyBorder="1" applyAlignment="1">
      <alignment horizontal="right" vertical="top"/>
    </xf>
    <xf numFmtId="164" fontId="9" fillId="0" borderId="80" xfId="84" applyNumberFormat="1" applyFont="1" applyBorder="1" applyAlignment="1">
      <alignment horizontal="right" vertical="top"/>
    </xf>
    <xf numFmtId="0" fontId="6" fillId="0" borderId="83" xfId="120" applyFont="1" applyBorder="1" applyAlignment="1">
      <alignment horizontal="center" wrapText="1"/>
    </xf>
    <xf numFmtId="0" fontId="6" fillId="0" borderId="84" xfId="120" applyFont="1" applyBorder="1" applyAlignment="1">
      <alignment horizontal="center" wrapText="1"/>
    </xf>
    <xf numFmtId="1" fontId="9" fillId="0" borderId="0" xfId="83" applyNumberFormat="1" applyFont="1" applyAlignment="1">
      <alignment horizontal="right" vertical="top"/>
    </xf>
    <xf numFmtId="1" fontId="9" fillId="0" borderId="79" xfId="83" applyNumberFormat="1" applyFont="1" applyBorder="1" applyAlignment="1">
      <alignment horizontal="right" vertical="top"/>
    </xf>
    <xf numFmtId="166" fontId="9" fillId="0" borderId="0" xfId="84" applyNumberFormat="1" applyFont="1" applyAlignment="1">
      <alignment horizontal="right" vertical="top"/>
    </xf>
    <xf numFmtId="165" fontId="9" fillId="0" borderId="0" xfId="84" applyNumberFormat="1" applyFont="1" applyAlignment="1">
      <alignment horizontal="right" vertical="top"/>
    </xf>
    <xf numFmtId="166" fontId="9" fillId="0" borderId="79" xfId="84" applyNumberFormat="1" applyFont="1" applyBorder="1" applyAlignment="1">
      <alignment horizontal="right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0" xfId="5" applyFont="1" applyBorder="1" applyAlignment="1">
      <alignment horizontal="center" wrapText="1"/>
    </xf>
    <xf numFmtId="0" fontId="6" fillId="0" borderId="31" xfId="6" applyFont="1" applyBorder="1" applyAlignment="1">
      <alignment horizontal="center" wrapText="1"/>
    </xf>
    <xf numFmtId="0" fontId="6" fillId="0" borderId="32" xfId="7" applyFont="1" applyBorder="1" applyAlignment="1">
      <alignment horizontal="center" wrapText="1"/>
    </xf>
    <xf numFmtId="0" fontId="9" fillId="0" borderId="6" xfId="32" applyFont="1" applyBorder="1" applyAlignment="1">
      <alignment horizontal="left" vertical="top" wrapText="1"/>
    </xf>
    <xf numFmtId="0" fontId="9" fillId="0" borderId="7" xfId="32" applyFont="1" applyBorder="1" applyAlignment="1">
      <alignment horizontal="left" vertical="top" wrapText="1"/>
    </xf>
    <xf numFmtId="0" fontId="9" fillId="0" borderId="8" xfId="32" applyFont="1" applyBorder="1" applyAlignment="1">
      <alignment horizontal="left" vertical="top" wrapText="1"/>
    </xf>
    <xf numFmtId="0" fontId="5" fillId="0" borderId="7" xfId="1" applyFont="1" applyBorder="1" applyAlignment="1">
      <alignment horizontal="center" vertical="center" wrapText="1"/>
    </xf>
    <xf numFmtId="0" fontId="10" fillId="0" borderId="0" xfId="36" applyFont="1" applyAlignment="1">
      <alignment horizontal="center" vertical="center" wrapText="1"/>
    </xf>
    <xf numFmtId="0" fontId="5" fillId="0" borderId="0" xfId="37" applyFont="1" applyAlignment="1">
      <alignment horizontal="center" vertical="center" wrapText="1"/>
    </xf>
    <xf numFmtId="0" fontId="5" fillId="0" borderId="0" xfId="38" applyFont="1" applyAlignment="1">
      <alignment horizontal="center" vertical="center" wrapText="1"/>
    </xf>
    <xf numFmtId="0" fontId="6" fillId="0" borderId="9" xfId="41" applyFont="1" applyBorder="1" applyAlignment="1">
      <alignment horizontal="left" wrapText="1"/>
    </xf>
    <xf numFmtId="0" fontId="6" fillId="0" borderId="40" xfId="45" applyFont="1" applyBorder="1" applyAlignment="1">
      <alignment horizontal="left" wrapText="1"/>
    </xf>
    <xf numFmtId="0" fontId="6" fillId="0" borderId="60" xfId="42" applyFont="1" applyBorder="1" applyAlignment="1">
      <alignment horizontal="center" wrapText="1"/>
    </xf>
    <xf numFmtId="0" fontId="6" fillId="0" borderId="18" xfId="46" applyFont="1" applyBorder="1" applyAlignment="1">
      <alignment horizontal="center" wrapText="1"/>
    </xf>
    <xf numFmtId="0" fontId="6" fillId="0" borderId="31" xfId="43" applyFont="1" applyBorder="1" applyAlignment="1">
      <alignment horizontal="center" wrapText="1"/>
    </xf>
    <xf numFmtId="0" fontId="6" fillId="0" borderId="19" xfId="47" applyFont="1" applyBorder="1" applyAlignment="1">
      <alignment horizontal="center" wrapText="1"/>
    </xf>
    <xf numFmtId="0" fontId="6" fillId="0" borderId="32" xfId="44" applyFont="1" applyBorder="1" applyAlignment="1">
      <alignment horizontal="center" wrapText="1"/>
    </xf>
    <xf numFmtId="0" fontId="5" fillId="0" borderId="0" xfId="70" applyFont="1" applyAlignment="1">
      <alignment horizontal="center" vertical="center" wrapText="1"/>
    </xf>
    <xf numFmtId="0" fontId="9" fillId="0" borderId="0" xfId="153" applyFont="1" applyAlignment="1">
      <alignment horizontal="left" vertical="top" wrapText="1"/>
    </xf>
    <xf numFmtId="0" fontId="9" fillId="0" borderId="0" xfId="155" applyFont="1" applyAlignment="1">
      <alignment horizontal="left" vertical="top" wrapText="1"/>
    </xf>
    <xf numFmtId="0" fontId="9" fillId="0" borderId="0" xfId="156" applyFont="1" applyAlignment="1">
      <alignment horizontal="left" vertical="top" wrapText="1"/>
    </xf>
    <xf numFmtId="0" fontId="6" fillId="5" borderId="50" xfId="137" applyFont="1" applyFill="1" applyBorder="1" applyAlignment="1">
      <alignment horizontal="left" vertical="top"/>
    </xf>
    <xf numFmtId="0" fontId="6" fillId="5" borderId="36" xfId="140" applyFont="1" applyFill="1" applyBorder="1" applyAlignment="1">
      <alignment horizontal="left" vertical="top" wrapText="1"/>
    </xf>
    <xf numFmtId="0" fontId="6" fillId="5" borderId="51" xfId="143" applyFont="1" applyFill="1" applyBorder="1" applyAlignment="1">
      <alignment horizontal="left" vertical="top" wrapText="1"/>
    </xf>
    <xf numFmtId="0" fontId="6" fillId="5" borderId="51" xfId="148" applyFont="1" applyFill="1" applyBorder="1" applyAlignment="1">
      <alignment horizontal="left" vertical="top"/>
    </xf>
    <xf numFmtId="0" fontId="9" fillId="0" borderId="0" xfId="154" applyFont="1" applyAlignment="1">
      <alignment horizontal="left" vertical="top" wrapText="1"/>
    </xf>
    <xf numFmtId="0" fontId="6" fillId="0" borderId="31" xfId="116" applyFont="1" applyBorder="1" applyAlignment="1">
      <alignment horizontal="center" wrapText="1"/>
    </xf>
    <xf numFmtId="0" fontId="6" fillId="0" borderId="32" xfId="117" applyFont="1" applyBorder="1" applyAlignment="1">
      <alignment horizontal="center" wrapText="1"/>
    </xf>
    <xf numFmtId="0" fontId="14" fillId="0" borderId="0" xfId="4" applyFont="1" applyAlignment="1">
      <alignment horizontal="center"/>
    </xf>
    <xf numFmtId="0" fontId="10" fillId="0" borderId="0" xfId="108" applyFont="1" applyAlignment="1">
      <alignment horizontal="center"/>
    </xf>
    <xf numFmtId="0" fontId="6" fillId="5" borderId="41" xfId="150" applyFont="1" applyFill="1" applyBorder="1" applyAlignment="1">
      <alignment horizontal="left" vertical="top" wrapText="1"/>
    </xf>
    <xf numFmtId="0" fontId="6" fillId="0" borderId="67" xfId="114" applyFont="1" applyBorder="1" applyAlignment="1">
      <alignment horizontal="left" wrapText="1"/>
    </xf>
    <xf numFmtId="0" fontId="6" fillId="0" borderId="72" xfId="118" applyFont="1" applyBorder="1" applyAlignment="1">
      <alignment horizontal="left" wrapText="1"/>
    </xf>
    <xf numFmtId="0" fontId="6" fillId="0" borderId="68" xfId="115" applyFont="1" applyBorder="1" applyAlignment="1">
      <alignment horizontal="center" wrapText="1"/>
    </xf>
    <xf numFmtId="0" fontId="6" fillId="0" borderId="18" xfId="119" applyFont="1" applyBorder="1" applyAlignment="1">
      <alignment horizontal="center" wrapText="1"/>
    </xf>
    <xf numFmtId="0" fontId="6" fillId="0" borderId="69" xfId="116" applyFont="1" applyBorder="1" applyAlignment="1">
      <alignment horizontal="center" wrapText="1"/>
    </xf>
    <xf numFmtId="0" fontId="6" fillId="0" borderId="64" xfId="120" applyFont="1" applyBorder="1" applyAlignment="1">
      <alignment horizontal="center" wrapText="1"/>
    </xf>
    <xf numFmtId="0" fontId="6" fillId="0" borderId="70" xfId="116" applyFont="1" applyBorder="1" applyAlignment="1">
      <alignment horizontal="center" wrapText="1"/>
    </xf>
    <xf numFmtId="0" fontId="6" fillId="0" borderId="71" xfId="117" applyFont="1" applyBorder="1" applyAlignment="1">
      <alignment horizontal="center" wrapText="1"/>
    </xf>
    <xf numFmtId="0" fontId="5" fillId="0" borderId="0" xfId="109" applyFont="1" applyAlignment="1">
      <alignment horizontal="center" vertical="center" wrapText="1"/>
    </xf>
    <xf numFmtId="0" fontId="5" fillId="0" borderId="0" xfId="110" applyFont="1" applyAlignment="1">
      <alignment horizontal="center" vertical="center" wrapText="1"/>
    </xf>
    <xf numFmtId="0" fontId="5" fillId="0" borderId="0" xfId="111" applyFont="1" applyAlignment="1">
      <alignment horizontal="center" vertical="center" wrapText="1"/>
    </xf>
    <xf numFmtId="0" fontId="6" fillId="0" borderId="9" xfId="134" applyFont="1" applyBorder="1" applyAlignment="1">
      <alignment horizontal="left" wrapText="1"/>
    </xf>
    <xf numFmtId="0" fontId="6" fillId="0" borderId="40" xfId="135" applyFont="1" applyBorder="1" applyAlignment="1">
      <alignment horizontal="left" wrapText="1"/>
    </xf>
    <xf numFmtId="0" fontId="6" fillId="0" borderId="10" xfId="114" applyFont="1" applyBorder="1" applyAlignment="1">
      <alignment horizontal="left" wrapText="1"/>
    </xf>
    <xf numFmtId="0" fontId="6" fillId="0" borderId="0" xfId="136" applyFont="1" applyAlignment="1">
      <alignment horizontal="left" wrapText="1"/>
    </xf>
    <xf numFmtId="0" fontId="6" fillId="0" borderId="60" xfId="115" applyFont="1" applyBorder="1" applyAlignment="1">
      <alignment horizontal="center" wrapText="1"/>
    </xf>
    <xf numFmtId="0" fontId="6" fillId="0" borderId="19" xfId="120" applyFont="1" applyBorder="1" applyAlignment="1">
      <alignment horizontal="center" wrapText="1"/>
    </xf>
    <xf numFmtId="0" fontId="6" fillId="0" borderId="9" xfId="114" applyFont="1" applyBorder="1" applyAlignment="1">
      <alignment horizontal="left" wrapText="1"/>
    </xf>
    <xf numFmtId="0" fontId="6" fillId="0" borderId="40" xfId="118" applyFont="1" applyBorder="1" applyAlignment="1">
      <alignment horizontal="left" wrapText="1"/>
    </xf>
    <xf numFmtId="0" fontId="12" fillId="0" borderId="0" xfId="108" applyFont="1" applyAlignment="1">
      <alignment horizontal="center"/>
    </xf>
    <xf numFmtId="0" fontId="11" fillId="0" borderId="0" xfId="108" applyFont="1" applyAlignment="1">
      <alignment horizontal="center"/>
    </xf>
  </cellXfs>
  <cellStyles count="172">
    <cellStyle name="Normal" xfId="0" builtinId="0"/>
    <cellStyle name="Normal 2" xfId="4" xr:uid="{7089CC49-F82C-DC42-9C29-5793EDC0EB9D}"/>
    <cellStyle name="style1630781876178" xfId="49" xr:uid="{EFD823BA-2F93-2E47-AF20-92A2BA146AB6}"/>
    <cellStyle name="style1630782125829" xfId="80" xr:uid="{785401C9-66BB-4344-8D4D-9FF907999431}"/>
    <cellStyle name="style1631700773580" xfId="2" xr:uid="{6A6BE8DA-DE83-064B-A839-0357C6A9C7C6}"/>
    <cellStyle name="style1631700773683" xfId="3" xr:uid="{9B38E709-4684-BF4A-87A2-5D053437475F}"/>
    <cellStyle name="style1631700773743" xfId="1" xr:uid="{AAEE42BD-A8E4-AB48-A834-7EED3857E185}"/>
    <cellStyle name="style1631700773882" xfId="6" xr:uid="{70973E56-7C01-1F4B-8F65-0277BC4D40B6}"/>
    <cellStyle name="style1631700773946" xfId="7" xr:uid="{25E5F496-DE8E-F84D-A3D8-13BAEB645AEF}"/>
    <cellStyle name="style1631700774019" xfId="5" xr:uid="{2F117052-83A5-CF47-8C07-EC9C6CABDC29}"/>
    <cellStyle name="style1631700774088" xfId="8" xr:uid="{6E1638B5-892C-0D48-AF0C-B1564F74F206}"/>
    <cellStyle name="style1631700774175" xfId="9" xr:uid="{043AEBA9-1687-9549-A59F-DA26A6B64199}"/>
    <cellStyle name="style1631700774238" xfId="10" xr:uid="{B85917AE-DEE9-EE44-B4EE-CA730FBB690B}"/>
    <cellStyle name="style1631700774319" xfId="11" xr:uid="{B6E4CAD9-37A0-1C40-A11D-7545B30A8A8F}"/>
    <cellStyle name="style1631700775127" xfId="12" xr:uid="{CC440BB7-134B-284A-9264-533E998511C5}"/>
    <cellStyle name="style1631700775191" xfId="13" xr:uid="{F7211485-8239-E24D-AFB4-F9EDAC9AD56A}"/>
    <cellStyle name="style1631700775282" xfId="19" xr:uid="{5ABD6FA5-1913-8548-8AC8-E4F15A4842D5}"/>
    <cellStyle name="style1631700775365" xfId="26" xr:uid="{81695F7C-C83A-3547-83E0-21D41ABFFA81}"/>
    <cellStyle name="style1631700775422" xfId="14" xr:uid="{08B3B168-A3DF-A040-B53D-0888183904AA}"/>
    <cellStyle name="style1631700775524" xfId="15" xr:uid="{281C1A9F-B049-D644-A35C-270A11085FE4}"/>
    <cellStyle name="style1631700775621" xfId="16" xr:uid="{F3BD96A8-0B0E-D64F-A1FE-BE2DD522CF6F}"/>
    <cellStyle name="style1631700775683" xfId="17" xr:uid="{B2706A54-54DB-E84D-9C4F-25E20B2134AA}"/>
    <cellStyle name="style1631700775768" xfId="18" xr:uid="{9D3238E6-2C4E-F048-BB0B-EA17F6443383}"/>
    <cellStyle name="style1631700775855" xfId="20" xr:uid="{AE0BB820-17C6-3049-A03F-C98FCF8B0714}"/>
    <cellStyle name="style1631700776000" xfId="21" xr:uid="{C421BE80-6F08-D14E-8EF2-BDD13790B35C}"/>
    <cellStyle name="style1631700776091" xfId="22" xr:uid="{BC73BB2C-2A27-864A-9504-965B4ABE9DBD}"/>
    <cellStyle name="style1631700776189" xfId="23" xr:uid="{58E3F7E1-7E7B-0948-BE74-089D8AF4C848}"/>
    <cellStyle name="style1631700776308" xfId="24" xr:uid="{52828F42-D04E-BC49-B945-50777C7D57C2}"/>
    <cellStyle name="style1631700776392" xfId="25" xr:uid="{E19A68A2-1742-CC49-A814-7C4BCBCB74B7}"/>
    <cellStyle name="style1631700776494" xfId="27" xr:uid="{C2479DC6-C2D3-BB4C-B573-BF781D8A900F}"/>
    <cellStyle name="style1631700776606" xfId="28" xr:uid="{6C7DA443-1861-2A43-B08B-DB1388759770}"/>
    <cellStyle name="style1631700776729" xfId="29" xr:uid="{3CE4237A-7C48-4B40-A5C5-1CE181FBB4A9}"/>
    <cellStyle name="style1631700776825" xfId="30" xr:uid="{129EC870-1BDF-0B41-A781-AD8D98BC48A4}"/>
    <cellStyle name="style1631700776920" xfId="31" xr:uid="{A2AA0061-B108-7343-9F70-2C0BF6E6CE25}"/>
    <cellStyle name="style1631700777141" xfId="32" xr:uid="{6B31D154-FBAE-ED45-8C7D-13B0D1AEAF7D}"/>
    <cellStyle name="style1631700777238" xfId="33" xr:uid="{E5D648CB-753F-F348-AA1F-F789BB5949F9}"/>
    <cellStyle name="style1631700777443" xfId="34" xr:uid="{8853668E-E2A0-5E4D-98FA-736E654C02D4}"/>
    <cellStyle name="style1631700777552" xfId="35" xr:uid="{766AFC97-2A26-B748-91A0-E4DBC8A89ECE}"/>
    <cellStyle name="style1631701086923" xfId="37" xr:uid="{69B784C1-B05A-3046-8E64-FE1B94C079EF}"/>
    <cellStyle name="style1631701086996" xfId="38" xr:uid="{96A150BA-6C72-E143-A009-795C6807D4E2}"/>
    <cellStyle name="style1631701087039" xfId="36" xr:uid="{DB5A5423-9026-DD4A-98F5-8237A315826E}"/>
    <cellStyle name="style1631701087093" xfId="39" xr:uid="{35DBB294-AB47-F948-AC48-6BEDEA0512BF}"/>
    <cellStyle name="style1631701087151" xfId="40" xr:uid="{73EA573F-FA62-4D45-A9B8-713CC073682F}"/>
    <cellStyle name="style1631701087214" xfId="41" xr:uid="{DA32F4B9-65ED-0244-99D7-53DE2CF6C980}"/>
    <cellStyle name="style1631701087290" xfId="45" xr:uid="{12888BD8-99D5-0848-A7C7-9AB3BCC8C3D4}"/>
    <cellStyle name="style1631701087373" xfId="42" xr:uid="{1ACE968F-9BC8-1047-B6BB-C6018D383C06}"/>
    <cellStyle name="style1631701087411" xfId="46" xr:uid="{4EA1A2D0-05D2-C24F-9F8A-43EEFAF9D5B4}"/>
    <cellStyle name="style1631701087445" xfId="43" xr:uid="{5E1C0577-3079-D340-BF0B-5AB13A41B131}"/>
    <cellStyle name="style1631701087480" xfId="47" xr:uid="{6A7933C6-3190-D944-B87B-8AEB2D31A389}"/>
    <cellStyle name="style1631701087520" xfId="44" xr:uid="{2C2C3D3A-0BD2-5547-AFD8-3654BF8E11A4}"/>
    <cellStyle name="style1631701087575" xfId="48" xr:uid="{B0C51A61-8061-F840-A87E-4E0D49AC11D3}"/>
    <cellStyle name="style1631701087894" xfId="50" xr:uid="{C4A1A66D-9C4B-0640-8138-52AB5170C9EA}"/>
    <cellStyle name="style1631701087954" xfId="55" xr:uid="{89635A8A-FE3F-7849-ABA0-37B81CE97B19}"/>
    <cellStyle name="style1631701088011" xfId="60" xr:uid="{1D51BB63-269C-E544-A592-9FC33B2AA8A0}"/>
    <cellStyle name="style1631701088084" xfId="51" xr:uid="{32635E83-01BC-3044-9C08-FF45354D26CE}"/>
    <cellStyle name="style1631701088147" xfId="52" xr:uid="{CEA93BF8-9F93-584F-852B-AF1ABF0B3C0E}"/>
    <cellStyle name="style1631701088208" xfId="53" xr:uid="{1C3B1964-7E4D-434F-BB6B-9C2FF32AF3F8}"/>
    <cellStyle name="style1631701088263" xfId="54" xr:uid="{725AE3D8-AD21-D64A-858B-C1A75681F284}"/>
    <cellStyle name="style1631701088319" xfId="56" xr:uid="{6AFDFBE7-81D2-FF43-AEF1-9281DF363FC5}"/>
    <cellStyle name="style1631701088375" xfId="57" xr:uid="{33588BD6-45D1-B842-962F-A892CB9ADBAC}"/>
    <cellStyle name="style1631701088455" xfId="58" xr:uid="{2B7816DE-5DA0-DC44-958B-2CA998185120}"/>
    <cellStyle name="style1631701088575" xfId="59" xr:uid="{107DCC93-F9F4-EB47-B94E-5FCE5E0EE306}"/>
    <cellStyle name="style1631701088660" xfId="61" xr:uid="{C44F6237-2102-3147-AC9C-01DE07F797A4}"/>
    <cellStyle name="style1631701088749" xfId="62" xr:uid="{41E4D89A-1732-BC47-8107-841DA7845749}"/>
    <cellStyle name="style1631701088864" xfId="63" xr:uid="{7B6E91C5-847F-7048-A625-63AC4BF77B3B}"/>
    <cellStyle name="style1631701088933" xfId="64" xr:uid="{B9018D21-DCAC-BC41-85B9-393D79C793A5}"/>
    <cellStyle name="style1631701089055" xfId="65" xr:uid="{79B722CC-8871-B74A-9C60-34AD18AE789A}"/>
    <cellStyle name="style1631701089252" xfId="66" xr:uid="{24494F5D-7C4A-B942-A853-2BC231B51811}"/>
    <cellStyle name="style1631701089395" xfId="67" xr:uid="{B7FA245F-566B-3741-B4FC-3A5AE8BB44C4}"/>
    <cellStyle name="style1631701089937" xfId="68" xr:uid="{6C79196D-C54D-134C-8B7F-C01010DB94CD}"/>
    <cellStyle name="style1631701090003" xfId="69" xr:uid="{69DF84CB-3191-9548-980D-0DB621434FB3}"/>
    <cellStyle name="style1631701173950" xfId="71" xr:uid="{019E181F-EA34-B349-B215-02DF7C00C776}"/>
    <cellStyle name="style1631701174024" xfId="72" xr:uid="{CA9487A4-A101-2A4E-B1BD-CAD6600223DA}"/>
    <cellStyle name="style1631701174158" xfId="70" xr:uid="{300AC5AC-B49A-6444-8DF1-FE149FC6C34C}"/>
    <cellStyle name="style1631701174326" xfId="73" xr:uid="{17E7ACCC-EFA0-A340-B3F2-E4BCF826D128}"/>
    <cellStyle name="style1631701174482" xfId="74" xr:uid="{62C5A366-E075-C847-9F14-AEE787EA5211}"/>
    <cellStyle name="style1631701174526" xfId="75" xr:uid="{D8C2A3DD-89E0-9F4B-A6D4-CFBD1285C33D}"/>
    <cellStyle name="style1631701174579" xfId="76" xr:uid="{A10130C8-B20F-2A44-BB25-4C69205F7059}"/>
    <cellStyle name="style1631701174646" xfId="77" xr:uid="{A4C44CEB-2D06-1443-9CFA-57ED09877B4D}"/>
    <cellStyle name="style1631701174762" xfId="78" xr:uid="{C031DADA-550B-3544-BB18-9AC521884289}"/>
    <cellStyle name="style1631701174881" xfId="79" xr:uid="{6A32B869-A89D-ED42-AE88-724A3B8913AA}"/>
    <cellStyle name="style1631701175034" xfId="95" xr:uid="{5409DA9D-4A05-0841-821D-4E08E7EEFE82}"/>
    <cellStyle name="style1631701175159" xfId="86" xr:uid="{7F9409D2-B520-BC46-985A-E01A470DA640}"/>
    <cellStyle name="style1631701175246" xfId="81" xr:uid="{074554E0-4BDF-0946-B0FC-B666943D2E52}"/>
    <cellStyle name="style1631701175326" xfId="90" xr:uid="{A48347D1-E8DB-B340-9EDC-2388AA2BA343}"/>
    <cellStyle name="style1631701175410" xfId="82" xr:uid="{060332B9-2DE0-324D-8843-1E63279783C3}"/>
    <cellStyle name="style1631701175507" xfId="96" xr:uid="{61D9EC11-6AB7-A14A-8D84-BA7A69CC8C2D}"/>
    <cellStyle name="style1631701175590" xfId="102" xr:uid="{E7DA2613-4A07-E44B-A313-F18B6EA7BCC9}"/>
    <cellStyle name="style1631701175646" xfId="103" xr:uid="{39451D4E-4036-6941-9E06-778F52304F9B}"/>
    <cellStyle name="style1631701175716" xfId="91" xr:uid="{F26C7221-1F38-8642-8390-33A1167FC152}"/>
    <cellStyle name="style1631701175779" xfId="92" xr:uid="{96E80678-8BB2-D24D-96C8-B9F2E0E9D2B8}"/>
    <cellStyle name="style1631701175862" xfId="93" xr:uid="{CF3A04F0-C4F5-0D46-813A-5C1121C7277E}"/>
    <cellStyle name="style1631701175911" xfId="94" xr:uid="{924B5F4E-9ED7-DB43-9977-10DC8283C1A9}"/>
    <cellStyle name="style1631701175986" xfId="83" xr:uid="{90EC90E3-283B-994D-8310-98F9CB0706DE}"/>
    <cellStyle name="style1631701176035" xfId="84" xr:uid="{CAB380AD-D3F3-BF4F-A3B7-9172E831F6BE}"/>
    <cellStyle name="style1631701176102" xfId="85" xr:uid="{7C5A65C8-4446-6A40-9689-DDFAE99A9C24}"/>
    <cellStyle name="style1631701176179" xfId="97" xr:uid="{80E41352-37A6-1C4E-8368-ADF45A3F756E}"/>
    <cellStyle name="style1631701176257" xfId="98" xr:uid="{28A7ACC6-5424-8E43-AF98-21701FDC8E13}"/>
    <cellStyle name="style1631701176328" xfId="99" xr:uid="{DDEA04D4-9073-5E4A-9927-70759BEF5A45}"/>
    <cellStyle name="style1631701176408" xfId="89" xr:uid="{FFD141CD-46BE-9B4B-8C33-B80D4443F8DE}"/>
    <cellStyle name="style1631701176505" xfId="87" xr:uid="{25557052-0244-2E43-BD03-C13744E9E88B}"/>
    <cellStyle name="style1631701176561" xfId="88" xr:uid="{999FD8F0-4782-0548-BE0F-5B1C4D192071}"/>
    <cellStyle name="style1631701176623" xfId="100" xr:uid="{2F2BDF2F-41D0-E64A-B578-C2C2FA5D0322}"/>
    <cellStyle name="style1631701176704" xfId="101" xr:uid="{651494EC-698F-544A-9F32-036EB3D37796}"/>
    <cellStyle name="style1631701176789" xfId="104" xr:uid="{90B7760D-47C0-3441-B270-248DB559024B}"/>
    <cellStyle name="style1631701176976" xfId="105" xr:uid="{EC9E872B-6EF3-0146-8763-E1029674667B}"/>
    <cellStyle name="style1631701177031" xfId="106" xr:uid="{09F8B42E-44DB-394A-88EB-8B65F6EF0F60}"/>
    <cellStyle name="style1631701177070" xfId="107" xr:uid="{5C7AF6C1-20E3-6A45-A51E-91CBD850EE31}"/>
    <cellStyle name="style1631701784742" xfId="108" xr:uid="{DB3C2E3D-25D1-DA41-9B2E-D2B1B13EA8C5}"/>
    <cellStyle name="style1631701784822" xfId="110" xr:uid="{D7E49923-54D8-EF41-B2FB-5D8EEEFEEEE3}"/>
    <cellStyle name="style1631701784899" xfId="111" xr:uid="{E4DC86D9-22CD-614E-BD65-8D15D7A305A2}"/>
    <cellStyle name="style1631701784931" xfId="109" xr:uid="{1BF7752C-37E0-C748-89AD-F60921AC3554}"/>
    <cellStyle name="style1631701784958" xfId="112" xr:uid="{A6233454-3A04-BF40-9CC4-79933E224B0D}"/>
    <cellStyle name="style1631701784986" xfId="113" xr:uid="{401E3C0A-188F-8541-901D-E78E86C89404}"/>
    <cellStyle name="style1631701785023" xfId="114" xr:uid="{3C944696-9E33-9843-B7B4-0C9EADCE75C7}"/>
    <cellStyle name="style1631701785069" xfId="118" xr:uid="{EBF3C257-E531-5740-9978-CE08C1B3A042}"/>
    <cellStyle name="style1631701785110" xfId="115" xr:uid="{CACB0E9A-08FB-1043-9C6A-723D4D4BC016}"/>
    <cellStyle name="style1631701785152" xfId="119" xr:uid="{FC92A2FA-3B8A-0048-AE0A-086804C200D9}"/>
    <cellStyle name="style1631701785192" xfId="116" xr:uid="{FCB032DA-641E-4B47-83B7-3B99C225548C}"/>
    <cellStyle name="style1631701785253" xfId="120" xr:uid="{32AA50DB-29A7-8142-BAF0-714B7FF336FC}"/>
    <cellStyle name="style1631701785326" xfId="117" xr:uid="{28F970DD-B83F-A74A-BD57-2CEEF7CF9E00}"/>
    <cellStyle name="style1631701785375" xfId="121" xr:uid="{767A82FA-4177-C347-ADF5-2CA10BA34CB0}"/>
    <cellStyle name="style1631701785429" xfId="160" xr:uid="{C5C684A3-DF9A-DB49-B06D-D7BBF5C3181D}"/>
    <cellStyle name="style1631701785486" xfId="122" xr:uid="{142878DD-2496-F248-AE4F-760D7176A75F}"/>
    <cellStyle name="style1631701785525" xfId="162" xr:uid="{72C611E6-D72A-204C-9395-5A4B2DBBA138}"/>
    <cellStyle name="style1631701785572" xfId="126" xr:uid="{DE37D6CD-F85A-CA45-BE07-251C80109B30}"/>
    <cellStyle name="style1631701785642" xfId="164" xr:uid="{59653F30-E0FB-7845-89C5-B245B85A3CD9}"/>
    <cellStyle name="style1631701785741" xfId="130" xr:uid="{87597E94-FCBB-5745-88E4-F3D201BB4904}"/>
    <cellStyle name="style1631701785781" xfId="123" xr:uid="{471F58BF-3D0F-4342-B6D4-7864FE1B36BC}"/>
    <cellStyle name="style1631701785885" xfId="124" xr:uid="{AD195815-49C6-BE42-82E2-A98E08FAD411}"/>
    <cellStyle name="style1631701785976" xfId="125" xr:uid="{2AD1DFF1-A994-CC47-98AA-06907A648EAB}"/>
    <cellStyle name="style1631701786049" xfId="127" xr:uid="{1126501D-18E0-4E4C-A4BB-A19BBFF85721}"/>
    <cellStyle name="style1631701786112" xfId="128" xr:uid="{D1CC015C-11BC-0E48-B1D9-A04E95966E9F}"/>
    <cellStyle name="style1631701786163" xfId="129" xr:uid="{CAA3EC8A-EF2F-BB46-8A78-4CE9093F9B5F}"/>
    <cellStyle name="style1631701786215" xfId="131" xr:uid="{36897E83-E792-9D47-BD13-3D9FD4B4CAF8}"/>
    <cellStyle name="style1631701786260" xfId="132" xr:uid="{EC666E8B-3511-9C44-8696-FA388A75681F}"/>
    <cellStyle name="style1631701786317" xfId="133" xr:uid="{FBA51DE9-D469-6B4C-8E11-C07E739564C6}"/>
    <cellStyle name="style1631701786372" xfId="134" xr:uid="{B2A8E27F-BFEF-4741-B10A-CAA40C7BAD91}"/>
    <cellStyle name="style1631701786437" xfId="135" xr:uid="{428DEEA0-7178-8A47-AFDE-D312074B041A}"/>
    <cellStyle name="style1631701786549" xfId="136" xr:uid="{47E8895B-C1FA-6647-94A5-779F478DE79D}"/>
    <cellStyle name="style1631701786714" xfId="140" xr:uid="{9D93F136-E8EB-B744-A76C-24A4866D4041}"/>
    <cellStyle name="style1631701786763" xfId="143" xr:uid="{C0B4F4AF-3CEB-E24F-8379-3578FDF3CB10}"/>
    <cellStyle name="style1631701786815" xfId="137" xr:uid="{EB87464F-7DF7-E640-A32B-9E36F31339F7}"/>
    <cellStyle name="style1631701786915" xfId="138" xr:uid="{F6D21B0E-74A7-144D-A571-D77F27FF72F0}"/>
    <cellStyle name="style1631701787009" xfId="141" xr:uid="{D9E94B67-0EDD-2840-8514-BFF81F219682}"/>
    <cellStyle name="style1631701787096" xfId="144" xr:uid="{A609894F-7A55-6944-B2BE-CA2F8BCD2AB5}"/>
    <cellStyle name="style1631701787128" xfId="148" xr:uid="{0690A8C8-5E2B-0A4D-A206-24906D661580}"/>
    <cellStyle name="style1631701787196" xfId="150" xr:uid="{E2624A49-6DA5-8249-B2AB-6AACD460617F}"/>
    <cellStyle name="style1631701787386" xfId="151" xr:uid="{D8244BE0-85EC-6147-90EC-433D1F5B4073}"/>
    <cellStyle name="style1631701787433" xfId="139" xr:uid="{8D8F4DC3-4815-1949-8A25-F185E6567F15}"/>
    <cellStyle name="style1631701787501" xfId="142" xr:uid="{081D58EC-08E2-4E4A-BCE6-CBC9F0FB7877}"/>
    <cellStyle name="style1631701787546" xfId="145" xr:uid="{00688D42-590C-D843-BBBE-3395F388E19B}"/>
    <cellStyle name="style1631701787603" xfId="146" xr:uid="{0714ABF4-D67A-F342-8DC9-B595D5245581}"/>
    <cellStyle name="style1631701787641" xfId="147" xr:uid="{9A05C9A0-3076-A74D-A5B5-5B51687E206B}"/>
    <cellStyle name="style1631701787709" xfId="149" xr:uid="{DC3E7D67-8B0A-7246-AA08-9F19E6390CD8}"/>
    <cellStyle name="style1631701787771" xfId="152" xr:uid="{60A94180-E004-D349-BCC6-4741EBEB036C}"/>
    <cellStyle name="style1631701787857" xfId="153" xr:uid="{32B28377-30F4-B849-AA5B-5DA31A64AB4D}"/>
    <cellStyle name="style1631701787885" xfId="154" xr:uid="{07CC966C-E439-D143-896D-11B733317616}"/>
    <cellStyle name="style1631701788007" xfId="155" xr:uid="{F0AF59D8-E79E-FA46-8841-D9C1593BB131}"/>
    <cellStyle name="style1631701788069" xfId="156" xr:uid="{3D14C113-53E8-D440-81A5-7BE6E4FCE5FB}"/>
    <cellStyle name="style1631701788125" xfId="157" xr:uid="{317E1894-5204-EF42-B0AF-98E1E8C39C23}"/>
    <cellStyle name="style1631701788178" xfId="158" xr:uid="{2EF0BFF1-0A5A-4C4F-A2EF-543E234FCB5C}"/>
    <cellStyle name="style1631701788252" xfId="159" xr:uid="{AD392360-3A4B-3B4A-BB69-D7256C6912CB}"/>
    <cellStyle name="style1631701788321" xfId="161" xr:uid="{27677CC3-7B41-D549-996A-21D8ADE764D5}"/>
    <cellStyle name="style1631701788369" xfId="163" xr:uid="{3EC1BF92-6664-E94A-8182-DF5DF0FC2CF1}"/>
    <cellStyle name="style1631701788424" xfId="165" xr:uid="{976362A8-8434-9C43-9E93-7F266446FF5A}"/>
    <cellStyle name="style1631701789067" xfId="166" xr:uid="{53A55DCD-CA8B-364A-957E-815512D2E962}"/>
    <cellStyle name="style1631701789249" xfId="168" xr:uid="{5585FE03-5DDA-524F-9F22-5C52005082EB}"/>
    <cellStyle name="style1631701789510" xfId="169" xr:uid="{F0A27452-9EF4-924F-AC25-9AC6A3378E15}"/>
    <cellStyle name="style1631701789608" xfId="167" xr:uid="{845EE0B1-A07E-A147-AB81-E2B3A1C792F7}"/>
    <cellStyle name="style1631701789667" xfId="170" xr:uid="{5353A9E6-90C4-3B47-8B1E-9A3B0075C2E8}"/>
    <cellStyle name="style1631701789755" xfId="171" xr:uid="{104E380F-DCEA-694E-9DC8-3A72978EF134}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41B8-F0E1-2A48-AF85-D588F40532B6}">
  <dimension ref="B2:AI94"/>
  <sheetViews>
    <sheetView tabSelected="1" workbookViewId="0">
      <selection activeCell="B21" sqref="B21:I21"/>
    </sheetView>
  </sheetViews>
  <sheetFormatPr baseColWidth="10" defaultColWidth="11" defaultRowHeight="16" x14ac:dyDescent="0.2"/>
  <cols>
    <col min="2" max="2" width="22.5" bestFit="1" customWidth="1"/>
    <col min="3" max="3" width="9.6640625" bestFit="1" customWidth="1"/>
    <col min="4" max="4" width="44.83203125" bestFit="1" customWidth="1"/>
    <col min="5" max="5" width="36.33203125" bestFit="1" customWidth="1"/>
    <col min="6" max="6" width="11" customWidth="1"/>
    <col min="9" max="9" width="11.6640625" bestFit="1" customWidth="1"/>
    <col min="11" max="11" width="6.6640625" bestFit="1" customWidth="1"/>
    <col min="12" max="12" width="18.5" bestFit="1" customWidth="1"/>
  </cols>
  <sheetData>
    <row r="2" spans="2:35" ht="20" x14ac:dyDescent="0.25">
      <c r="L2" s="192" t="s">
        <v>0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2:35" ht="17" thickBot="1" x14ac:dyDescent="0.25"/>
    <row r="4" spans="2:35" ht="17" thickBot="1" x14ac:dyDescent="0.25">
      <c r="B4" s="1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6" t="s">
        <v>3</v>
      </c>
      <c r="H4" s="7" t="s">
        <v>6</v>
      </c>
      <c r="I4" s="8" t="s">
        <v>3</v>
      </c>
      <c r="L4" s="1" t="s">
        <v>7</v>
      </c>
      <c r="M4" s="25" t="s">
        <v>8</v>
      </c>
      <c r="N4" s="25" t="s">
        <v>9</v>
      </c>
      <c r="O4" s="25" t="s">
        <v>10</v>
      </c>
      <c r="P4" s="25" t="s">
        <v>11</v>
      </c>
      <c r="Q4" s="25" t="s">
        <v>12</v>
      </c>
      <c r="R4" s="25" t="s">
        <v>13</v>
      </c>
      <c r="S4" s="25" t="s">
        <v>14</v>
      </c>
      <c r="T4" s="25" t="s">
        <v>15</v>
      </c>
      <c r="U4" s="25" t="s">
        <v>16</v>
      </c>
      <c r="V4" s="25" t="s">
        <v>17</v>
      </c>
      <c r="W4" s="25" t="s">
        <v>18</v>
      </c>
      <c r="X4" s="25" t="s">
        <v>19</v>
      </c>
      <c r="Y4" s="25" t="s">
        <v>20</v>
      </c>
      <c r="Z4" s="25" t="s">
        <v>21</v>
      </c>
      <c r="AA4" s="25" t="s">
        <v>22</v>
      </c>
      <c r="AB4" s="25" t="s">
        <v>23</v>
      </c>
      <c r="AC4" s="25" t="s">
        <v>24</v>
      </c>
      <c r="AD4" s="25" t="s">
        <v>25</v>
      </c>
      <c r="AE4" s="25" t="s">
        <v>26</v>
      </c>
      <c r="AF4" s="25" t="s">
        <v>27</v>
      </c>
      <c r="AG4" s="25" t="s">
        <v>28</v>
      </c>
      <c r="AH4" s="25" t="s">
        <v>29</v>
      </c>
      <c r="AI4" s="26" t="s">
        <v>30</v>
      </c>
    </row>
    <row r="5" spans="2:35" x14ac:dyDescent="0.2">
      <c r="B5" s="9"/>
      <c r="C5" s="10" t="s">
        <v>31</v>
      </c>
      <c r="D5" s="11" t="s">
        <v>32</v>
      </c>
      <c r="E5" s="12" t="s">
        <v>33</v>
      </c>
      <c r="F5" s="13" t="s">
        <v>34</v>
      </c>
      <c r="G5" s="14" t="s">
        <v>35</v>
      </c>
      <c r="H5" s="15" t="s">
        <v>36</v>
      </c>
      <c r="I5" s="16" t="s">
        <v>37</v>
      </c>
      <c r="K5" s="194" t="s">
        <v>38</v>
      </c>
      <c r="L5" s="31" t="s">
        <v>39</v>
      </c>
      <c r="M5" s="32">
        <v>75</v>
      </c>
      <c r="N5" s="32">
        <v>82</v>
      </c>
      <c r="O5" s="32">
        <v>52</v>
      </c>
      <c r="P5" s="32">
        <v>83</v>
      </c>
      <c r="Q5" s="32">
        <v>83</v>
      </c>
      <c r="R5" s="32">
        <v>86</v>
      </c>
      <c r="S5" s="32">
        <v>76</v>
      </c>
      <c r="T5" s="32">
        <v>83</v>
      </c>
      <c r="U5" s="32">
        <v>69</v>
      </c>
      <c r="V5" s="32">
        <v>47</v>
      </c>
      <c r="W5" s="32">
        <v>64</v>
      </c>
      <c r="X5" s="32">
        <v>82</v>
      </c>
      <c r="Y5" s="32">
        <v>77</v>
      </c>
      <c r="Z5" s="32">
        <v>80</v>
      </c>
      <c r="AA5" s="32">
        <v>69</v>
      </c>
      <c r="AB5" s="32">
        <v>87</v>
      </c>
      <c r="AC5" s="32">
        <v>91</v>
      </c>
      <c r="AD5" s="32">
        <v>67</v>
      </c>
      <c r="AE5" s="32">
        <v>89</v>
      </c>
      <c r="AF5" s="32">
        <v>70</v>
      </c>
      <c r="AG5" s="32">
        <v>70</v>
      </c>
      <c r="AH5" s="32">
        <v>74</v>
      </c>
      <c r="AI5" s="33">
        <v>82</v>
      </c>
    </row>
    <row r="6" spans="2:35" x14ac:dyDescent="0.2">
      <c r="B6" s="9"/>
      <c r="C6" s="10" t="s">
        <v>40</v>
      </c>
      <c r="D6" s="11" t="s">
        <v>41</v>
      </c>
      <c r="E6" s="12" t="s">
        <v>42</v>
      </c>
      <c r="F6" s="13" t="s">
        <v>43</v>
      </c>
      <c r="G6" s="14" t="s">
        <v>44</v>
      </c>
      <c r="H6" s="15" t="s">
        <v>45</v>
      </c>
      <c r="I6" s="16" t="s">
        <v>46</v>
      </c>
      <c r="K6" s="194"/>
      <c r="L6" s="9" t="s">
        <v>47</v>
      </c>
      <c r="M6">
        <v>35</v>
      </c>
      <c r="N6">
        <v>61</v>
      </c>
      <c r="O6">
        <v>24</v>
      </c>
      <c r="P6">
        <v>35</v>
      </c>
      <c r="Q6">
        <v>64</v>
      </c>
      <c r="R6">
        <v>70</v>
      </c>
      <c r="S6">
        <v>79</v>
      </c>
      <c r="T6">
        <v>58</v>
      </c>
      <c r="U6">
        <v>68</v>
      </c>
      <c r="V6">
        <v>33</v>
      </c>
      <c r="W6">
        <v>40</v>
      </c>
      <c r="X6">
        <v>23</v>
      </c>
      <c r="Y6">
        <v>25</v>
      </c>
      <c r="Z6">
        <v>73</v>
      </c>
      <c r="AA6">
        <v>62</v>
      </c>
      <c r="AB6">
        <v>26</v>
      </c>
      <c r="AC6">
        <v>51</v>
      </c>
      <c r="AD6">
        <v>41</v>
      </c>
      <c r="AE6">
        <v>73</v>
      </c>
      <c r="AF6">
        <v>33</v>
      </c>
      <c r="AG6">
        <v>40</v>
      </c>
      <c r="AH6">
        <v>75</v>
      </c>
      <c r="AI6" s="27">
        <v>10</v>
      </c>
    </row>
    <row r="7" spans="2:35" x14ac:dyDescent="0.2">
      <c r="B7" s="9"/>
      <c r="C7" s="10" t="s">
        <v>48</v>
      </c>
      <c r="D7" s="11" t="s">
        <v>49</v>
      </c>
      <c r="E7" s="12" t="s">
        <v>50</v>
      </c>
      <c r="F7" s="13" t="s">
        <v>51</v>
      </c>
      <c r="G7" s="14" t="s">
        <v>52</v>
      </c>
      <c r="H7" s="15" t="s">
        <v>53</v>
      </c>
      <c r="I7" s="16" t="s">
        <v>54</v>
      </c>
      <c r="K7" s="194"/>
      <c r="L7" s="9" t="s">
        <v>55</v>
      </c>
      <c r="M7">
        <v>47</v>
      </c>
      <c r="N7">
        <v>83</v>
      </c>
      <c r="O7">
        <v>35</v>
      </c>
      <c r="P7">
        <v>49</v>
      </c>
      <c r="Q7">
        <v>73</v>
      </c>
      <c r="R7">
        <v>75</v>
      </c>
      <c r="S7">
        <v>96</v>
      </c>
      <c r="T7">
        <v>74</v>
      </c>
      <c r="U7">
        <v>65</v>
      </c>
      <c r="V7">
        <v>71</v>
      </c>
      <c r="W7">
        <v>60</v>
      </c>
      <c r="X7">
        <v>73</v>
      </c>
      <c r="Y7">
        <v>50</v>
      </c>
      <c r="Z7">
        <v>73</v>
      </c>
      <c r="AA7">
        <v>73</v>
      </c>
      <c r="AB7">
        <v>75</v>
      </c>
      <c r="AC7">
        <v>67</v>
      </c>
      <c r="AD7">
        <v>54</v>
      </c>
      <c r="AE7">
        <v>89</v>
      </c>
      <c r="AF7">
        <v>45</v>
      </c>
      <c r="AG7">
        <v>55</v>
      </c>
      <c r="AH7">
        <v>44</v>
      </c>
      <c r="AI7" s="27">
        <v>40</v>
      </c>
    </row>
    <row r="8" spans="2:35" x14ac:dyDescent="0.2">
      <c r="B8" s="9"/>
      <c r="C8" s="10" t="s">
        <v>56</v>
      </c>
      <c r="D8" s="11" t="s">
        <v>57</v>
      </c>
      <c r="E8" s="12" t="s">
        <v>58</v>
      </c>
      <c r="F8" s="13"/>
      <c r="G8" s="14"/>
      <c r="H8" s="15"/>
      <c r="I8" s="16"/>
      <c r="K8" s="194"/>
      <c r="L8" s="9" t="s">
        <v>59</v>
      </c>
      <c r="M8">
        <v>22</v>
      </c>
      <c r="N8">
        <v>94</v>
      </c>
      <c r="O8">
        <v>61</v>
      </c>
      <c r="P8">
        <v>95</v>
      </c>
      <c r="Q8">
        <v>91</v>
      </c>
      <c r="R8">
        <v>78</v>
      </c>
      <c r="S8">
        <v>82</v>
      </c>
      <c r="T8">
        <v>92</v>
      </c>
      <c r="U8">
        <v>97</v>
      </c>
      <c r="V8">
        <v>90</v>
      </c>
      <c r="W8">
        <v>97</v>
      </c>
      <c r="X8">
        <v>86</v>
      </c>
      <c r="Y8">
        <v>94</v>
      </c>
      <c r="Z8">
        <v>97</v>
      </c>
      <c r="AA8">
        <v>91</v>
      </c>
      <c r="AB8">
        <v>100</v>
      </c>
      <c r="AC8">
        <v>87</v>
      </c>
      <c r="AD8">
        <v>94</v>
      </c>
      <c r="AE8">
        <v>87</v>
      </c>
      <c r="AF8">
        <v>89</v>
      </c>
      <c r="AG8">
        <v>78</v>
      </c>
      <c r="AH8">
        <v>100</v>
      </c>
      <c r="AI8" s="27">
        <v>66</v>
      </c>
    </row>
    <row r="9" spans="2:35" x14ac:dyDescent="0.2">
      <c r="B9" s="9"/>
      <c r="C9" s="10" t="s">
        <v>60</v>
      </c>
      <c r="D9" s="11" t="s">
        <v>61</v>
      </c>
      <c r="E9" s="12" t="s">
        <v>62</v>
      </c>
      <c r="F9" s="13"/>
      <c r="G9" s="14"/>
      <c r="H9" s="15"/>
      <c r="I9" s="16"/>
      <c r="K9" s="194"/>
      <c r="L9" s="9" t="s">
        <v>63</v>
      </c>
      <c r="M9">
        <v>56</v>
      </c>
      <c r="N9">
        <v>94</v>
      </c>
      <c r="O9">
        <v>68</v>
      </c>
      <c r="P9">
        <v>71</v>
      </c>
      <c r="Q9">
        <v>95</v>
      </c>
      <c r="R9">
        <v>93</v>
      </c>
      <c r="S9">
        <v>88</v>
      </c>
      <c r="T9">
        <v>97</v>
      </c>
      <c r="U9">
        <v>84</v>
      </c>
      <c r="V9">
        <v>93</v>
      </c>
      <c r="W9">
        <v>84</v>
      </c>
      <c r="X9">
        <v>91</v>
      </c>
      <c r="Y9">
        <v>94</v>
      </c>
      <c r="Z9">
        <v>90</v>
      </c>
      <c r="AA9">
        <v>92</v>
      </c>
      <c r="AB9">
        <v>100</v>
      </c>
      <c r="AC9">
        <v>94</v>
      </c>
      <c r="AD9">
        <v>92</v>
      </c>
      <c r="AE9">
        <v>89</v>
      </c>
      <c r="AF9">
        <v>89</v>
      </c>
      <c r="AG9">
        <v>97</v>
      </c>
      <c r="AH9">
        <v>76</v>
      </c>
      <c r="AI9" s="27">
        <v>73</v>
      </c>
    </row>
    <row r="10" spans="2:35" x14ac:dyDescent="0.2">
      <c r="B10" s="9"/>
      <c r="C10" s="10" t="s">
        <v>64</v>
      </c>
      <c r="D10" s="11" t="s">
        <v>65</v>
      </c>
      <c r="E10" s="12" t="s">
        <v>66</v>
      </c>
      <c r="F10" s="13"/>
      <c r="G10" s="14"/>
      <c r="H10" s="15"/>
      <c r="I10" s="16"/>
      <c r="K10" s="194"/>
      <c r="L10" s="9" t="s">
        <v>67</v>
      </c>
      <c r="M10">
        <v>65</v>
      </c>
      <c r="N10">
        <v>87</v>
      </c>
      <c r="O10">
        <v>74</v>
      </c>
      <c r="P10">
        <v>89</v>
      </c>
      <c r="Q10">
        <v>88</v>
      </c>
      <c r="R10">
        <v>66</v>
      </c>
      <c r="S10">
        <v>90</v>
      </c>
      <c r="T10">
        <v>91</v>
      </c>
      <c r="U10">
        <v>100</v>
      </c>
      <c r="V10">
        <v>54</v>
      </c>
      <c r="W10">
        <v>62</v>
      </c>
      <c r="X10">
        <v>82</v>
      </c>
      <c r="Y10">
        <v>94</v>
      </c>
      <c r="Z10">
        <v>97</v>
      </c>
      <c r="AA10">
        <v>57</v>
      </c>
      <c r="AB10">
        <v>95</v>
      </c>
      <c r="AC10">
        <v>92</v>
      </c>
      <c r="AD10">
        <v>69</v>
      </c>
      <c r="AE10">
        <v>82</v>
      </c>
      <c r="AF10">
        <v>94</v>
      </c>
      <c r="AG10">
        <v>65</v>
      </c>
      <c r="AH10">
        <v>85</v>
      </c>
      <c r="AI10" s="27">
        <v>65</v>
      </c>
    </row>
    <row r="11" spans="2:35" x14ac:dyDescent="0.2">
      <c r="B11" s="9"/>
      <c r="C11" s="10" t="s">
        <v>68</v>
      </c>
      <c r="D11" s="11" t="s">
        <v>69</v>
      </c>
      <c r="E11" s="12" t="s">
        <v>374</v>
      </c>
      <c r="F11" s="13"/>
      <c r="G11" s="14"/>
      <c r="H11" s="15"/>
      <c r="I11" s="16"/>
      <c r="K11" s="194"/>
      <c r="L11" s="9" t="s">
        <v>70</v>
      </c>
      <c r="M11">
        <v>85</v>
      </c>
      <c r="N11">
        <v>52</v>
      </c>
      <c r="O11">
        <v>43</v>
      </c>
      <c r="P11">
        <v>45</v>
      </c>
      <c r="Q11">
        <v>38</v>
      </c>
      <c r="R11">
        <v>56</v>
      </c>
      <c r="S11">
        <v>85</v>
      </c>
      <c r="T11">
        <v>44</v>
      </c>
      <c r="U11">
        <v>59</v>
      </c>
      <c r="V11">
        <v>79</v>
      </c>
      <c r="W11">
        <v>16</v>
      </c>
      <c r="X11">
        <v>89</v>
      </c>
      <c r="Y11">
        <v>40</v>
      </c>
      <c r="Z11">
        <v>73</v>
      </c>
      <c r="AA11">
        <v>70</v>
      </c>
      <c r="AB11">
        <v>75</v>
      </c>
      <c r="AC11">
        <v>61</v>
      </c>
      <c r="AD11">
        <v>58</v>
      </c>
      <c r="AE11">
        <v>83</v>
      </c>
      <c r="AF11">
        <v>55</v>
      </c>
      <c r="AG11">
        <v>63</v>
      </c>
      <c r="AH11">
        <v>59</v>
      </c>
      <c r="AI11" s="27">
        <v>42</v>
      </c>
    </row>
    <row r="12" spans="2:35" x14ac:dyDescent="0.2">
      <c r="B12" s="9"/>
      <c r="C12" s="10" t="s">
        <v>71</v>
      </c>
      <c r="D12" s="11" t="s">
        <v>72</v>
      </c>
      <c r="E12" s="12" t="s">
        <v>73</v>
      </c>
      <c r="F12" s="13"/>
      <c r="G12" s="14"/>
      <c r="H12" s="15"/>
      <c r="I12" s="16"/>
      <c r="K12" s="194"/>
      <c r="L12" s="9" t="s">
        <v>74</v>
      </c>
      <c r="M12">
        <v>93</v>
      </c>
      <c r="N12">
        <v>96</v>
      </c>
      <c r="O12">
        <v>93</v>
      </c>
      <c r="P12">
        <v>71</v>
      </c>
      <c r="Q12">
        <v>82</v>
      </c>
      <c r="R12">
        <v>81</v>
      </c>
      <c r="S12">
        <v>89</v>
      </c>
      <c r="T12">
        <v>97</v>
      </c>
      <c r="U12">
        <v>90</v>
      </c>
      <c r="V12">
        <v>63</v>
      </c>
      <c r="W12">
        <v>85</v>
      </c>
      <c r="X12">
        <v>89</v>
      </c>
      <c r="Y12">
        <v>97</v>
      </c>
      <c r="Z12">
        <v>91</v>
      </c>
      <c r="AA12">
        <v>96</v>
      </c>
      <c r="AB12">
        <v>98</v>
      </c>
      <c r="AC12">
        <v>79</v>
      </c>
      <c r="AD12">
        <v>84</v>
      </c>
      <c r="AE12">
        <v>100</v>
      </c>
      <c r="AF12">
        <v>80</v>
      </c>
      <c r="AG12">
        <v>100</v>
      </c>
      <c r="AH12">
        <v>81</v>
      </c>
      <c r="AI12" s="27">
        <v>89</v>
      </c>
    </row>
    <row r="13" spans="2:35" x14ac:dyDescent="0.2">
      <c r="B13" s="9"/>
      <c r="C13" s="10" t="s">
        <v>75</v>
      </c>
      <c r="D13" s="11" t="s">
        <v>76</v>
      </c>
      <c r="E13" s="12" t="s">
        <v>77</v>
      </c>
      <c r="F13" s="13"/>
      <c r="G13" s="14"/>
      <c r="H13" s="15"/>
      <c r="I13" s="16"/>
      <c r="K13" s="194"/>
      <c r="L13" s="9" t="s">
        <v>78</v>
      </c>
      <c r="M13">
        <v>100</v>
      </c>
      <c r="N13">
        <v>100</v>
      </c>
      <c r="O13">
        <v>96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94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 s="27">
        <v>100</v>
      </c>
    </row>
    <row r="14" spans="2:35" ht="17" thickBot="1" x14ac:dyDescent="0.25">
      <c r="B14" s="17"/>
      <c r="C14" s="18" t="s">
        <v>79</v>
      </c>
      <c r="D14" s="19" t="s">
        <v>80</v>
      </c>
      <c r="E14" s="20" t="s">
        <v>73</v>
      </c>
      <c r="F14" s="21"/>
      <c r="G14" s="22"/>
      <c r="H14" s="23"/>
      <c r="I14" s="24"/>
      <c r="K14" s="194"/>
      <c r="L14" s="34" t="s">
        <v>81</v>
      </c>
      <c r="M14" s="35">
        <v>10</v>
      </c>
      <c r="N14" s="35">
        <v>0</v>
      </c>
      <c r="O14" s="35">
        <v>2</v>
      </c>
      <c r="P14" s="35">
        <v>2</v>
      </c>
      <c r="Q14" s="35">
        <v>0</v>
      </c>
      <c r="R14" s="35">
        <v>10</v>
      </c>
      <c r="S14" s="35">
        <v>2</v>
      </c>
      <c r="T14" s="35">
        <v>2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9</v>
      </c>
      <c r="AD14" s="35">
        <v>0</v>
      </c>
      <c r="AE14" s="35">
        <v>0</v>
      </c>
      <c r="AF14" s="35">
        <v>9</v>
      </c>
      <c r="AG14" s="35">
        <v>0</v>
      </c>
      <c r="AH14" s="35">
        <v>15</v>
      </c>
      <c r="AI14" s="36">
        <v>1</v>
      </c>
    </row>
    <row r="15" spans="2:35" x14ac:dyDescent="0.2">
      <c r="K15" s="194" t="s">
        <v>82</v>
      </c>
      <c r="L15" s="37" t="s">
        <v>83</v>
      </c>
      <c r="M15" s="38">
        <v>80</v>
      </c>
      <c r="N15" s="38">
        <v>86</v>
      </c>
      <c r="O15" s="38">
        <v>75</v>
      </c>
      <c r="P15" s="38">
        <v>76</v>
      </c>
      <c r="Q15" s="38">
        <v>93</v>
      </c>
      <c r="R15" s="38">
        <v>64</v>
      </c>
      <c r="S15" s="38">
        <v>100</v>
      </c>
      <c r="T15" s="38">
        <v>95</v>
      </c>
      <c r="U15" s="38">
        <v>65</v>
      </c>
      <c r="V15" s="38">
        <v>76</v>
      </c>
      <c r="W15" s="38">
        <v>70</v>
      </c>
      <c r="X15" s="38">
        <v>100</v>
      </c>
      <c r="Y15" s="38">
        <v>84</v>
      </c>
      <c r="Z15" s="38">
        <v>78</v>
      </c>
      <c r="AA15" s="38">
        <v>91</v>
      </c>
      <c r="AB15" s="38">
        <v>79</v>
      </c>
      <c r="AC15" s="38">
        <v>74</v>
      </c>
      <c r="AD15" s="38">
        <v>73</v>
      </c>
      <c r="AE15" s="38">
        <v>93</v>
      </c>
      <c r="AF15" s="38">
        <v>85</v>
      </c>
      <c r="AG15" s="38">
        <v>74</v>
      </c>
      <c r="AH15" s="38">
        <v>85</v>
      </c>
      <c r="AI15" s="39">
        <v>62</v>
      </c>
    </row>
    <row r="16" spans="2:35" x14ac:dyDescent="0.2">
      <c r="K16" s="194"/>
      <c r="L16" s="9" t="s">
        <v>84</v>
      </c>
      <c r="M16">
        <v>49</v>
      </c>
      <c r="N16">
        <v>81</v>
      </c>
      <c r="O16">
        <v>11</v>
      </c>
      <c r="P16">
        <v>30</v>
      </c>
      <c r="Q16">
        <v>81</v>
      </c>
      <c r="R16">
        <v>75</v>
      </c>
      <c r="S16">
        <v>86</v>
      </c>
      <c r="T16">
        <v>76</v>
      </c>
      <c r="U16">
        <v>65</v>
      </c>
      <c r="V16">
        <v>50</v>
      </c>
      <c r="W16">
        <v>60</v>
      </c>
      <c r="X16">
        <v>77</v>
      </c>
      <c r="Y16">
        <v>48</v>
      </c>
      <c r="Z16">
        <v>49</v>
      </c>
      <c r="AA16">
        <v>45</v>
      </c>
      <c r="AB16">
        <v>79</v>
      </c>
      <c r="AC16">
        <v>67</v>
      </c>
      <c r="AD16">
        <v>44</v>
      </c>
      <c r="AE16">
        <v>88</v>
      </c>
      <c r="AF16">
        <v>30</v>
      </c>
      <c r="AG16">
        <v>76</v>
      </c>
      <c r="AH16">
        <v>76</v>
      </c>
      <c r="AI16" s="27">
        <v>29</v>
      </c>
    </row>
    <row r="17" spans="2:35" ht="17" thickBot="1" x14ac:dyDescent="0.25">
      <c r="K17" s="194"/>
      <c r="L17" s="9" t="s">
        <v>85</v>
      </c>
      <c r="M17">
        <v>67</v>
      </c>
      <c r="N17">
        <v>77</v>
      </c>
      <c r="O17">
        <v>36</v>
      </c>
      <c r="P17">
        <v>58</v>
      </c>
      <c r="Q17">
        <v>93</v>
      </c>
      <c r="R17">
        <v>64</v>
      </c>
      <c r="S17">
        <v>92</v>
      </c>
      <c r="T17">
        <v>91</v>
      </c>
      <c r="U17">
        <v>100</v>
      </c>
      <c r="V17">
        <v>52</v>
      </c>
      <c r="W17">
        <v>52</v>
      </c>
      <c r="X17">
        <v>77</v>
      </c>
      <c r="Y17">
        <v>80</v>
      </c>
      <c r="Z17">
        <v>49</v>
      </c>
      <c r="AA17">
        <v>91</v>
      </c>
      <c r="AB17">
        <v>87</v>
      </c>
      <c r="AC17">
        <v>59</v>
      </c>
      <c r="AD17">
        <v>44</v>
      </c>
      <c r="AE17">
        <v>93</v>
      </c>
      <c r="AF17">
        <v>52</v>
      </c>
      <c r="AG17">
        <v>90</v>
      </c>
      <c r="AH17">
        <v>61</v>
      </c>
      <c r="AI17" s="27">
        <v>21</v>
      </c>
    </row>
    <row r="18" spans="2:35" x14ac:dyDescent="0.2">
      <c r="B18" s="195" t="s">
        <v>86</v>
      </c>
      <c r="C18" s="196"/>
      <c r="D18" s="196"/>
      <c r="E18" s="196"/>
      <c r="F18" s="196"/>
      <c r="G18" s="196"/>
      <c r="H18" s="196"/>
      <c r="I18" s="197"/>
      <c r="K18" s="194"/>
      <c r="L18" s="9" t="s">
        <v>87</v>
      </c>
      <c r="M18">
        <v>83</v>
      </c>
      <c r="N18">
        <v>80</v>
      </c>
      <c r="O18">
        <v>23</v>
      </c>
      <c r="P18">
        <v>100</v>
      </c>
      <c r="Q18">
        <v>90</v>
      </c>
      <c r="R18">
        <v>69</v>
      </c>
      <c r="S18">
        <v>95</v>
      </c>
      <c r="T18">
        <v>93</v>
      </c>
      <c r="U18">
        <v>87</v>
      </c>
      <c r="V18">
        <v>44</v>
      </c>
      <c r="W18">
        <v>47</v>
      </c>
      <c r="X18">
        <v>90</v>
      </c>
      <c r="Y18">
        <v>90</v>
      </c>
      <c r="Z18">
        <v>85</v>
      </c>
      <c r="AA18">
        <v>69</v>
      </c>
      <c r="AB18">
        <v>100</v>
      </c>
      <c r="AC18">
        <v>56</v>
      </c>
      <c r="AD18">
        <v>87</v>
      </c>
      <c r="AE18">
        <v>92</v>
      </c>
      <c r="AF18">
        <v>84</v>
      </c>
      <c r="AG18">
        <v>86</v>
      </c>
      <c r="AH18">
        <v>47</v>
      </c>
      <c r="AI18" s="27">
        <v>42</v>
      </c>
    </row>
    <row r="19" spans="2:35" x14ac:dyDescent="0.2">
      <c r="B19" s="203" t="s">
        <v>88</v>
      </c>
      <c r="C19" s="193"/>
      <c r="D19" s="193"/>
      <c r="E19" s="193"/>
      <c r="F19" s="193"/>
      <c r="G19" s="193"/>
      <c r="H19" s="193"/>
      <c r="I19" s="204"/>
      <c r="K19" s="194"/>
      <c r="L19" s="9" t="s">
        <v>89</v>
      </c>
      <c r="M19">
        <v>95</v>
      </c>
      <c r="N19">
        <v>93</v>
      </c>
      <c r="O19">
        <v>44</v>
      </c>
      <c r="P19">
        <v>41</v>
      </c>
      <c r="Q19">
        <v>92</v>
      </c>
      <c r="R19">
        <v>88</v>
      </c>
      <c r="S19">
        <v>97</v>
      </c>
      <c r="T19">
        <v>97</v>
      </c>
      <c r="U19">
        <v>90</v>
      </c>
      <c r="V19">
        <v>83</v>
      </c>
      <c r="W19">
        <v>47</v>
      </c>
      <c r="X19">
        <v>90</v>
      </c>
      <c r="Y19">
        <v>90</v>
      </c>
      <c r="Z19">
        <v>89</v>
      </c>
      <c r="AA19">
        <v>73</v>
      </c>
      <c r="AB19">
        <v>100</v>
      </c>
      <c r="AC19">
        <v>85</v>
      </c>
      <c r="AD19">
        <v>63</v>
      </c>
      <c r="AE19">
        <v>92</v>
      </c>
      <c r="AF19">
        <v>82</v>
      </c>
      <c r="AG19">
        <v>60</v>
      </c>
      <c r="AH19">
        <v>51</v>
      </c>
      <c r="AI19" s="27">
        <v>64</v>
      </c>
    </row>
    <row r="20" spans="2:35" x14ac:dyDescent="0.2">
      <c r="B20" s="198" t="s">
        <v>90</v>
      </c>
      <c r="C20" s="199"/>
      <c r="D20" s="199"/>
      <c r="E20" s="199"/>
      <c r="F20" s="199"/>
      <c r="G20" s="199"/>
      <c r="H20" s="199"/>
      <c r="I20" s="194"/>
      <c r="K20" s="194"/>
      <c r="L20" s="9" t="s">
        <v>91</v>
      </c>
      <c r="M20">
        <v>86</v>
      </c>
      <c r="N20">
        <v>91</v>
      </c>
      <c r="O20">
        <v>89</v>
      </c>
      <c r="P20">
        <v>97</v>
      </c>
      <c r="Q20">
        <v>95</v>
      </c>
      <c r="R20">
        <v>90</v>
      </c>
      <c r="S20">
        <v>98</v>
      </c>
      <c r="T20">
        <v>96</v>
      </c>
      <c r="U20">
        <v>76</v>
      </c>
      <c r="V20">
        <v>75</v>
      </c>
      <c r="W20">
        <v>91</v>
      </c>
      <c r="X20">
        <v>94</v>
      </c>
      <c r="Y20">
        <v>90</v>
      </c>
      <c r="Z20">
        <v>89</v>
      </c>
      <c r="AA20">
        <v>77</v>
      </c>
      <c r="AB20">
        <v>100</v>
      </c>
      <c r="AC20">
        <v>82</v>
      </c>
      <c r="AD20">
        <v>84</v>
      </c>
      <c r="AE20">
        <v>90</v>
      </c>
      <c r="AF20">
        <v>79</v>
      </c>
      <c r="AG20">
        <v>100</v>
      </c>
      <c r="AH20">
        <v>69</v>
      </c>
      <c r="AI20" s="27">
        <v>90</v>
      </c>
    </row>
    <row r="21" spans="2:35" ht="17" thickBot="1" x14ac:dyDescent="0.25">
      <c r="B21" s="200" t="s">
        <v>375</v>
      </c>
      <c r="C21" s="201"/>
      <c r="D21" s="201"/>
      <c r="E21" s="201"/>
      <c r="F21" s="201"/>
      <c r="G21" s="201"/>
      <c r="H21" s="201"/>
      <c r="I21" s="202"/>
      <c r="K21" s="194"/>
      <c r="L21" s="9" t="s">
        <v>92</v>
      </c>
      <c r="M21">
        <v>86</v>
      </c>
      <c r="N21">
        <v>87</v>
      </c>
      <c r="O21">
        <v>59</v>
      </c>
      <c r="P21">
        <v>39</v>
      </c>
      <c r="Q21">
        <v>91</v>
      </c>
      <c r="R21">
        <v>63</v>
      </c>
      <c r="S21">
        <v>93</v>
      </c>
      <c r="T21">
        <v>82</v>
      </c>
      <c r="U21">
        <v>73</v>
      </c>
      <c r="V21">
        <v>64</v>
      </c>
      <c r="W21">
        <v>49</v>
      </c>
      <c r="X21">
        <v>84</v>
      </c>
      <c r="Y21">
        <v>48</v>
      </c>
      <c r="Z21">
        <v>92</v>
      </c>
      <c r="AA21">
        <v>78</v>
      </c>
      <c r="AB21">
        <v>99</v>
      </c>
      <c r="AC21">
        <v>92</v>
      </c>
      <c r="AD21">
        <v>53</v>
      </c>
      <c r="AE21">
        <v>100</v>
      </c>
      <c r="AF21">
        <v>95</v>
      </c>
      <c r="AG21">
        <v>80</v>
      </c>
      <c r="AH21">
        <v>79</v>
      </c>
      <c r="AI21" s="27">
        <v>80</v>
      </c>
    </row>
    <row r="22" spans="2:35" x14ac:dyDescent="0.2">
      <c r="B22" s="30"/>
      <c r="C22" s="30"/>
      <c r="D22" s="30"/>
      <c r="E22" s="30"/>
      <c r="F22" s="30"/>
      <c r="G22" s="30"/>
      <c r="H22" s="30"/>
      <c r="I22" s="30"/>
      <c r="K22" s="194"/>
      <c r="L22" s="9" t="s">
        <v>93</v>
      </c>
      <c r="M22">
        <v>77</v>
      </c>
      <c r="N22">
        <v>69</v>
      </c>
      <c r="O22">
        <v>82</v>
      </c>
      <c r="P22">
        <v>58</v>
      </c>
      <c r="Q22">
        <v>95</v>
      </c>
      <c r="R22">
        <v>88</v>
      </c>
      <c r="S22">
        <v>90</v>
      </c>
      <c r="T22">
        <v>80</v>
      </c>
      <c r="U22">
        <v>83</v>
      </c>
      <c r="V22">
        <v>60</v>
      </c>
      <c r="W22">
        <v>81</v>
      </c>
      <c r="X22">
        <v>92</v>
      </c>
      <c r="Y22">
        <v>96</v>
      </c>
      <c r="Z22">
        <v>88</v>
      </c>
      <c r="AA22">
        <v>95</v>
      </c>
      <c r="AB22">
        <v>97</v>
      </c>
      <c r="AC22">
        <v>91</v>
      </c>
      <c r="AD22">
        <v>71</v>
      </c>
      <c r="AE22">
        <v>95</v>
      </c>
      <c r="AF22">
        <v>84</v>
      </c>
      <c r="AG22">
        <v>69</v>
      </c>
      <c r="AH22">
        <v>48</v>
      </c>
      <c r="AI22" s="27">
        <v>49</v>
      </c>
    </row>
    <row r="23" spans="2:35" x14ac:dyDescent="0.2">
      <c r="B23" s="30"/>
      <c r="C23" s="30"/>
      <c r="D23" s="30"/>
      <c r="E23" s="30"/>
      <c r="F23" s="30"/>
      <c r="G23" s="30"/>
      <c r="H23" s="30"/>
      <c r="I23" s="30"/>
      <c r="K23" s="194"/>
      <c r="L23" s="9" t="s">
        <v>94</v>
      </c>
      <c r="M23">
        <v>100</v>
      </c>
      <c r="N23">
        <v>100</v>
      </c>
      <c r="O23">
        <v>96</v>
      </c>
      <c r="P23">
        <v>76</v>
      </c>
      <c r="Q23">
        <v>100</v>
      </c>
      <c r="R23">
        <v>100</v>
      </c>
      <c r="S23">
        <v>100</v>
      </c>
      <c r="T23">
        <v>100</v>
      </c>
      <c r="U23">
        <v>100</v>
      </c>
      <c r="V23">
        <v>100</v>
      </c>
      <c r="W23">
        <v>100</v>
      </c>
      <c r="X23">
        <v>100</v>
      </c>
      <c r="Y23">
        <v>100</v>
      </c>
      <c r="Z23">
        <v>100</v>
      </c>
      <c r="AA23">
        <v>100</v>
      </c>
      <c r="AB23">
        <v>100</v>
      </c>
      <c r="AC23">
        <v>100</v>
      </c>
      <c r="AD23">
        <v>100</v>
      </c>
      <c r="AE23">
        <v>100</v>
      </c>
      <c r="AF23">
        <v>100</v>
      </c>
      <c r="AG23">
        <v>100</v>
      </c>
      <c r="AH23">
        <v>99</v>
      </c>
      <c r="AI23" s="27">
        <v>100</v>
      </c>
    </row>
    <row r="24" spans="2:35" x14ac:dyDescent="0.2">
      <c r="B24" s="30"/>
      <c r="C24" s="30"/>
      <c r="D24" s="30"/>
      <c r="E24" s="30"/>
      <c r="F24" s="30"/>
      <c r="G24" s="30"/>
      <c r="H24" s="30"/>
      <c r="I24" s="30"/>
      <c r="K24" s="194"/>
      <c r="L24" s="34" t="s">
        <v>95</v>
      </c>
      <c r="M24" s="35">
        <v>17</v>
      </c>
      <c r="N24" s="35">
        <v>0</v>
      </c>
      <c r="O24" s="35">
        <v>5</v>
      </c>
      <c r="P24" s="35">
        <v>3</v>
      </c>
      <c r="Q24" s="35">
        <v>0</v>
      </c>
      <c r="R24" s="35">
        <v>0</v>
      </c>
      <c r="S24" s="35">
        <v>4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3</v>
      </c>
      <c r="AB24" s="35">
        <v>0</v>
      </c>
      <c r="AC24" s="35">
        <v>3</v>
      </c>
      <c r="AD24" s="35">
        <v>0</v>
      </c>
      <c r="AE24" s="35">
        <v>0</v>
      </c>
      <c r="AF24" s="35">
        <v>7</v>
      </c>
      <c r="AG24" s="35">
        <v>0</v>
      </c>
      <c r="AH24" s="35">
        <v>0</v>
      </c>
      <c r="AI24" s="36">
        <v>2</v>
      </c>
    </row>
    <row r="25" spans="2:35" x14ac:dyDescent="0.2">
      <c r="B25" s="30"/>
      <c r="C25" s="30"/>
      <c r="D25" s="30"/>
      <c r="E25" s="30"/>
      <c r="F25" s="30"/>
      <c r="G25" s="30"/>
      <c r="H25" s="30"/>
      <c r="I25" s="30"/>
      <c r="K25" s="194" t="s">
        <v>96</v>
      </c>
      <c r="L25" s="37" t="s">
        <v>97</v>
      </c>
      <c r="M25" s="38">
        <v>46</v>
      </c>
      <c r="N25" s="38">
        <v>70</v>
      </c>
      <c r="O25" s="38">
        <v>49</v>
      </c>
      <c r="P25" s="38">
        <v>73</v>
      </c>
      <c r="Q25" s="38">
        <v>53</v>
      </c>
      <c r="R25" s="38">
        <v>85</v>
      </c>
      <c r="S25" s="38">
        <v>95</v>
      </c>
      <c r="T25" s="38">
        <v>75</v>
      </c>
      <c r="U25" s="38">
        <v>76</v>
      </c>
      <c r="V25" s="38">
        <v>78</v>
      </c>
      <c r="W25" s="38">
        <v>56</v>
      </c>
      <c r="X25" s="38">
        <v>80</v>
      </c>
      <c r="Y25" s="38">
        <v>68</v>
      </c>
      <c r="Z25" s="38">
        <v>88</v>
      </c>
      <c r="AA25" s="38">
        <v>26</v>
      </c>
      <c r="AB25" s="38">
        <v>83</v>
      </c>
      <c r="AC25" s="38">
        <v>49</v>
      </c>
      <c r="AD25" s="38">
        <v>62</v>
      </c>
      <c r="AE25" s="38">
        <v>47</v>
      </c>
      <c r="AF25" s="38">
        <v>56</v>
      </c>
      <c r="AG25" s="38">
        <v>72</v>
      </c>
      <c r="AH25" s="38">
        <v>10</v>
      </c>
      <c r="AI25" s="39">
        <v>30</v>
      </c>
    </row>
    <row r="26" spans="2:35" x14ac:dyDescent="0.2">
      <c r="B26" s="30"/>
      <c r="C26" s="30"/>
      <c r="D26" s="30"/>
      <c r="E26" s="30"/>
      <c r="F26" s="30"/>
      <c r="G26" s="30"/>
      <c r="H26" s="30"/>
      <c r="I26" s="30"/>
      <c r="K26" s="194"/>
      <c r="L26" s="9" t="s">
        <v>98</v>
      </c>
      <c r="M26">
        <v>77</v>
      </c>
      <c r="N26">
        <v>74</v>
      </c>
      <c r="O26">
        <v>42</v>
      </c>
      <c r="P26">
        <v>26</v>
      </c>
      <c r="Q26">
        <v>72</v>
      </c>
      <c r="R26">
        <v>31</v>
      </c>
      <c r="S26">
        <v>75</v>
      </c>
      <c r="T26">
        <v>71</v>
      </c>
      <c r="U26">
        <v>66</v>
      </c>
      <c r="V26">
        <v>50</v>
      </c>
      <c r="W26">
        <v>79</v>
      </c>
      <c r="X26">
        <v>75</v>
      </c>
      <c r="Y26">
        <v>74</v>
      </c>
      <c r="Z26">
        <v>92</v>
      </c>
      <c r="AA26">
        <v>40</v>
      </c>
      <c r="AB26">
        <v>96</v>
      </c>
      <c r="AC26">
        <v>73</v>
      </c>
      <c r="AD26">
        <v>50</v>
      </c>
      <c r="AE26">
        <v>61</v>
      </c>
      <c r="AF26">
        <v>93</v>
      </c>
      <c r="AG26">
        <v>60</v>
      </c>
      <c r="AH26">
        <v>30</v>
      </c>
      <c r="AI26" s="27">
        <v>80</v>
      </c>
    </row>
    <row r="27" spans="2:35" x14ac:dyDescent="0.2">
      <c r="B27" s="30"/>
      <c r="C27" s="30"/>
      <c r="D27" s="30"/>
      <c r="E27" s="30"/>
      <c r="F27" s="30"/>
      <c r="G27" s="30"/>
      <c r="H27" s="30"/>
      <c r="I27" s="30"/>
      <c r="K27" s="194"/>
      <c r="L27" s="9" t="s">
        <v>99</v>
      </c>
      <c r="M27">
        <v>54</v>
      </c>
      <c r="N27">
        <v>20</v>
      </c>
      <c r="O27">
        <v>79</v>
      </c>
      <c r="P27">
        <v>81</v>
      </c>
      <c r="Q27">
        <v>76</v>
      </c>
      <c r="R27">
        <v>57</v>
      </c>
      <c r="S27">
        <v>91</v>
      </c>
      <c r="T27">
        <v>95</v>
      </c>
      <c r="U27">
        <v>58</v>
      </c>
      <c r="V27">
        <v>80</v>
      </c>
      <c r="W27">
        <v>0</v>
      </c>
      <c r="X27">
        <v>94</v>
      </c>
      <c r="Y27">
        <v>45</v>
      </c>
      <c r="Z27">
        <v>97</v>
      </c>
      <c r="AA27">
        <v>41</v>
      </c>
      <c r="AB27">
        <v>24</v>
      </c>
      <c r="AC27">
        <v>68</v>
      </c>
      <c r="AD27">
        <v>57</v>
      </c>
      <c r="AE27">
        <v>36</v>
      </c>
      <c r="AF27">
        <v>69</v>
      </c>
      <c r="AG27">
        <v>79</v>
      </c>
      <c r="AH27">
        <v>62</v>
      </c>
      <c r="AI27" s="27">
        <v>32</v>
      </c>
    </row>
    <row r="28" spans="2:35" x14ac:dyDescent="0.2">
      <c r="B28" s="30"/>
      <c r="C28" s="30"/>
      <c r="D28" s="30"/>
      <c r="E28" s="30"/>
      <c r="F28" s="30"/>
      <c r="G28" s="30"/>
      <c r="H28" s="30"/>
      <c r="I28" s="30"/>
      <c r="K28" s="194"/>
      <c r="L28" s="9" t="s">
        <v>100</v>
      </c>
      <c r="M28">
        <v>41</v>
      </c>
      <c r="N28">
        <v>70</v>
      </c>
      <c r="O28">
        <v>45</v>
      </c>
      <c r="P28">
        <v>73</v>
      </c>
      <c r="Q28">
        <v>66</v>
      </c>
      <c r="R28">
        <v>76</v>
      </c>
      <c r="S28">
        <v>82</v>
      </c>
      <c r="T28">
        <v>79</v>
      </c>
      <c r="U28">
        <v>74</v>
      </c>
      <c r="V28">
        <v>79</v>
      </c>
      <c r="W28">
        <v>41</v>
      </c>
      <c r="X28">
        <v>68</v>
      </c>
      <c r="Y28">
        <v>51</v>
      </c>
      <c r="Z28">
        <v>93</v>
      </c>
      <c r="AA28">
        <v>47</v>
      </c>
      <c r="AB28">
        <v>24</v>
      </c>
      <c r="AC28">
        <v>76</v>
      </c>
      <c r="AD28">
        <v>61</v>
      </c>
      <c r="AE28">
        <v>46</v>
      </c>
      <c r="AF28">
        <v>24</v>
      </c>
      <c r="AG28">
        <v>95</v>
      </c>
      <c r="AH28">
        <v>10</v>
      </c>
      <c r="AI28" s="27">
        <v>33</v>
      </c>
    </row>
    <row r="29" spans="2:35" x14ac:dyDescent="0.2">
      <c r="B29" s="30"/>
      <c r="C29" s="30"/>
      <c r="D29" s="30"/>
      <c r="E29" s="30"/>
      <c r="F29" s="30"/>
      <c r="G29" s="30"/>
      <c r="H29" s="30"/>
      <c r="I29" s="30"/>
      <c r="K29" s="194"/>
      <c r="L29" s="9" t="s">
        <v>101</v>
      </c>
      <c r="M29">
        <v>35</v>
      </c>
      <c r="N29">
        <v>70</v>
      </c>
      <c r="O29">
        <v>70</v>
      </c>
      <c r="P29">
        <v>78</v>
      </c>
      <c r="Q29">
        <v>83</v>
      </c>
      <c r="R29">
        <v>80</v>
      </c>
      <c r="S29">
        <v>92</v>
      </c>
      <c r="T29">
        <v>64</v>
      </c>
      <c r="U29">
        <v>61</v>
      </c>
      <c r="V29">
        <v>60</v>
      </c>
      <c r="W29">
        <v>83</v>
      </c>
      <c r="X29">
        <v>94</v>
      </c>
      <c r="Y29">
        <v>94</v>
      </c>
      <c r="Z29">
        <v>97</v>
      </c>
      <c r="AA29">
        <v>80</v>
      </c>
      <c r="AB29">
        <v>96</v>
      </c>
      <c r="AC29">
        <v>60</v>
      </c>
      <c r="AD29">
        <v>61</v>
      </c>
      <c r="AE29">
        <v>88</v>
      </c>
      <c r="AF29">
        <v>75</v>
      </c>
      <c r="AG29">
        <v>100</v>
      </c>
      <c r="AH29">
        <v>41</v>
      </c>
      <c r="AI29" s="27">
        <v>16</v>
      </c>
    </row>
    <row r="30" spans="2:35" x14ac:dyDescent="0.2">
      <c r="K30" s="194"/>
      <c r="L30" s="9" t="s">
        <v>102</v>
      </c>
      <c r="M30">
        <v>34</v>
      </c>
      <c r="N30">
        <v>73</v>
      </c>
      <c r="O30">
        <v>26</v>
      </c>
      <c r="P30">
        <v>91</v>
      </c>
      <c r="Q30">
        <v>76</v>
      </c>
      <c r="R30">
        <v>84</v>
      </c>
      <c r="S30">
        <v>86</v>
      </c>
      <c r="T30">
        <v>88</v>
      </c>
      <c r="U30">
        <v>49</v>
      </c>
      <c r="V30">
        <v>57</v>
      </c>
      <c r="W30">
        <v>57</v>
      </c>
      <c r="X30">
        <v>68</v>
      </c>
      <c r="Y30">
        <v>32</v>
      </c>
      <c r="Z30">
        <v>91</v>
      </c>
      <c r="AA30">
        <v>80</v>
      </c>
      <c r="AB30">
        <v>81</v>
      </c>
      <c r="AC30">
        <v>81</v>
      </c>
      <c r="AD30">
        <v>68</v>
      </c>
      <c r="AE30">
        <v>84</v>
      </c>
      <c r="AF30">
        <v>48</v>
      </c>
      <c r="AG30">
        <v>93</v>
      </c>
      <c r="AH30">
        <v>21</v>
      </c>
      <c r="AI30" s="27">
        <v>11</v>
      </c>
    </row>
    <row r="31" spans="2:35" x14ac:dyDescent="0.2">
      <c r="K31" s="194"/>
      <c r="L31" s="9" t="s">
        <v>103</v>
      </c>
      <c r="M31">
        <v>68</v>
      </c>
      <c r="N31">
        <v>84</v>
      </c>
      <c r="O31">
        <v>20</v>
      </c>
      <c r="P31">
        <v>57</v>
      </c>
      <c r="Q31">
        <v>95</v>
      </c>
      <c r="R31">
        <v>90</v>
      </c>
      <c r="S31">
        <v>87</v>
      </c>
      <c r="T31">
        <v>51</v>
      </c>
      <c r="U31">
        <v>73</v>
      </c>
      <c r="V31">
        <v>45</v>
      </c>
      <c r="W31">
        <v>74</v>
      </c>
      <c r="X31">
        <v>80</v>
      </c>
      <c r="Y31">
        <v>74</v>
      </c>
      <c r="Z31">
        <v>92</v>
      </c>
      <c r="AA31">
        <v>69</v>
      </c>
      <c r="AB31">
        <v>99</v>
      </c>
      <c r="AC31">
        <v>61</v>
      </c>
      <c r="AD31">
        <v>51</v>
      </c>
      <c r="AE31">
        <v>89</v>
      </c>
      <c r="AF31">
        <v>54</v>
      </c>
      <c r="AG31">
        <v>71</v>
      </c>
      <c r="AH31">
        <v>50</v>
      </c>
      <c r="AI31" s="27">
        <v>90</v>
      </c>
    </row>
    <row r="32" spans="2:35" x14ac:dyDescent="0.2">
      <c r="K32" s="194"/>
      <c r="L32" s="9" t="s">
        <v>104</v>
      </c>
      <c r="M32">
        <v>100</v>
      </c>
      <c r="N32">
        <v>94</v>
      </c>
      <c r="O32">
        <v>83</v>
      </c>
      <c r="P32">
        <v>65</v>
      </c>
      <c r="Q32">
        <v>94</v>
      </c>
      <c r="R32">
        <v>94</v>
      </c>
      <c r="S32">
        <v>94</v>
      </c>
      <c r="T32">
        <v>100</v>
      </c>
      <c r="U32">
        <v>85</v>
      </c>
      <c r="V32">
        <v>90</v>
      </c>
      <c r="W32">
        <v>88</v>
      </c>
      <c r="X32">
        <v>90</v>
      </c>
      <c r="Y32">
        <v>97</v>
      </c>
      <c r="Z32">
        <v>95</v>
      </c>
      <c r="AA32">
        <v>1</v>
      </c>
      <c r="AB32">
        <v>100</v>
      </c>
      <c r="AC32">
        <v>89</v>
      </c>
      <c r="AD32">
        <v>91</v>
      </c>
      <c r="AE32">
        <v>90</v>
      </c>
      <c r="AF32">
        <v>99</v>
      </c>
      <c r="AG32">
        <v>100</v>
      </c>
      <c r="AH32">
        <v>26</v>
      </c>
      <c r="AI32" s="27">
        <v>58</v>
      </c>
    </row>
    <row r="33" spans="11:35" x14ac:dyDescent="0.2">
      <c r="K33" s="194"/>
      <c r="L33" s="9" t="s">
        <v>105</v>
      </c>
      <c r="M33">
        <v>88</v>
      </c>
      <c r="N33">
        <v>100</v>
      </c>
      <c r="O33">
        <v>96</v>
      </c>
      <c r="P33">
        <v>100</v>
      </c>
      <c r="Q33">
        <v>100</v>
      </c>
      <c r="R33">
        <v>100</v>
      </c>
      <c r="S33">
        <v>100</v>
      </c>
      <c r="T33">
        <v>100</v>
      </c>
      <c r="U33">
        <v>100</v>
      </c>
      <c r="V33">
        <v>100</v>
      </c>
      <c r="W33">
        <v>100</v>
      </c>
      <c r="X33">
        <v>100</v>
      </c>
      <c r="Y33">
        <v>100</v>
      </c>
      <c r="Z33">
        <v>100</v>
      </c>
      <c r="AA33">
        <v>100</v>
      </c>
      <c r="AB33">
        <v>100</v>
      </c>
      <c r="AC33">
        <v>100</v>
      </c>
      <c r="AD33">
        <v>100</v>
      </c>
      <c r="AE33">
        <v>100</v>
      </c>
      <c r="AF33">
        <v>100</v>
      </c>
      <c r="AG33">
        <v>100</v>
      </c>
      <c r="AH33">
        <v>100</v>
      </c>
      <c r="AI33" s="27">
        <v>100</v>
      </c>
    </row>
    <row r="34" spans="11:35" x14ac:dyDescent="0.2">
      <c r="K34" s="194"/>
      <c r="L34" s="34" t="s">
        <v>106</v>
      </c>
      <c r="M34" s="35">
        <v>17</v>
      </c>
      <c r="N34" s="35">
        <v>5</v>
      </c>
      <c r="O34" s="35">
        <v>1</v>
      </c>
      <c r="P34" s="35">
        <v>16</v>
      </c>
      <c r="Q34" s="35">
        <v>36</v>
      </c>
      <c r="R34" s="35">
        <v>90</v>
      </c>
      <c r="S34" s="35">
        <v>6</v>
      </c>
      <c r="T34" s="35">
        <v>4</v>
      </c>
      <c r="U34" s="35">
        <v>23</v>
      </c>
      <c r="V34" s="35">
        <v>0</v>
      </c>
      <c r="W34" s="35">
        <v>11</v>
      </c>
      <c r="X34" s="35">
        <v>0</v>
      </c>
      <c r="Y34" s="35">
        <v>0</v>
      </c>
      <c r="Z34" s="35">
        <v>23</v>
      </c>
      <c r="AA34" s="35">
        <v>1</v>
      </c>
      <c r="AB34" s="35">
        <v>0</v>
      </c>
      <c r="AC34" s="35">
        <v>2</v>
      </c>
      <c r="AD34" s="35">
        <v>0</v>
      </c>
      <c r="AE34" s="35">
        <v>0</v>
      </c>
      <c r="AF34" s="35">
        <v>7</v>
      </c>
      <c r="AG34" s="35">
        <v>0</v>
      </c>
      <c r="AH34" s="35">
        <v>0</v>
      </c>
      <c r="AI34" s="36">
        <v>3</v>
      </c>
    </row>
    <row r="35" spans="11:35" x14ac:dyDescent="0.2">
      <c r="K35" s="194" t="s">
        <v>107</v>
      </c>
      <c r="L35" s="37" t="s">
        <v>108</v>
      </c>
      <c r="M35" s="38">
        <v>70</v>
      </c>
      <c r="N35" s="38">
        <v>81</v>
      </c>
      <c r="O35" s="38">
        <v>64</v>
      </c>
      <c r="P35" s="38">
        <v>54</v>
      </c>
      <c r="Q35" s="38">
        <v>86</v>
      </c>
      <c r="R35" s="38">
        <v>81</v>
      </c>
      <c r="S35" s="38">
        <v>88</v>
      </c>
      <c r="T35" s="38">
        <v>87</v>
      </c>
      <c r="U35" s="38">
        <v>60</v>
      </c>
      <c r="V35" s="38">
        <v>78</v>
      </c>
      <c r="W35" s="38">
        <v>74</v>
      </c>
      <c r="X35" s="38">
        <v>85</v>
      </c>
      <c r="Y35" s="38">
        <v>58</v>
      </c>
      <c r="Z35" s="38">
        <v>88</v>
      </c>
      <c r="AA35" s="38">
        <v>49</v>
      </c>
      <c r="AB35" s="38">
        <v>90</v>
      </c>
      <c r="AC35" s="38">
        <v>73</v>
      </c>
      <c r="AD35" s="38">
        <v>79</v>
      </c>
      <c r="AE35" s="38">
        <v>81</v>
      </c>
      <c r="AF35" s="38">
        <v>77</v>
      </c>
      <c r="AG35" s="38">
        <v>73</v>
      </c>
      <c r="AH35" s="38">
        <v>56</v>
      </c>
      <c r="AI35" s="39">
        <v>35</v>
      </c>
    </row>
    <row r="36" spans="11:35" x14ac:dyDescent="0.2">
      <c r="K36" s="194"/>
      <c r="L36" s="9" t="s">
        <v>109</v>
      </c>
      <c r="M36">
        <v>51</v>
      </c>
      <c r="N36">
        <v>55</v>
      </c>
      <c r="O36">
        <v>49</v>
      </c>
      <c r="P36">
        <v>32</v>
      </c>
      <c r="Q36">
        <v>50</v>
      </c>
      <c r="R36">
        <v>49</v>
      </c>
      <c r="S36">
        <v>79</v>
      </c>
      <c r="T36">
        <v>99</v>
      </c>
      <c r="U36">
        <v>52</v>
      </c>
      <c r="V36">
        <v>36</v>
      </c>
      <c r="W36">
        <v>49</v>
      </c>
      <c r="X36">
        <v>57</v>
      </c>
      <c r="Y36">
        <v>50</v>
      </c>
      <c r="Z36">
        <v>92</v>
      </c>
      <c r="AA36">
        <v>56</v>
      </c>
      <c r="AB36">
        <v>63</v>
      </c>
      <c r="AC36">
        <v>57</v>
      </c>
      <c r="AD36">
        <v>44</v>
      </c>
      <c r="AE36">
        <v>52</v>
      </c>
      <c r="AF36">
        <v>24</v>
      </c>
      <c r="AG36">
        <v>85</v>
      </c>
      <c r="AH36">
        <v>36</v>
      </c>
      <c r="AI36" s="27">
        <v>18</v>
      </c>
    </row>
    <row r="37" spans="11:35" x14ac:dyDescent="0.2">
      <c r="K37" s="194"/>
      <c r="L37" s="9" t="s">
        <v>110</v>
      </c>
      <c r="M37">
        <v>62</v>
      </c>
      <c r="N37">
        <v>54</v>
      </c>
      <c r="O37">
        <v>59</v>
      </c>
      <c r="P37">
        <v>64</v>
      </c>
      <c r="Q37">
        <v>82</v>
      </c>
      <c r="R37">
        <v>84</v>
      </c>
      <c r="S37">
        <v>94</v>
      </c>
      <c r="T37">
        <v>77</v>
      </c>
      <c r="U37">
        <v>50</v>
      </c>
      <c r="V37">
        <v>83</v>
      </c>
      <c r="W37">
        <v>59</v>
      </c>
      <c r="X37">
        <v>57</v>
      </c>
      <c r="Y37">
        <v>89</v>
      </c>
      <c r="Z37">
        <v>54</v>
      </c>
      <c r="AA37">
        <v>41</v>
      </c>
      <c r="AB37">
        <v>75</v>
      </c>
      <c r="AC37">
        <v>73</v>
      </c>
      <c r="AD37">
        <v>55</v>
      </c>
      <c r="AE37">
        <v>43</v>
      </c>
      <c r="AF37">
        <v>40</v>
      </c>
      <c r="AG37">
        <v>52</v>
      </c>
      <c r="AH37">
        <v>46</v>
      </c>
      <c r="AI37" s="27">
        <v>58</v>
      </c>
    </row>
    <row r="38" spans="11:35" x14ac:dyDescent="0.2">
      <c r="K38" s="194"/>
      <c r="L38" s="9" t="s">
        <v>111</v>
      </c>
      <c r="M38">
        <v>75</v>
      </c>
      <c r="N38">
        <v>91</v>
      </c>
      <c r="O38">
        <v>34</v>
      </c>
      <c r="P38">
        <v>92</v>
      </c>
      <c r="Q38">
        <v>87</v>
      </c>
      <c r="R38">
        <v>91</v>
      </c>
      <c r="S38">
        <v>97</v>
      </c>
      <c r="T38">
        <v>98</v>
      </c>
      <c r="U38">
        <v>89</v>
      </c>
      <c r="V38">
        <v>92</v>
      </c>
      <c r="W38">
        <v>80</v>
      </c>
      <c r="X38">
        <v>83</v>
      </c>
      <c r="Y38">
        <v>58</v>
      </c>
      <c r="Z38">
        <v>90</v>
      </c>
      <c r="AA38">
        <v>72</v>
      </c>
      <c r="AB38">
        <v>89</v>
      </c>
      <c r="AC38">
        <v>83</v>
      </c>
      <c r="AD38">
        <v>96</v>
      </c>
      <c r="AE38">
        <v>100</v>
      </c>
      <c r="AF38">
        <v>75</v>
      </c>
      <c r="AG38">
        <v>93</v>
      </c>
      <c r="AH38">
        <v>74</v>
      </c>
      <c r="AI38" s="27">
        <v>48</v>
      </c>
    </row>
    <row r="39" spans="11:35" x14ac:dyDescent="0.2">
      <c r="K39" s="194"/>
      <c r="L39" s="9" t="s">
        <v>112</v>
      </c>
      <c r="M39">
        <v>79</v>
      </c>
      <c r="N39">
        <v>88</v>
      </c>
      <c r="O39">
        <v>91</v>
      </c>
      <c r="P39">
        <v>87</v>
      </c>
      <c r="Q39">
        <v>87</v>
      </c>
      <c r="R39">
        <v>93</v>
      </c>
      <c r="S39">
        <v>94</v>
      </c>
      <c r="T39">
        <v>99</v>
      </c>
      <c r="U39">
        <v>58</v>
      </c>
      <c r="V39">
        <v>68</v>
      </c>
      <c r="W39">
        <v>94</v>
      </c>
      <c r="X39">
        <v>97</v>
      </c>
      <c r="Y39">
        <v>95</v>
      </c>
      <c r="Z39">
        <v>76</v>
      </c>
      <c r="AA39">
        <v>78</v>
      </c>
      <c r="AB39">
        <v>100</v>
      </c>
      <c r="AC39">
        <v>54</v>
      </c>
      <c r="AD39">
        <v>78</v>
      </c>
      <c r="AE39">
        <v>90</v>
      </c>
      <c r="AF39">
        <v>75</v>
      </c>
      <c r="AG39">
        <v>84</v>
      </c>
      <c r="AH39">
        <v>52</v>
      </c>
      <c r="AI39" s="27">
        <v>84</v>
      </c>
    </row>
    <row r="40" spans="11:35" x14ac:dyDescent="0.2">
      <c r="K40" s="194"/>
      <c r="L40" s="9" t="s">
        <v>113</v>
      </c>
      <c r="M40">
        <v>86</v>
      </c>
      <c r="N40">
        <v>75</v>
      </c>
      <c r="O40">
        <v>59</v>
      </c>
      <c r="P40">
        <v>93</v>
      </c>
      <c r="Q40">
        <v>88</v>
      </c>
      <c r="R40">
        <v>84</v>
      </c>
      <c r="S40">
        <v>94</v>
      </c>
      <c r="T40">
        <v>98</v>
      </c>
      <c r="U40">
        <v>81</v>
      </c>
      <c r="V40">
        <v>77</v>
      </c>
      <c r="W40">
        <v>89</v>
      </c>
      <c r="X40">
        <v>100</v>
      </c>
      <c r="Y40">
        <v>58</v>
      </c>
      <c r="Z40">
        <v>87</v>
      </c>
      <c r="AA40">
        <v>64</v>
      </c>
      <c r="AB40">
        <v>94</v>
      </c>
      <c r="AC40">
        <v>65</v>
      </c>
      <c r="AD40">
        <v>100</v>
      </c>
      <c r="AE40">
        <v>100</v>
      </c>
      <c r="AF40">
        <v>88</v>
      </c>
      <c r="AG40">
        <v>88</v>
      </c>
      <c r="AH40">
        <v>78</v>
      </c>
      <c r="AI40" s="27">
        <v>77</v>
      </c>
    </row>
    <row r="41" spans="11:35" x14ac:dyDescent="0.2">
      <c r="K41" s="194"/>
      <c r="L41" s="9" t="s">
        <v>114</v>
      </c>
      <c r="M41">
        <v>70</v>
      </c>
      <c r="N41">
        <v>29</v>
      </c>
      <c r="O41">
        <v>33</v>
      </c>
      <c r="P41">
        <v>75</v>
      </c>
      <c r="Q41">
        <v>29</v>
      </c>
      <c r="R41">
        <v>41</v>
      </c>
      <c r="S41">
        <v>76</v>
      </c>
      <c r="T41">
        <v>54</v>
      </c>
      <c r="U41">
        <v>44</v>
      </c>
      <c r="V41">
        <v>49</v>
      </c>
      <c r="W41">
        <v>0</v>
      </c>
      <c r="X41">
        <v>96</v>
      </c>
      <c r="Y41">
        <v>25</v>
      </c>
      <c r="Z41">
        <v>71</v>
      </c>
      <c r="AA41">
        <v>60</v>
      </c>
      <c r="AB41">
        <v>22</v>
      </c>
      <c r="AC41">
        <v>75</v>
      </c>
      <c r="AD41">
        <v>38</v>
      </c>
      <c r="AE41">
        <v>90</v>
      </c>
      <c r="AF41">
        <v>53</v>
      </c>
      <c r="AG41">
        <v>68</v>
      </c>
      <c r="AH41">
        <v>13</v>
      </c>
      <c r="AI41" s="27">
        <v>54</v>
      </c>
    </row>
    <row r="42" spans="11:35" x14ac:dyDescent="0.2">
      <c r="K42" s="194"/>
      <c r="L42" s="9" t="s">
        <v>115</v>
      </c>
      <c r="M42">
        <v>92</v>
      </c>
      <c r="N42">
        <v>69</v>
      </c>
      <c r="O42">
        <v>82</v>
      </c>
      <c r="P42">
        <v>93</v>
      </c>
      <c r="Q42">
        <v>82</v>
      </c>
      <c r="R42">
        <v>91</v>
      </c>
      <c r="S42">
        <v>97</v>
      </c>
      <c r="T42">
        <v>99</v>
      </c>
      <c r="U42">
        <v>81</v>
      </c>
      <c r="V42">
        <v>89</v>
      </c>
      <c r="W42">
        <v>90</v>
      </c>
      <c r="X42">
        <v>89</v>
      </c>
      <c r="Y42">
        <v>95</v>
      </c>
      <c r="Z42">
        <v>88</v>
      </c>
      <c r="AA42">
        <v>91</v>
      </c>
      <c r="AB42">
        <v>100</v>
      </c>
      <c r="AC42">
        <v>83</v>
      </c>
      <c r="AD42">
        <v>71</v>
      </c>
      <c r="AE42">
        <v>91</v>
      </c>
      <c r="AF42">
        <v>97</v>
      </c>
      <c r="AG42">
        <v>54</v>
      </c>
      <c r="AH42">
        <v>60</v>
      </c>
      <c r="AI42" s="27">
        <v>90</v>
      </c>
    </row>
    <row r="43" spans="11:35" x14ac:dyDescent="0.2">
      <c r="K43" s="194"/>
      <c r="L43" s="9" t="s">
        <v>116</v>
      </c>
      <c r="M43">
        <v>92</v>
      </c>
      <c r="N43">
        <v>100</v>
      </c>
      <c r="O43">
        <v>100</v>
      </c>
      <c r="P43">
        <v>100</v>
      </c>
      <c r="Q43">
        <v>100</v>
      </c>
      <c r="R43">
        <v>100</v>
      </c>
      <c r="S43">
        <v>100</v>
      </c>
      <c r="T43">
        <v>100</v>
      </c>
      <c r="U43">
        <v>100</v>
      </c>
      <c r="V43">
        <v>100</v>
      </c>
      <c r="W43">
        <v>100</v>
      </c>
      <c r="X43">
        <v>100</v>
      </c>
      <c r="Y43">
        <v>100</v>
      </c>
      <c r="Z43">
        <v>100</v>
      </c>
      <c r="AA43">
        <v>100</v>
      </c>
      <c r="AB43">
        <v>100</v>
      </c>
      <c r="AC43">
        <v>100</v>
      </c>
      <c r="AD43">
        <v>85</v>
      </c>
      <c r="AE43">
        <v>100</v>
      </c>
      <c r="AF43">
        <v>99</v>
      </c>
      <c r="AG43">
        <v>100</v>
      </c>
      <c r="AH43">
        <v>100</v>
      </c>
      <c r="AI43" s="27">
        <v>100</v>
      </c>
    </row>
    <row r="44" spans="11:35" x14ac:dyDescent="0.2">
      <c r="K44" s="194"/>
      <c r="L44" s="34" t="s">
        <v>117</v>
      </c>
      <c r="M44" s="35">
        <v>13</v>
      </c>
      <c r="N44" s="35">
        <v>0</v>
      </c>
      <c r="O44" s="35">
        <v>2</v>
      </c>
      <c r="P44" s="35">
        <v>1</v>
      </c>
      <c r="Q44" s="35">
        <v>0</v>
      </c>
      <c r="R44" s="35">
        <v>7</v>
      </c>
      <c r="S44" s="35">
        <v>1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4</v>
      </c>
      <c r="AA44" s="35">
        <v>4</v>
      </c>
      <c r="AB44" s="35">
        <v>0</v>
      </c>
      <c r="AC44" s="35">
        <v>4</v>
      </c>
      <c r="AD44" s="35">
        <v>0</v>
      </c>
      <c r="AE44" s="35">
        <v>0</v>
      </c>
      <c r="AF44" s="35">
        <v>11</v>
      </c>
      <c r="AG44" s="35">
        <v>0</v>
      </c>
      <c r="AH44" s="35">
        <v>0</v>
      </c>
      <c r="AI44" s="36">
        <v>3</v>
      </c>
    </row>
    <row r="45" spans="11:35" x14ac:dyDescent="0.2">
      <c r="K45" s="194" t="s">
        <v>118</v>
      </c>
      <c r="L45" s="37" t="s">
        <v>119</v>
      </c>
      <c r="M45" s="38">
        <v>95</v>
      </c>
      <c r="N45" s="38">
        <v>96</v>
      </c>
      <c r="O45" s="38">
        <v>24</v>
      </c>
      <c r="P45" s="38">
        <v>84</v>
      </c>
      <c r="Q45" s="38">
        <v>88</v>
      </c>
      <c r="R45" s="38">
        <v>87</v>
      </c>
      <c r="S45" s="38">
        <v>87</v>
      </c>
      <c r="T45" s="38">
        <v>99</v>
      </c>
      <c r="U45" s="38">
        <v>69</v>
      </c>
      <c r="V45" s="38">
        <v>71</v>
      </c>
      <c r="W45" s="38">
        <v>65</v>
      </c>
      <c r="X45" s="38">
        <v>91</v>
      </c>
      <c r="Y45" s="38">
        <v>96</v>
      </c>
      <c r="Z45" s="38">
        <v>76</v>
      </c>
      <c r="AA45" s="38">
        <v>51</v>
      </c>
      <c r="AB45" s="38">
        <v>86</v>
      </c>
      <c r="AC45" s="38">
        <v>81</v>
      </c>
      <c r="AD45" s="38">
        <v>66</v>
      </c>
      <c r="AE45" s="38">
        <v>61</v>
      </c>
      <c r="AF45" s="38">
        <v>86</v>
      </c>
      <c r="AG45" s="38">
        <v>91</v>
      </c>
      <c r="AH45" s="38">
        <v>60</v>
      </c>
      <c r="AI45" s="39">
        <v>45</v>
      </c>
    </row>
    <row r="46" spans="11:35" x14ac:dyDescent="0.2">
      <c r="K46" s="194"/>
      <c r="L46" s="9" t="s">
        <v>120</v>
      </c>
      <c r="M46">
        <v>56</v>
      </c>
      <c r="N46">
        <v>56</v>
      </c>
      <c r="O46">
        <v>48</v>
      </c>
      <c r="P46">
        <v>22</v>
      </c>
      <c r="Q46">
        <v>42</v>
      </c>
      <c r="R46">
        <v>51</v>
      </c>
      <c r="S46">
        <v>71</v>
      </c>
      <c r="T46">
        <v>75</v>
      </c>
      <c r="U46">
        <v>49</v>
      </c>
      <c r="V46">
        <v>65</v>
      </c>
      <c r="W46">
        <v>45</v>
      </c>
      <c r="X46">
        <v>70</v>
      </c>
      <c r="Y46">
        <v>56</v>
      </c>
      <c r="Z46">
        <v>56</v>
      </c>
      <c r="AA46">
        <v>25</v>
      </c>
      <c r="AB46">
        <v>50</v>
      </c>
      <c r="AC46">
        <v>68</v>
      </c>
      <c r="AD46">
        <v>49</v>
      </c>
      <c r="AE46">
        <v>88</v>
      </c>
      <c r="AF46">
        <v>20</v>
      </c>
      <c r="AG46">
        <v>78</v>
      </c>
      <c r="AH46">
        <v>22</v>
      </c>
      <c r="AI46" s="27">
        <v>27</v>
      </c>
    </row>
    <row r="47" spans="11:35" x14ac:dyDescent="0.2">
      <c r="K47" s="194"/>
      <c r="L47" s="9" t="s">
        <v>121</v>
      </c>
      <c r="M47">
        <v>67</v>
      </c>
      <c r="N47">
        <v>91</v>
      </c>
      <c r="O47">
        <v>35</v>
      </c>
      <c r="P47">
        <v>70</v>
      </c>
      <c r="Q47">
        <v>72</v>
      </c>
      <c r="R47">
        <v>75</v>
      </c>
      <c r="S47">
        <v>84</v>
      </c>
      <c r="T47">
        <v>90</v>
      </c>
      <c r="U47">
        <v>73</v>
      </c>
      <c r="V47">
        <v>76</v>
      </c>
      <c r="W47">
        <v>34</v>
      </c>
      <c r="X47">
        <v>74</v>
      </c>
      <c r="Y47">
        <v>41</v>
      </c>
      <c r="Z47">
        <v>91</v>
      </c>
      <c r="AA47">
        <v>60</v>
      </c>
      <c r="AB47">
        <v>67</v>
      </c>
      <c r="AC47">
        <v>70</v>
      </c>
      <c r="AD47">
        <v>55</v>
      </c>
      <c r="AE47">
        <v>51</v>
      </c>
      <c r="AF47">
        <v>75</v>
      </c>
      <c r="AG47">
        <v>57</v>
      </c>
      <c r="AH47">
        <v>61</v>
      </c>
      <c r="AI47" s="27">
        <v>23</v>
      </c>
    </row>
    <row r="48" spans="11:35" x14ac:dyDescent="0.2">
      <c r="K48" s="194"/>
      <c r="L48" s="9" t="s">
        <v>122</v>
      </c>
      <c r="M48">
        <v>90</v>
      </c>
      <c r="N48">
        <v>85</v>
      </c>
      <c r="O48">
        <v>41</v>
      </c>
      <c r="P48">
        <v>57</v>
      </c>
      <c r="Q48">
        <v>79</v>
      </c>
      <c r="R48">
        <v>91</v>
      </c>
      <c r="S48">
        <v>89</v>
      </c>
      <c r="T48">
        <v>97</v>
      </c>
      <c r="U48">
        <v>84</v>
      </c>
      <c r="V48">
        <v>41</v>
      </c>
      <c r="W48">
        <v>59</v>
      </c>
      <c r="X48">
        <v>71</v>
      </c>
      <c r="Y48">
        <v>87</v>
      </c>
      <c r="Z48">
        <v>66</v>
      </c>
      <c r="AA48">
        <v>30</v>
      </c>
      <c r="AB48">
        <v>85</v>
      </c>
      <c r="AC48">
        <v>60</v>
      </c>
      <c r="AD48">
        <v>47</v>
      </c>
      <c r="AE48">
        <v>90</v>
      </c>
      <c r="AF48">
        <v>76</v>
      </c>
      <c r="AG48">
        <v>73</v>
      </c>
      <c r="AH48">
        <v>47</v>
      </c>
      <c r="AI48" s="27">
        <v>83</v>
      </c>
    </row>
    <row r="49" spans="11:35" x14ac:dyDescent="0.2">
      <c r="K49" s="194"/>
      <c r="L49" s="9" t="s">
        <v>123</v>
      </c>
      <c r="M49">
        <v>81</v>
      </c>
      <c r="N49">
        <v>82</v>
      </c>
      <c r="O49">
        <v>86</v>
      </c>
      <c r="P49">
        <v>91</v>
      </c>
      <c r="Q49">
        <v>82</v>
      </c>
      <c r="R49">
        <v>82</v>
      </c>
      <c r="S49">
        <v>98</v>
      </c>
      <c r="T49">
        <v>98</v>
      </c>
      <c r="U49">
        <v>91</v>
      </c>
      <c r="V49">
        <v>91</v>
      </c>
      <c r="W49">
        <v>57</v>
      </c>
      <c r="X49">
        <v>80</v>
      </c>
      <c r="Y49">
        <v>94</v>
      </c>
      <c r="Z49">
        <v>76</v>
      </c>
      <c r="AA49">
        <v>72</v>
      </c>
      <c r="AB49">
        <v>90</v>
      </c>
      <c r="AC49">
        <v>86</v>
      </c>
      <c r="AD49">
        <v>54</v>
      </c>
      <c r="AE49">
        <v>91</v>
      </c>
      <c r="AF49">
        <v>84</v>
      </c>
      <c r="AG49">
        <v>67</v>
      </c>
      <c r="AH49">
        <v>81</v>
      </c>
      <c r="AI49" s="27">
        <v>69</v>
      </c>
    </row>
    <row r="50" spans="11:35" x14ac:dyDescent="0.2">
      <c r="K50" s="194"/>
      <c r="L50" s="9" t="s">
        <v>124</v>
      </c>
      <c r="M50">
        <v>87</v>
      </c>
      <c r="N50">
        <v>86</v>
      </c>
      <c r="O50">
        <v>66</v>
      </c>
      <c r="P50">
        <v>92</v>
      </c>
      <c r="Q50">
        <v>83</v>
      </c>
      <c r="R50">
        <v>90</v>
      </c>
      <c r="S50">
        <v>94</v>
      </c>
      <c r="T50">
        <v>97</v>
      </c>
      <c r="U50">
        <v>80</v>
      </c>
      <c r="V50">
        <v>63</v>
      </c>
      <c r="W50">
        <v>80</v>
      </c>
      <c r="X50">
        <v>64</v>
      </c>
      <c r="Y50">
        <v>87</v>
      </c>
      <c r="Z50">
        <v>66</v>
      </c>
      <c r="AA50">
        <v>42</v>
      </c>
      <c r="AB50">
        <v>100</v>
      </c>
      <c r="AC50">
        <v>71</v>
      </c>
      <c r="AD50">
        <v>93</v>
      </c>
      <c r="AE50">
        <v>86</v>
      </c>
      <c r="AF50">
        <v>79</v>
      </c>
      <c r="AG50">
        <v>68</v>
      </c>
      <c r="AH50">
        <v>77</v>
      </c>
      <c r="AI50" s="27">
        <v>60</v>
      </c>
    </row>
    <row r="51" spans="11:35" x14ac:dyDescent="0.2">
      <c r="K51" s="194"/>
      <c r="L51" s="9" t="s">
        <v>125</v>
      </c>
      <c r="M51">
        <v>82</v>
      </c>
      <c r="N51">
        <v>80</v>
      </c>
      <c r="O51">
        <v>96</v>
      </c>
      <c r="P51">
        <v>69</v>
      </c>
      <c r="Q51">
        <v>77</v>
      </c>
      <c r="R51">
        <v>63</v>
      </c>
      <c r="S51">
        <v>78</v>
      </c>
      <c r="T51">
        <v>84</v>
      </c>
      <c r="U51">
        <v>60</v>
      </c>
      <c r="V51">
        <v>48</v>
      </c>
      <c r="W51">
        <v>82</v>
      </c>
      <c r="X51">
        <v>93</v>
      </c>
      <c r="Y51">
        <v>49</v>
      </c>
      <c r="Z51">
        <v>76</v>
      </c>
      <c r="AA51">
        <v>82</v>
      </c>
      <c r="AB51">
        <v>99</v>
      </c>
      <c r="AC51">
        <v>77</v>
      </c>
      <c r="AD51">
        <v>65</v>
      </c>
      <c r="AE51">
        <v>97</v>
      </c>
      <c r="AF51">
        <v>95</v>
      </c>
      <c r="AG51">
        <v>87</v>
      </c>
      <c r="AH51">
        <v>88</v>
      </c>
      <c r="AI51" s="27">
        <v>79</v>
      </c>
    </row>
    <row r="52" spans="11:35" x14ac:dyDescent="0.2">
      <c r="K52" s="194"/>
      <c r="L52" s="9" t="s">
        <v>126</v>
      </c>
      <c r="M52">
        <v>66</v>
      </c>
      <c r="N52">
        <v>72</v>
      </c>
      <c r="O52">
        <v>71</v>
      </c>
      <c r="P52">
        <v>81</v>
      </c>
      <c r="Q52">
        <v>90</v>
      </c>
      <c r="R52">
        <v>87</v>
      </c>
      <c r="S52">
        <v>89</v>
      </c>
      <c r="T52">
        <v>96</v>
      </c>
      <c r="U52">
        <v>76</v>
      </c>
      <c r="V52">
        <v>53</v>
      </c>
      <c r="W52">
        <v>94</v>
      </c>
      <c r="X52">
        <v>98</v>
      </c>
      <c r="Y52">
        <v>90</v>
      </c>
      <c r="Z52">
        <v>66</v>
      </c>
      <c r="AA52">
        <v>95</v>
      </c>
      <c r="AB52">
        <v>99</v>
      </c>
      <c r="AC52">
        <v>51</v>
      </c>
      <c r="AD52">
        <v>64</v>
      </c>
      <c r="AE52">
        <v>87</v>
      </c>
      <c r="AF52">
        <v>64</v>
      </c>
      <c r="AG52">
        <v>50</v>
      </c>
      <c r="AH52">
        <v>69</v>
      </c>
      <c r="AI52" s="27">
        <v>61</v>
      </c>
    </row>
    <row r="53" spans="11:35" x14ac:dyDescent="0.2">
      <c r="K53" s="194"/>
      <c r="L53" s="9" t="s">
        <v>127</v>
      </c>
      <c r="M53">
        <v>75</v>
      </c>
      <c r="N53">
        <v>100</v>
      </c>
      <c r="O53">
        <v>94</v>
      </c>
      <c r="P53">
        <v>100</v>
      </c>
      <c r="Q53">
        <v>100</v>
      </c>
      <c r="R53">
        <v>100</v>
      </c>
      <c r="S53">
        <v>100</v>
      </c>
      <c r="T53">
        <v>100</v>
      </c>
      <c r="U53">
        <v>100</v>
      </c>
      <c r="V53">
        <v>100</v>
      </c>
      <c r="W53">
        <v>100</v>
      </c>
      <c r="X53">
        <v>100</v>
      </c>
      <c r="Y53">
        <v>100</v>
      </c>
      <c r="Z53">
        <v>100</v>
      </c>
      <c r="AA53">
        <v>100</v>
      </c>
      <c r="AB53">
        <v>100</v>
      </c>
      <c r="AC53">
        <v>100</v>
      </c>
      <c r="AD53">
        <v>100</v>
      </c>
      <c r="AE53">
        <v>100</v>
      </c>
      <c r="AF53">
        <v>100</v>
      </c>
      <c r="AG53">
        <v>100</v>
      </c>
      <c r="AH53">
        <v>100</v>
      </c>
      <c r="AI53" s="27">
        <v>100</v>
      </c>
    </row>
    <row r="54" spans="11:35" x14ac:dyDescent="0.2">
      <c r="K54" s="194"/>
      <c r="L54" s="34" t="s">
        <v>128</v>
      </c>
      <c r="M54" s="35">
        <v>7</v>
      </c>
      <c r="N54" s="35">
        <v>0</v>
      </c>
      <c r="O54" s="35">
        <v>1</v>
      </c>
      <c r="P54" s="35">
        <v>1</v>
      </c>
      <c r="Q54" s="35">
        <v>0</v>
      </c>
      <c r="R54" s="35">
        <v>0</v>
      </c>
      <c r="S54" s="35">
        <v>2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2</v>
      </c>
      <c r="Z54" s="35">
        <v>4</v>
      </c>
      <c r="AA54" s="35">
        <v>3</v>
      </c>
      <c r="AB54" s="35">
        <v>0</v>
      </c>
      <c r="AC54" s="35">
        <v>4</v>
      </c>
      <c r="AD54" s="35">
        <v>0</v>
      </c>
      <c r="AE54" s="35">
        <v>0</v>
      </c>
      <c r="AF54" s="35">
        <v>14</v>
      </c>
      <c r="AG54" s="35">
        <v>0</v>
      </c>
      <c r="AH54" s="35">
        <v>0</v>
      </c>
      <c r="AI54" s="36">
        <v>4</v>
      </c>
    </row>
    <row r="55" spans="11:35" x14ac:dyDescent="0.2">
      <c r="K55" s="194" t="s">
        <v>129</v>
      </c>
      <c r="L55" s="37" t="s">
        <v>130</v>
      </c>
      <c r="M55" s="38">
        <v>62</v>
      </c>
      <c r="N55" s="38">
        <v>86</v>
      </c>
      <c r="O55" s="38">
        <v>40</v>
      </c>
      <c r="P55" s="38">
        <v>59</v>
      </c>
      <c r="Q55" s="38">
        <v>93</v>
      </c>
      <c r="R55" s="38">
        <v>35</v>
      </c>
      <c r="S55" s="38">
        <v>93</v>
      </c>
      <c r="T55" s="38">
        <v>90</v>
      </c>
      <c r="U55" s="38">
        <v>66</v>
      </c>
      <c r="V55" s="38">
        <v>18</v>
      </c>
      <c r="W55" s="38">
        <v>26</v>
      </c>
      <c r="X55" s="38">
        <v>66</v>
      </c>
      <c r="Y55" s="38">
        <v>55</v>
      </c>
      <c r="Z55" s="38">
        <v>80</v>
      </c>
      <c r="AA55" s="38">
        <v>51</v>
      </c>
      <c r="AB55" s="38">
        <v>90</v>
      </c>
      <c r="AC55" s="38">
        <v>56</v>
      </c>
      <c r="AD55" s="38">
        <v>54</v>
      </c>
      <c r="AE55" s="38">
        <v>48</v>
      </c>
      <c r="AF55" s="38">
        <v>87</v>
      </c>
      <c r="AG55" s="38">
        <v>44</v>
      </c>
      <c r="AH55" s="38">
        <v>37</v>
      </c>
      <c r="AI55" s="39">
        <v>36</v>
      </c>
    </row>
    <row r="56" spans="11:35" x14ac:dyDescent="0.2">
      <c r="K56" s="194"/>
      <c r="L56" s="9" t="s">
        <v>131</v>
      </c>
      <c r="M56">
        <v>50</v>
      </c>
      <c r="N56">
        <v>91</v>
      </c>
      <c r="O56">
        <v>64</v>
      </c>
      <c r="P56">
        <v>70</v>
      </c>
      <c r="Q56">
        <v>73</v>
      </c>
      <c r="R56">
        <v>58</v>
      </c>
      <c r="S56">
        <v>78</v>
      </c>
      <c r="T56">
        <v>97</v>
      </c>
      <c r="U56">
        <v>77</v>
      </c>
      <c r="V56">
        <v>45</v>
      </c>
      <c r="W56">
        <v>27</v>
      </c>
      <c r="X56">
        <v>74</v>
      </c>
      <c r="Y56">
        <v>85</v>
      </c>
      <c r="Z56">
        <v>89</v>
      </c>
      <c r="AA56">
        <v>78</v>
      </c>
      <c r="AB56">
        <v>99</v>
      </c>
      <c r="AC56">
        <v>72</v>
      </c>
      <c r="AD56">
        <v>71</v>
      </c>
      <c r="AE56">
        <v>81</v>
      </c>
      <c r="AF56">
        <v>96</v>
      </c>
      <c r="AG56">
        <v>50</v>
      </c>
      <c r="AH56">
        <v>63</v>
      </c>
      <c r="AI56" s="27">
        <v>64</v>
      </c>
    </row>
    <row r="57" spans="11:35" x14ac:dyDescent="0.2">
      <c r="K57" s="194"/>
      <c r="L57" s="9" t="s">
        <v>132</v>
      </c>
      <c r="M57">
        <v>60</v>
      </c>
      <c r="N57">
        <v>32</v>
      </c>
      <c r="O57">
        <v>46</v>
      </c>
      <c r="P57">
        <v>97</v>
      </c>
      <c r="Q57">
        <v>80</v>
      </c>
      <c r="R57">
        <v>73</v>
      </c>
      <c r="S57">
        <v>82</v>
      </c>
      <c r="T57">
        <v>89</v>
      </c>
      <c r="U57">
        <v>58</v>
      </c>
      <c r="V57">
        <v>48</v>
      </c>
      <c r="W57">
        <v>0</v>
      </c>
      <c r="X57">
        <v>43</v>
      </c>
      <c r="Y57">
        <v>83</v>
      </c>
      <c r="Z57">
        <v>74</v>
      </c>
      <c r="AA57">
        <v>20</v>
      </c>
      <c r="AB57">
        <v>10</v>
      </c>
      <c r="AC57">
        <v>54</v>
      </c>
      <c r="AD57">
        <v>33</v>
      </c>
      <c r="AE57">
        <v>41</v>
      </c>
      <c r="AF57">
        <v>30</v>
      </c>
      <c r="AG57">
        <v>59</v>
      </c>
      <c r="AH57">
        <v>83</v>
      </c>
      <c r="AI57" s="27">
        <v>34</v>
      </c>
    </row>
    <row r="58" spans="11:35" x14ac:dyDescent="0.2">
      <c r="K58" s="194"/>
      <c r="L58" s="9" t="s">
        <v>133</v>
      </c>
      <c r="M58">
        <v>76</v>
      </c>
      <c r="N58">
        <v>69</v>
      </c>
      <c r="O58">
        <v>49</v>
      </c>
      <c r="P58">
        <v>92</v>
      </c>
      <c r="Q58">
        <v>90</v>
      </c>
      <c r="R58">
        <v>73</v>
      </c>
      <c r="S58">
        <v>77</v>
      </c>
      <c r="T58">
        <v>92</v>
      </c>
      <c r="U58">
        <v>75</v>
      </c>
      <c r="V58">
        <v>81</v>
      </c>
      <c r="W58">
        <v>47</v>
      </c>
      <c r="X58">
        <v>87</v>
      </c>
      <c r="Y58">
        <v>55</v>
      </c>
      <c r="Z58">
        <v>78</v>
      </c>
      <c r="AA58">
        <v>48</v>
      </c>
      <c r="AB58">
        <v>88</v>
      </c>
      <c r="AC58">
        <v>27</v>
      </c>
      <c r="AD58">
        <v>34</v>
      </c>
      <c r="AE58">
        <v>79</v>
      </c>
      <c r="AF58">
        <v>75</v>
      </c>
      <c r="AG58">
        <v>53</v>
      </c>
      <c r="AH58">
        <v>15</v>
      </c>
      <c r="AI58" s="27">
        <v>27</v>
      </c>
    </row>
    <row r="59" spans="11:35" x14ac:dyDescent="0.2">
      <c r="K59" s="194"/>
      <c r="L59" s="9" t="s">
        <v>134</v>
      </c>
      <c r="M59">
        <v>81</v>
      </c>
      <c r="N59">
        <v>67</v>
      </c>
      <c r="O59">
        <v>31</v>
      </c>
      <c r="P59">
        <v>55</v>
      </c>
      <c r="Q59">
        <v>78</v>
      </c>
      <c r="R59">
        <v>80</v>
      </c>
      <c r="S59">
        <v>97</v>
      </c>
      <c r="T59">
        <v>91</v>
      </c>
      <c r="U59">
        <v>83</v>
      </c>
      <c r="V59">
        <v>76</v>
      </c>
      <c r="W59">
        <v>61</v>
      </c>
      <c r="X59">
        <v>87</v>
      </c>
      <c r="Y59">
        <v>86</v>
      </c>
      <c r="Z59">
        <v>82</v>
      </c>
      <c r="AA59">
        <v>84</v>
      </c>
      <c r="AB59">
        <v>100</v>
      </c>
      <c r="AC59">
        <v>67</v>
      </c>
      <c r="AD59">
        <v>74</v>
      </c>
      <c r="AE59">
        <v>61</v>
      </c>
      <c r="AF59">
        <v>41</v>
      </c>
      <c r="AG59">
        <v>85</v>
      </c>
      <c r="AH59">
        <v>28</v>
      </c>
      <c r="AI59" s="27">
        <v>50</v>
      </c>
    </row>
    <row r="60" spans="11:35" x14ac:dyDescent="0.2">
      <c r="K60" s="194"/>
      <c r="L60" s="9" t="s">
        <v>135</v>
      </c>
      <c r="M60">
        <v>45</v>
      </c>
      <c r="N60">
        <v>79</v>
      </c>
      <c r="O60">
        <v>59</v>
      </c>
      <c r="P60">
        <v>76</v>
      </c>
      <c r="Q60">
        <v>76</v>
      </c>
      <c r="R60">
        <v>64</v>
      </c>
      <c r="S60">
        <v>81</v>
      </c>
      <c r="T60">
        <v>83</v>
      </c>
      <c r="U60">
        <v>83</v>
      </c>
      <c r="V60">
        <v>84</v>
      </c>
      <c r="W60">
        <v>62</v>
      </c>
      <c r="X60">
        <v>78</v>
      </c>
      <c r="Y60">
        <v>29</v>
      </c>
      <c r="Z60">
        <v>83</v>
      </c>
      <c r="AA60">
        <v>72</v>
      </c>
      <c r="AB60">
        <v>97</v>
      </c>
      <c r="AC60">
        <v>27</v>
      </c>
      <c r="AD60">
        <v>52</v>
      </c>
      <c r="AE60">
        <v>73</v>
      </c>
      <c r="AF60">
        <v>54</v>
      </c>
      <c r="AG60">
        <v>49</v>
      </c>
      <c r="AH60">
        <v>22</v>
      </c>
      <c r="AI60" s="27">
        <v>26</v>
      </c>
    </row>
    <row r="61" spans="11:35" x14ac:dyDescent="0.2">
      <c r="K61" s="194"/>
      <c r="L61" s="9" t="s">
        <v>136</v>
      </c>
      <c r="M61">
        <v>89</v>
      </c>
      <c r="N61">
        <v>83</v>
      </c>
      <c r="O61">
        <v>67</v>
      </c>
      <c r="P61">
        <v>91</v>
      </c>
      <c r="Q61">
        <v>95</v>
      </c>
      <c r="R61">
        <v>52</v>
      </c>
      <c r="S61">
        <v>86</v>
      </c>
      <c r="T61">
        <v>94</v>
      </c>
      <c r="U61">
        <v>66</v>
      </c>
      <c r="V61">
        <v>38</v>
      </c>
      <c r="W61">
        <v>54</v>
      </c>
      <c r="X61">
        <v>75</v>
      </c>
      <c r="Y61">
        <v>66</v>
      </c>
      <c r="Z61">
        <v>79</v>
      </c>
      <c r="AA61">
        <v>94</v>
      </c>
      <c r="AB61">
        <v>95</v>
      </c>
      <c r="AC61">
        <v>74</v>
      </c>
      <c r="AD61">
        <v>72</v>
      </c>
      <c r="AE61">
        <v>49</v>
      </c>
      <c r="AF61">
        <v>78</v>
      </c>
      <c r="AG61">
        <v>60</v>
      </c>
      <c r="AH61">
        <v>32</v>
      </c>
      <c r="AI61" s="27">
        <v>80</v>
      </c>
    </row>
    <row r="62" spans="11:35" x14ac:dyDescent="0.2">
      <c r="K62" s="194"/>
      <c r="L62" s="9" t="s">
        <v>137</v>
      </c>
      <c r="M62">
        <v>80</v>
      </c>
      <c r="N62">
        <v>100</v>
      </c>
      <c r="O62">
        <v>87</v>
      </c>
      <c r="P62">
        <v>88</v>
      </c>
      <c r="Q62">
        <v>89</v>
      </c>
      <c r="R62">
        <v>95</v>
      </c>
      <c r="S62">
        <v>98</v>
      </c>
      <c r="T62">
        <v>95</v>
      </c>
      <c r="U62">
        <v>82</v>
      </c>
      <c r="V62">
        <v>61</v>
      </c>
      <c r="W62">
        <v>93</v>
      </c>
      <c r="X62">
        <v>100</v>
      </c>
      <c r="Y62">
        <v>89</v>
      </c>
      <c r="Z62">
        <v>78</v>
      </c>
      <c r="AA62">
        <v>84</v>
      </c>
      <c r="AB62">
        <v>100</v>
      </c>
      <c r="AC62">
        <v>89</v>
      </c>
      <c r="AD62">
        <v>92</v>
      </c>
      <c r="AE62">
        <v>100</v>
      </c>
      <c r="AF62">
        <v>88</v>
      </c>
      <c r="AG62">
        <v>67</v>
      </c>
      <c r="AH62">
        <v>50</v>
      </c>
      <c r="AI62" s="27">
        <v>87</v>
      </c>
    </row>
    <row r="63" spans="11:35" x14ac:dyDescent="0.2">
      <c r="K63" s="194"/>
      <c r="L63" s="9" t="s">
        <v>138</v>
      </c>
      <c r="M63">
        <v>100</v>
      </c>
      <c r="N63">
        <v>100</v>
      </c>
      <c r="O63">
        <v>97</v>
      </c>
      <c r="P63">
        <v>100</v>
      </c>
      <c r="Q63">
        <v>100</v>
      </c>
      <c r="R63">
        <v>100</v>
      </c>
      <c r="S63">
        <v>100</v>
      </c>
      <c r="T63">
        <v>100</v>
      </c>
      <c r="U63">
        <v>100</v>
      </c>
      <c r="V63">
        <v>100</v>
      </c>
      <c r="W63">
        <v>100</v>
      </c>
      <c r="X63">
        <v>100</v>
      </c>
      <c r="Y63">
        <v>100</v>
      </c>
      <c r="Z63">
        <v>100</v>
      </c>
      <c r="AA63">
        <v>100</v>
      </c>
      <c r="AB63">
        <v>100</v>
      </c>
      <c r="AC63">
        <v>100</v>
      </c>
      <c r="AD63">
        <v>100</v>
      </c>
      <c r="AE63">
        <v>100</v>
      </c>
      <c r="AF63">
        <v>100</v>
      </c>
      <c r="AG63">
        <v>100</v>
      </c>
      <c r="AH63">
        <v>100</v>
      </c>
      <c r="AI63" s="27">
        <v>100</v>
      </c>
    </row>
    <row r="64" spans="11:35" x14ac:dyDescent="0.2">
      <c r="K64" s="194"/>
      <c r="L64" s="34" t="s">
        <v>139</v>
      </c>
      <c r="M64" s="35">
        <v>22</v>
      </c>
      <c r="N64" s="35">
        <v>10</v>
      </c>
      <c r="O64" s="35">
        <v>3</v>
      </c>
      <c r="P64" s="35">
        <v>25</v>
      </c>
      <c r="Q64" s="35">
        <v>0</v>
      </c>
      <c r="R64" s="35">
        <v>81</v>
      </c>
      <c r="S64" s="35">
        <v>0</v>
      </c>
      <c r="T64" s="35">
        <v>0</v>
      </c>
      <c r="U64" s="35">
        <v>18</v>
      </c>
      <c r="V64" s="35">
        <v>26</v>
      </c>
      <c r="W64" s="35">
        <v>0</v>
      </c>
      <c r="X64" s="35">
        <v>0</v>
      </c>
      <c r="Y64" s="35">
        <v>0</v>
      </c>
      <c r="Z64" s="35">
        <v>41</v>
      </c>
      <c r="AA64" s="35">
        <v>4</v>
      </c>
      <c r="AB64" s="35">
        <v>0</v>
      </c>
      <c r="AC64" s="35">
        <v>4</v>
      </c>
      <c r="AD64" s="35">
        <v>18</v>
      </c>
      <c r="AE64" s="35">
        <v>0</v>
      </c>
      <c r="AF64" s="35">
        <v>4</v>
      </c>
      <c r="AG64" s="35">
        <v>0</v>
      </c>
      <c r="AH64" s="35">
        <v>0</v>
      </c>
      <c r="AI64" s="36">
        <v>1</v>
      </c>
    </row>
    <row r="65" spans="11:35" x14ac:dyDescent="0.2">
      <c r="K65" s="194" t="s">
        <v>140</v>
      </c>
      <c r="L65" s="37" t="s">
        <v>141</v>
      </c>
      <c r="M65" s="38">
        <v>59</v>
      </c>
      <c r="N65" s="38">
        <v>74</v>
      </c>
      <c r="O65" s="38">
        <v>47</v>
      </c>
      <c r="P65" s="38">
        <v>81</v>
      </c>
      <c r="Q65" s="38">
        <v>92</v>
      </c>
      <c r="R65" s="38">
        <v>89</v>
      </c>
      <c r="S65" s="38">
        <v>80</v>
      </c>
      <c r="T65" s="38">
        <v>80</v>
      </c>
      <c r="U65" s="38">
        <v>62</v>
      </c>
      <c r="V65" s="38">
        <v>74</v>
      </c>
      <c r="W65" s="38">
        <v>86</v>
      </c>
      <c r="X65" s="38">
        <v>91</v>
      </c>
      <c r="Y65" s="38">
        <v>77</v>
      </c>
      <c r="Z65" s="38">
        <v>85</v>
      </c>
      <c r="AA65" s="38">
        <v>70</v>
      </c>
      <c r="AB65" s="38">
        <v>81</v>
      </c>
      <c r="AC65" s="38">
        <v>65</v>
      </c>
      <c r="AD65" s="38">
        <v>66</v>
      </c>
      <c r="AE65" s="38">
        <v>92</v>
      </c>
      <c r="AF65" s="38">
        <v>65</v>
      </c>
      <c r="AG65" s="38">
        <v>80</v>
      </c>
      <c r="AH65" s="38">
        <v>67</v>
      </c>
      <c r="AI65" s="39">
        <v>48</v>
      </c>
    </row>
    <row r="66" spans="11:35" x14ac:dyDescent="0.2">
      <c r="K66" s="194"/>
      <c r="L66" s="9" t="s">
        <v>142</v>
      </c>
      <c r="M66">
        <v>56</v>
      </c>
      <c r="N66">
        <v>49</v>
      </c>
      <c r="O66">
        <v>17</v>
      </c>
      <c r="P66">
        <v>66</v>
      </c>
      <c r="Q66">
        <v>52</v>
      </c>
      <c r="R66">
        <v>38</v>
      </c>
      <c r="S66">
        <v>72</v>
      </c>
      <c r="T66">
        <v>60</v>
      </c>
      <c r="U66">
        <v>69</v>
      </c>
      <c r="V66">
        <v>46</v>
      </c>
      <c r="W66">
        <v>39</v>
      </c>
      <c r="X66">
        <v>88</v>
      </c>
      <c r="Y66">
        <v>64</v>
      </c>
      <c r="Z66">
        <v>63</v>
      </c>
      <c r="AA66">
        <v>61</v>
      </c>
      <c r="AB66">
        <v>23</v>
      </c>
      <c r="AC66">
        <v>47</v>
      </c>
      <c r="AD66">
        <v>50</v>
      </c>
      <c r="AE66">
        <v>62</v>
      </c>
      <c r="AF66">
        <v>20</v>
      </c>
      <c r="AG66">
        <v>54</v>
      </c>
      <c r="AH66">
        <v>30</v>
      </c>
      <c r="AI66" s="27">
        <v>14</v>
      </c>
    </row>
    <row r="67" spans="11:35" x14ac:dyDescent="0.2">
      <c r="K67" s="194"/>
      <c r="L67" s="9" t="s">
        <v>143</v>
      </c>
      <c r="M67">
        <v>94</v>
      </c>
      <c r="N67">
        <v>53</v>
      </c>
      <c r="O67">
        <v>30</v>
      </c>
      <c r="P67">
        <v>53</v>
      </c>
      <c r="Q67">
        <v>76</v>
      </c>
      <c r="R67">
        <v>54</v>
      </c>
      <c r="S67">
        <v>88</v>
      </c>
      <c r="T67">
        <v>70</v>
      </c>
      <c r="U67">
        <v>64</v>
      </c>
      <c r="V67">
        <v>64</v>
      </c>
      <c r="W67">
        <v>32</v>
      </c>
      <c r="X67">
        <v>46</v>
      </c>
      <c r="Y67">
        <v>68</v>
      </c>
      <c r="Z67">
        <v>63</v>
      </c>
      <c r="AA67">
        <v>44</v>
      </c>
      <c r="AB67">
        <v>66</v>
      </c>
      <c r="AC67">
        <v>68</v>
      </c>
      <c r="AD67">
        <v>51</v>
      </c>
      <c r="AE67">
        <v>23</v>
      </c>
      <c r="AF67">
        <v>50</v>
      </c>
      <c r="AG67">
        <v>71</v>
      </c>
      <c r="AH67">
        <v>48</v>
      </c>
      <c r="AI67" s="27">
        <v>37</v>
      </c>
    </row>
    <row r="68" spans="11:35" x14ac:dyDescent="0.2">
      <c r="K68" s="194"/>
      <c r="L68" s="9" t="s">
        <v>144</v>
      </c>
      <c r="M68">
        <v>89</v>
      </c>
      <c r="N68">
        <v>85</v>
      </c>
      <c r="O68">
        <v>89</v>
      </c>
      <c r="P68">
        <v>63</v>
      </c>
      <c r="Q68">
        <v>83</v>
      </c>
      <c r="R68">
        <v>89</v>
      </c>
      <c r="S68">
        <v>94</v>
      </c>
      <c r="T68">
        <v>89</v>
      </c>
      <c r="U68">
        <v>82</v>
      </c>
      <c r="V68">
        <v>93</v>
      </c>
      <c r="W68">
        <v>92</v>
      </c>
      <c r="X68">
        <v>82</v>
      </c>
      <c r="Y68">
        <v>89</v>
      </c>
      <c r="Z68">
        <v>96</v>
      </c>
      <c r="AA68">
        <v>87</v>
      </c>
      <c r="AB68">
        <v>100</v>
      </c>
      <c r="AC68">
        <v>67</v>
      </c>
      <c r="AD68">
        <v>90</v>
      </c>
      <c r="AE68">
        <v>74</v>
      </c>
      <c r="AF68">
        <v>92</v>
      </c>
      <c r="AG68">
        <v>91</v>
      </c>
      <c r="AH68">
        <v>81</v>
      </c>
      <c r="AI68" s="27">
        <v>86</v>
      </c>
    </row>
    <row r="69" spans="11:35" x14ac:dyDescent="0.2">
      <c r="K69" s="194"/>
      <c r="L69" s="9" t="s">
        <v>145</v>
      </c>
      <c r="M69">
        <v>84</v>
      </c>
      <c r="N69">
        <v>90</v>
      </c>
      <c r="O69">
        <v>54</v>
      </c>
      <c r="P69">
        <v>91</v>
      </c>
      <c r="Q69">
        <v>89</v>
      </c>
      <c r="R69">
        <v>96</v>
      </c>
      <c r="S69">
        <v>93</v>
      </c>
      <c r="T69">
        <v>94</v>
      </c>
      <c r="U69">
        <v>91</v>
      </c>
      <c r="V69">
        <v>70</v>
      </c>
      <c r="W69">
        <v>98</v>
      </c>
      <c r="X69">
        <v>100</v>
      </c>
      <c r="Y69">
        <v>95</v>
      </c>
      <c r="Z69">
        <v>84</v>
      </c>
      <c r="AA69">
        <v>90</v>
      </c>
      <c r="AB69">
        <v>99</v>
      </c>
      <c r="AC69">
        <v>83</v>
      </c>
      <c r="AD69">
        <v>95</v>
      </c>
      <c r="AE69">
        <v>100</v>
      </c>
      <c r="AF69">
        <v>99</v>
      </c>
      <c r="AG69">
        <v>100</v>
      </c>
      <c r="AH69">
        <v>79</v>
      </c>
      <c r="AI69" s="27">
        <v>66</v>
      </c>
    </row>
    <row r="70" spans="11:35" x14ac:dyDescent="0.2">
      <c r="K70" s="194"/>
      <c r="L70" s="9" t="s">
        <v>146</v>
      </c>
      <c r="M70">
        <v>76</v>
      </c>
      <c r="N70">
        <v>83</v>
      </c>
      <c r="O70">
        <v>73</v>
      </c>
      <c r="P70">
        <v>93</v>
      </c>
      <c r="Q70">
        <v>81</v>
      </c>
      <c r="R70">
        <v>79</v>
      </c>
      <c r="S70">
        <v>100</v>
      </c>
      <c r="T70">
        <v>86</v>
      </c>
      <c r="U70">
        <v>89</v>
      </c>
      <c r="V70">
        <v>82</v>
      </c>
      <c r="W70">
        <v>91</v>
      </c>
      <c r="X70">
        <v>96</v>
      </c>
      <c r="Y70">
        <v>96</v>
      </c>
      <c r="Z70">
        <v>85</v>
      </c>
      <c r="AA70">
        <v>85</v>
      </c>
      <c r="AB70">
        <v>99</v>
      </c>
      <c r="AC70">
        <v>64</v>
      </c>
      <c r="AD70">
        <v>88</v>
      </c>
      <c r="AE70">
        <v>84</v>
      </c>
      <c r="AF70">
        <v>58</v>
      </c>
      <c r="AG70">
        <v>90</v>
      </c>
      <c r="AH70">
        <v>80</v>
      </c>
      <c r="AI70" s="27">
        <v>40</v>
      </c>
    </row>
    <row r="71" spans="11:35" x14ac:dyDescent="0.2">
      <c r="K71" s="194"/>
      <c r="L71" s="9" t="s">
        <v>147</v>
      </c>
      <c r="M71">
        <v>70</v>
      </c>
      <c r="N71">
        <v>27</v>
      </c>
      <c r="O71">
        <v>62</v>
      </c>
      <c r="P71">
        <v>36</v>
      </c>
      <c r="Q71">
        <v>66</v>
      </c>
      <c r="R71">
        <v>27</v>
      </c>
      <c r="S71">
        <v>94</v>
      </c>
      <c r="T71">
        <v>50</v>
      </c>
      <c r="U71">
        <v>77</v>
      </c>
      <c r="V71">
        <v>84</v>
      </c>
      <c r="W71">
        <v>29</v>
      </c>
      <c r="X71">
        <v>66</v>
      </c>
      <c r="Y71">
        <v>23</v>
      </c>
      <c r="Z71">
        <v>67</v>
      </c>
      <c r="AA71">
        <v>45</v>
      </c>
      <c r="AB71">
        <v>64</v>
      </c>
      <c r="AC71">
        <v>83</v>
      </c>
      <c r="AD71">
        <v>50</v>
      </c>
      <c r="AE71">
        <v>26</v>
      </c>
      <c r="AF71">
        <v>45</v>
      </c>
      <c r="AG71">
        <v>73</v>
      </c>
      <c r="AH71">
        <v>52</v>
      </c>
      <c r="AI71" s="27">
        <v>52</v>
      </c>
    </row>
    <row r="72" spans="11:35" x14ac:dyDescent="0.2">
      <c r="K72" s="194"/>
      <c r="L72" s="9" t="s">
        <v>148</v>
      </c>
      <c r="M72">
        <v>86</v>
      </c>
      <c r="N72">
        <v>92</v>
      </c>
      <c r="O72">
        <v>80</v>
      </c>
      <c r="P72">
        <v>100</v>
      </c>
      <c r="Q72">
        <v>98</v>
      </c>
      <c r="R72">
        <v>90</v>
      </c>
      <c r="S72">
        <v>87</v>
      </c>
      <c r="T72">
        <v>76</v>
      </c>
      <c r="U72">
        <v>85</v>
      </c>
      <c r="V72">
        <v>100</v>
      </c>
      <c r="W72">
        <v>81</v>
      </c>
      <c r="X72">
        <v>86</v>
      </c>
      <c r="Y72">
        <v>95</v>
      </c>
      <c r="Z72">
        <v>94</v>
      </c>
      <c r="AA72">
        <v>96</v>
      </c>
      <c r="AB72">
        <v>99</v>
      </c>
      <c r="AC72">
        <v>100</v>
      </c>
      <c r="AD72">
        <v>80</v>
      </c>
      <c r="AE72">
        <v>100</v>
      </c>
      <c r="AF72">
        <v>63</v>
      </c>
      <c r="AG72">
        <v>94</v>
      </c>
      <c r="AH72">
        <v>81</v>
      </c>
      <c r="AI72" s="27">
        <v>75</v>
      </c>
    </row>
    <row r="73" spans="11:35" x14ac:dyDescent="0.2">
      <c r="K73" s="194"/>
      <c r="L73" s="9" t="s">
        <v>149</v>
      </c>
      <c r="M73">
        <v>100</v>
      </c>
      <c r="N73">
        <v>100</v>
      </c>
      <c r="O73">
        <v>99</v>
      </c>
      <c r="P73">
        <v>92</v>
      </c>
      <c r="Q73">
        <v>100</v>
      </c>
      <c r="R73">
        <v>100</v>
      </c>
      <c r="S73">
        <v>97</v>
      </c>
      <c r="T73">
        <v>100</v>
      </c>
      <c r="U73">
        <v>100</v>
      </c>
      <c r="V73">
        <v>90</v>
      </c>
      <c r="W73">
        <v>100</v>
      </c>
      <c r="X73">
        <v>100</v>
      </c>
      <c r="Y73">
        <v>100</v>
      </c>
      <c r="Z73">
        <v>100</v>
      </c>
      <c r="AA73">
        <v>100</v>
      </c>
      <c r="AB73">
        <v>100</v>
      </c>
      <c r="AC73">
        <v>86</v>
      </c>
      <c r="AD73">
        <v>100</v>
      </c>
      <c r="AE73">
        <v>100</v>
      </c>
      <c r="AF73">
        <v>100</v>
      </c>
      <c r="AG73">
        <v>100</v>
      </c>
      <c r="AH73">
        <v>100</v>
      </c>
      <c r="AI73" s="27">
        <v>100</v>
      </c>
    </row>
    <row r="74" spans="11:35" x14ac:dyDescent="0.2">
      <c r="K74" s="194"/>
      <c r="L74" s="34" t="s">
        <v>150</v>
      </c>
      <c r="M74" s="35">
        <v>5</v>
      </c>
      <c r="N74" s="35">
        <v>0</v>
      </c>
      <c r="O74" s="35">
        <v>2</v>
      </c>
      <c r="P74" s="35">
        <v>1</v>
      </c>
      <c r="Q74" s="35">
        <v>0</v>
      </c>
      <c r="R74" s="35">
        <v>0</v>
      </c>
      <c r="S74" s="35">
        <v>4</v>
      </c>
      <c r="T74" s="35">
        <v>5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4</v>
      </c>
      <c r="AB74" s="35">
        <v>0</v>
      </c>
      <c r="AC74" s="35">
        <v>3</v>
      </c>
      <c r="AD74" s="35">
        <v>6</v>
      </c>
      <c r="AE74" s="35">
        <v>2</v>
      </c>
      <c r="AF74" s="35">
        <v>10</v>
      </c>
      <c r="AG74" s="35">
        <v>0</v>
      </c>
      <c r="AH74" s="35">
        <v>0</v>
      </c>
      <c r="AI74" s="36">
        <v>3</v>
      </c>
    </row>
    <row r="75" spans="11:35" x14ac:dyDescent="0.2">
      <c r="K75" s="194" t="s">
        <v>151</v>
      </c>
      <c r="L75" s="37" t="s">
        <v>152</v>
      </c>
      <c r="M75" s="38">
        <v>86</v>
      </c>
      <c r="N75" s="38">
        <v>85</v>
      </c>
      <c r="O75" s="38">
        <v>19</v>
      </c>
      <c r="P75" s="38">
        <v>64</v>
      </c>
      <c r="Q75" s="38">
        <v>95</v>
      </c>
      <c r="R75" s="38">
        <v>70</v>
      </c>
      <c r="S75" s="38">
        <v>97</v>
      </c>
      <c r="T75" s="38">
        <v>92</v>
      </c>
      <c r="U75" s="38">
        <v>75</v>
      </c>
      <c r="V75" s="38">
        <v>82</v>
      </c>
      <c r="W75" s="38">
        <v>74</v>
      </c>
      <c r="X75" s="38">
        <v>99</v>
      </c>
      <c r="Y75" s="38">
        <v>62</v>
      </c>
      <c r="Z75" s="38">
        <v>81</v>
      </c>
      <c r="AA75" s="38">
        <v>55</v>
      </c>
      <c r="AB75" s="38">
        <v>53</v>
      </c>
      <c r="AC75" s="38">
        <v>68</v>
      </c>
      <c r="AD75" s="38">
        <v>50</v>
      </c>
      <c r="AE75" s="38">
        <v>66</v>
      </c>
      <c r="AF75" s="38">
        <v>63</v>
      </c>
      <c r="AG75" s="38">
        <v>91</v>
      </c>
      <c r="AH75" s="38">
        <v>77</v>
      </c>
      <c r="AI75" s="39">
        <v>62</v>
      </c>
    </row>
    <row r="76" spans="11:35" x14ac:dyDescent="0.2">
      <c r="K76" s="194"/>
      <c r="L76" s="9" t="s">
        <v>153</v>
      </c>
      <c r="M76">
        <v>74</v>
      </c>
      <c r="N76">
        <v>52</v>
      </c>
      <c r="O76">
        <v>32</v>
      </c>
      <c r="P76">
        <v>30</v>
      </c>
      <c r="Q76">
        <v>77</v>
      </c>
      <c r="R76">
        <v>46</v>
      </c>
      <c r="S76">
        <v>91</v>
      </c>
      <c r="T76">
        <v>94</v>
      </c>
      <c r="U76">
        <v>67</v>
      </c>
      <c r="V76">
        <v>76</v>
      </c>
      <c r="W76">
        <v>53</v>
      </c>
      <c r="X76">
        <v>86</v>
      </c>
      <c r="Y76">
        <v>76</v>
      </c>
      <c r="Z76">
        <v>86</v>
      </c>
      <c r="AA76">
        <v>33</v>
      </c>
      <c r="AB76">
        <v>53</v>
      </c>
      <c r="AC76">
        <v>51</v>
      </c>
      <c r="AD76">
        <v>48</v>
      </c>
      <c r="AE76">
        <v>58</v>
      </c>
      <c r="AF76">
        <v>24</v>
      </c>
      <c r="AG76">
        <v>72</v>
      </c>
      <c r="AH76">
        <v>41</v>
      </c>
      <c r="AI76" s="27">
        <v>51</v>
      </c>
    </row>
    <row r="77" spans="11:35" x14ac:dyDescent="0.2">
      <c r="K77" s="194"/>
      <c r="L77" s="9" t="s">
        <v>154</v>
      </c>
      <c r="M77">
        <v>75</v>
      </c>
      <c r="N77">
        <v>80</v>
      </c>
      <c r="O77">
        <v>29</v>
      </c>
      <c r="P77">
        <v>41</v>
      </c>
      <c r="Q77">
        <v>94</v>
      </c>
      <c r="R77">
        <v>82</v>
      </c>
      <c r="S77">
        <v>86</v>
      </c>
      <c r="T77">
        <v>94</v>
      </c>
      <c r="U77">
        <v>92</v>
      </c>
      <c r="V77">
        <v>94</v>
      </c>
      <c r="W77">
        <v>73</v>
      </c>
      <c r="X77">
        <v>92</v>
      </c>
      <c r="Y77">
        <v>84</v>
      </c>
      <c r="Z77">
        <v>99</v>
      </c>
      <c r="AA77">
        <v>83</v>
      </c>
      <c r="AB77">
        <v>72</v>
      </c>
      <c r="AC77">
        <v>56</v>
      </c>
      <c r="AD77">
        <v>74</v>
      </c>
      <c r="AE77">
        <v>84</v>
      </c>
      <c r="AF77">
        <v>62</v>
      </c>
      <c r="AG77">
        <v>82</v>
      </c>
      <c r="AH77">
        <v>54</v>
      </c>
      <c r="AI77" s="27">
        <v>38</v>
      </c>
    </row>
    <row r="78" spans="11:35" x14ac:dyDescent="0.2">
      <c r="K78" s="194"/>
      <c r="L78" s="9" t="s">
        <v>155</v>
      </c>
      <c r="M78">
        <v>65</v>
      </c>
      <c r="N78">
        <v>84</v>
      </c>
      <c r="O78">
        <v>73</v>
      </c>
      <c r="P78">
        <v>88</v>
      </c>
      <c r="Q78">
        <v>86</v>
      </c>
      <c r="R78">
        <v>81</v>
      </c>
      <c r="S78">
        <v>97</v>
      </c>
      <c r="T78">
        <v>97</v>
      </c>
      <c r="U78">
        <v>90</v>
      </c>
      <c r="V78">
        <v>88</v>
      </c>
      <c r="W78">
        <v>81</v>
      </c>
      <c r="X78">
        <v>86</v>
      </c>
      <c r="Y78">
        <v>100</v>
      </c>
      <c r="Z78">
        <v>84</v>
      </c>
      <c r="AA78">
        <v>51</v>
      </c>
      <c r="AB78">
        <v>100</v>
      </c>
      <c r="AC78">
        <v>81</v>
      </c>
      <c r="AD78">
        <v>87</v>
      </c>
      <c r="AE78">
        <v>95</v>
      </c>
      <c r="AF78">
        <v>77</v>
      </c>
      <c r="AG78">
        <v>66</v>
      </c>
      <c r="AH78">
        <v>75</v>
      </c>
      <c r="AI78" s="27">
        <v>58</v>
      </c>
    </row>
    <row r="79" spans="11:35" x14ac:dyDescent="0.2">
      <c r="K79" s="194"/>
      <c r="L79" s="9" t="s">
        <v>156</v>
      </c>
      <c r="M79">
        <v>92</v>
      </c>
      <c r="N79">
        <v>100</v>
      </c>
      <c r="O79">
        <v>41</v>
      </c>
      <c r="P79">
        <v>79</v>
      </c>
      <c r="Q79">
        <v>89</v>
      </c>
      <c r="R79">
        <v>77</v>
      </c>
      <c r="S79">
        <v>97</v>
      </c>
      <c r="T79">
        <v>98</v>
      </c>
      <c r="U79">
        <v>81</v>
      </c>
      <c r="V79">
        <v>93</v>
      </c>
      <c r="W79">
        <v>82</v>
      </c>
      <c r="X79">
        <v>100</v>
      </c>
      <c r="Y79">
        <v>100</v>
      </c>
      <c r="Z79">
        <v>94</v>
      </c>
      <c r="AA79">
        <v>75</v>
      </c>
      <c r="AB79">
        <v>72</v>
      </c>
      <c r="AC79">
        <v>87</v>
      </c>
      <c r="AD79">
        <v>65</v>
      </c>
      <c r="AE79">
        <v>98</v>
      </c>
      <c r="AF79">
        <v>12</v>
      </c>
      <c r="AG79">
        <v>100</v>
      </c>
      <c r="AH79">
        <v>87</v>
      </c>
      <c r="AI79" s="27">
        <v>87</v>
      </c>
    </row>
    <row r="80" spans="11:35" x14ac:dyDescent="0.2">
      <c r="K80" s="194"/>
      <c r="L80" s="9" t="s">
        <v>157</v>
      </c>
      <c r="M80">
        <v>68</v>
      </c>
      <c r="N80">
        <v>90</v>
      </c>
      <c r="O80">
        <v>63</v>
      </c>
      <c r="P80">
        <v>65</v>
      </c>
      <c r="Q80">
        <v>90</v>
      </c>
      <c r="R80">
        <v>84</v>
      </c>
      <c r="S80">
        <v>92</v>
      </c>
      <c r="T80">
        <v>97</v>
      </c>
      <c r="U80">
        <v>92</v>
      </c>
      <c r="V80">
        <v>86</v>
      </c>
      <c r="W80">
        <v>70</v>
      </c>
      <c r="X80">
        <v>97</v>
      </c>
      <c r="Y80">
        <v>100</v>
      </c>
      <c r="Z80">
        <v>94</v>
      </c>
      <c r="AA80">
        <v>95</v>
      </c>
      <c r="AB80">
        <v>98</v>
      </c>
      <c r="AC80">
        <v>79</v>
      </c>
      <c r="AD80">
        <v>100</v>
      </c>
      <c r="AE80">
        <v>85</v>
      </c>
      <c r="AF80">
        <v>100</v>
      </c>
      <c r="AG80">
        <v>90</v>
      </c>
      <c r="AH80">
        <v>100</v>
      </c>
      <c r="AI80" s="27">
        <v>50</v>
      </c>
    </row>
    <row r="81" spans="11:35" x14ac:dyDescent="0.2">
      <c r="K81" s="194"/>
      <c r="L81" s="9" t="s">
        <v>158</v>
      </c>
      <c r="M81">
        <v>81</v>
      </c>
      <c r="N81">
        <v>79</v>
      </c>
      <c r="O81">
        <v>87</v>
      </c>
      <c r="P81">
        <v>80</v>
      </c>
      <c r="Q81">
        <v>64</v>
      </c>
      <c r="R81">
        <v>60</v>
      </c>
      <c r="S81">
        <v>95</v>
      </c>
      <c r="T81">
        <v>86</v>
      </c>
      <c r="U81">
        <v>78</v>
      </c>
      <c r="V81">
        <v>83</v>
      </c>
      <c r="W81">
        <v>62</v>
      </c>
      <c r="X81">
        <v>87</v>
      </c>
      <c r="Y81">
        <v>62</v>
      </c>
      <c r="Z81">
        <v>89</v>
      </c>
      <c r="AA81">
        <v>80</v>
      </c>
      <c r="AB81">
        <v>100</v>
      </c>
      <c r="AC81">
        <v>87</v>
      </c>
      <c r="AD81">
        <v>50</v>
      </c>
      <c r="AE81">
        <v>89</v>
      </c>
      <c r="AF81">
        <v>89</v>
      </c>
      <c r="AG81">
        <v>87</v>
      </c>
      <c r="AH81">
        <v>69</v>
      </c>
      <c r="AI81" s="27">
        <v>74</v>
      </c>
    </row>
    <row r="82" spans="11:35" x14ac:dyDescent="0.2">
      <c r="K82" s="194"/>
      <c r="L82" s="9" t="s">
        <v>159</v>
      </c>
      <c r="M82">
        <v>54</v>
      </c>
      <c r="N82">
        <v>92</v>
      </c>
      <c r="O82">
        <v>45</v>
      </c>
      <c r="P82">
        <v>85</v>
      </c>
      <c r="Q82">
        <v>81</v>
      </c>
      <c r="R82">
        <v>89</v>
      </c>
      <c r="S82">
        <v>91</v>
      </c>
      <c r="T82">
        <v>96</v>
      </c>
      <c r="U82">
        <v>71</v>
      </c>
      <c r="V82">
        <v>64</v>
      </c>
      <c r="W82">
        <v>94</v>
      </c>
      <c r="X82">
        <v>98</v>
      </c>
      <c r="Y82">
        <v>90</v>
      </c>
      <c r="Z82">
        <v>95</v>
      </c>
      <c r="AA82">
        <v>91</v>
      </c>
      <c r="AB82">
        <v>100</v>
      </c>
      <c r="AC82">
        <v>79</v>
      </c>
      <c r="AD82">
        <v>66</v>
      </c>
      <c r="AE82">
        <v>70</v>
      </c>
      <c r="AF82">
        <v>75</v>
      </c>
      <c r="AG82">
        <v>80</v>
      </c>
      <c r="AH82">
        <v>60</v>
      </c>
      <c r="AI82" s="27">
        <v>74</v>
      </c>
    </row>
    <row r="83" spans="11:35" x14ac:dyDescent="0.2">
      <c r="K83" s="194"/>
      <c r="L83" s="9" t="s">
        <v>160</v>
      </c>
      <c r="M83">
        <v>100</v>
      </c>
      <c r="N83">
        <v>100</v>
      </c>
      <c r="O83">
        <v>100</v>
      </c>
      <c r="P83">
        <v>100</v>
      </c>
      <c r="Q83">
        <v>100</v>
      </c>
      <c r="R83">
        <v>100</v>
      </c>
      <c r="S83">
        <v>100</v>
      </c>
      <c r="T83">
        <v>100</v>
      </c>
      <c r="U83">
        <v>100</v>
      </c>
      <c r="V83">
        <v>100</v>
      </c>
      <c r="W83">
        <v>100</v>
      </c>
      <c r="X83">
        <v>100</v>
      </c>
      <c r="Y83">
        <v>100</v>
      </c>
      <c r="Z83">
        <v>100</v>
      </c>
      <c r="AA83">
        <v>100</v>
      </c>
      <c r="AB83">
        <v>100</v>
      </c>
      <c r="AC83">
        <v>100</v>
      </c>
      <c r="AD83">
        <v>95</v>
      </c>
      <c r="AE83">
        <v>100</v>
      </c>
      <c r="AF83">
        <v>100</v>
      </c>
      <c r="AG83">
        <v>93</v>
      </c>
      <c r="AH83">
        <v>100</v>
      </c>
      <c r="AI83" s="27">
        <v>100</v>
      </c>
    </row>
    <row r="84" spans="11:35" x14ac:dyDescent="0.2">
      <c r="K84" s="194"/>
      <c r="L84" s="34" t="s">
        <v>161</v>
      </c>
      <c r="M84" s="35">
        <v>12</v>
      </c>
      <c r="N84" s="35">
        <v>0</v>
      </c>
      <c r="O84" s="35">
        <v>1</v>
      </c>
      <c r="P84" s="35">
        <v>2</v>
      </c>
      <c r="Q84" s="35">
        <v>0</v>
      </c>
      <c r="R84" s="35">
        <v>0</v>
      </c>
      <c r="S84" s="35">
        <v>2</v>
      </c>
      <c r="T84" s="35">
        <v>2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5</v>
      </c>
      <c r="AB84" s="35">
        <v>0</v>
      </c>
      <c r="AC84" s="35">
        <v>4</v>
      </c>
      <c r="AD84" s="35">
        <v>0</v>
      </c>
      <c r="AE84" s="35">
        <v>0</v>
      </c>
      <c r="AF84" s="35">
        <v>7</v>
      </c>
      <c r="AG84" s="35">
        <v>10</v>
      </c>
      <c r="AH84" s="35">
        <v>0</v>
      </c>
      <c r="AI84" s="36">
        <v>2</v>
      </c>
    </row>
    <row r="85" spans="11:35" x14ac:dyDescent="0.2">
      <c r="K85" s="194" t="s">
        <v>162</v>
      </c>
      <c r="L85" s="9" t="s">
        <v>163</v>
      </c>
      <c r="M85">
        <v>59</v>
      </c>
      <c r="N85">
        <v>76</v>
      </c>
      <c r="O85">
        <v>39</v>
      </c>
      <c r="P85">
        <v>57</v>
      </c>
      <c r="Q85">
        <v>77</v>
      </c>
      <c r="R85">
        <v>95</v>
      </c>
      <c r="S85">
        <v>80</v>
      </c>
      <c r="T85">
        <v>98</v>
      </c>
      <c r="U85">
        <v>66</v>
      </c>
      <c r="V85">
        <v>75</v>
      </c>
      <c r="W85">
        <v>49</v>
      </c>
      <c r="X85">
        <v>86</v>
      </c>
      <c r="Y85">
        <v>51</v>
      </c>
      <c r="Z85">
        <v>83</v>
      </c>
      <c r="AA85">
        <v>51</v>
      </c>
      <c r="AB85">
        <v>94</v>
      </c>
      <c r="AC85">
        <v>62</v>
      </c>
      <c r="AD85">
        <v>61</v>
      </c>
      <c r="AE85">
        <v>23</v>
      </c>
      <c r="AF85">
        <v>57</v>
      </c>
      <c r="AG85">
        <v>83</v>
      </c>
      <c r="AH85">
        <v>46</v>
      </c>
      <c r="AI85" s="27">
        <v>50</v>
      </c>
    </row>
    <row r="86" spans="11:35" x14ac:dyDescent="0.2">
      <c r="K86" s="194"/>
      <c r="L86" s="9" t="s">
        <v>164</v>
      </c>
      <c r="M86">
        <v>77</v>
      </c>
      <c r="N86">
        <v>85</v>
      </c>
      <c r="O86">
        <v>68</v>
      </c>
      <c r="P86">
        <v>57</v>
      </c>
      <c r="Q86">
        <v>85</v>
      </c>
      <c r="R86">
        <v>90</v>
      </c>
      <c r="S86">
        <v>79</v>
      </c>
      <c r="T86">
        <v>99</v>
      </c>
      <c r="U86">
        <v>66</v>
      </c>
      <c r="V86">
        <v>38</v>
      </c>
      <c r="W86">
        <v>38</v>
      </c>
      <c r="X86">
        <v>95</v>
      </c>
      <c r="Y86">
        <v>92</v>
      </c>
      <c r="Z86">
        <v>88</v>
      </c>
      <c r="AA86">
        <v>83</v>
      </c>
      <c r="AB86">
        <v>100</v>
      </c>
      <c r="AC86">
        <v>83</v>
      </c>
      <c r="AD86">
        <v>66</v>
      </c>
      <c r="AE86">
        <v>98</v>
      </c>
      <c r="AF86">
        <v>79</v>
      </c>
      <c r="AG86">
        <v>64</v>
      </c>
      <c r="AH86">
        <v>70</v>
      </c>
      <c r="AI86" s="27">
        <v>50</v>
      </c>
    </row>
    <row r="87" spans="11:35" x14ac:dyDescent="0.2">
      <c r="K87" s="194"/>
      <c r="L87" s="9" t="s">
        <v>165</v>
      </c>
      <c r="M87">
        <v>69</v>
      </c>
      <c r="N87">
        <v>21</v>
      </c>
      <c r="O87">
        <v>20</v>
      </c>
      <c r="P87">
        <v>70</v>
      </c>
      <c r="Q87">
        <v>94</v>
      </c>
      <c r="R87">
        <v>56</v>
      </c>
      <c r="S87">
        <v>85</v>
      </c>
      <c r="T87">
        <v>95</v>
      </c>
      <c r="U87">
        <v>95</v>
      </c>
      <c r="V87">
        <v>59</v>
      </c>
      <c r="W87">
        <v>0</v>
      </c>
      <c r="X87">
        <v>42</v>
      </c>
      <c r="Y87">
        <v>61</v>
      </c>
      <c r="Z87">
        <v>92</v>
      </c>
      <c r="AA87">
        <v>13</v>
      </c>
      <c r="AB87">
        <v>10</v>
      </c>
      <c r="AC87">
        <v>56</v>
      </c>
      <c r="AD87">
        <v>41</v>
      </c>
      <c r="AE87">
        <v>46</v>
      </c>
      <c r="AF87">
        <v>19</v>
      </c>
      <c r="AG87">
        <v>74</v>
      </c>
      <c r="AH87">
        <v>82</v>
      </c>
      <c r="AI87" s="27">
        <v>23</v>
      </c>
    </row>
    <row r="88" spans="11:35" x14ac:dyDescent="0.2">
      <c r="K88" s="194"/>
      <c r="L88" s="9" t="s">
        <v>166</v>
      </c>
      <c r="M88">
        <v>45</v>
      </c>
      <c r="N88">
        <v>86</v>
      </c>
      <c r="O88">
        <v>25</v>
      </c>
      <c r="P88">
        <v>53</v>
      </c>
      <c r="Q88">
        <v>95</v>
      </c>
      <c r="R88">
        <v>79</v>
      </c>
      <c r="S88">
        <v>92</v>
      </c>
      <c r="T88">
        <v>88</v>
      </c>
      <c r="U88">
        <v>77</v>
      </c>
      <c r="V88">
        <v>51</v>
      </c>
      <c r="W88">
        <v>33</v>
      </c>
      <c r="X88">
        <v>80</v>
      </c>
      <c r="Y88">
        <v>66</v>
      </c>
      <c r="Z88">
        <v>78</v>
      </c>
      <c r="AA88">
        <v>91</v>
      </c>
      <c r="AB88">
        <v>100</v>
      </c>
      <c r="AC88">
        <v>60</v>
      </c>
      <c r="AD88">
        <v>26</v>
      </c>
      <c r="AE88">
        <v>90</v>
      </c>
      <c r="AF88">
        <v>74</v>
      </c>
      <c r="AG88">
        <v>78</v>
      </c>
      <c r="AH88">
        <v>58</v>
      </c>
      <c r="AI88" s="27">
        <v>41</v>
      </c>
    </row>
    <row r="89" spans="11:35" x14ac:dyDescent="0.2">
      <c r="K89" s="194"/>
      <c r="L89" s="9" t="s">
        <v>167</v>
      </c>
      <c r="M89">
        <v>93</v>
      </c>
      <c r="N89">
        <v>83</v>
      </c>
      <c r="O89">
        <v>83</v>
      </c>
      <c r="P89">
        <v>94</v>
      </c>
      <c r="Q89">
        <v>97</v>
      </c>
      <c r="R89">
        <v>95</v>
      </c>
      <c r="S89">
        <v>82</v>
      </c>
      <c r="T89">
        <v>98</v>
      </c>
      <c r="U89">
        <v>90</v>
      </c>
      <c r="V89">
        <v>79</v>
      </c>
      <c r="W89">
        <v>67</v>
      </c>
      <c r="X89">
        <v>80</v>
      </c>
      <c r="Y89">
        <v>91</v>
      </c>
      <c r="Z89">
        <v>82</v>
      </c>
      <c r="AA89">
        <v>26</v>
      </c>
      <c r="AB89">
        <v>24</v>
      </c>
      <c r="AC89">
        <v>72</v>
      </c>
      <c r="AD89">
        <v>72</v>
      </c>
      <c r="AE89">
        <v>94</v>
      </c>
      <c r="AF89">
        <v>67</v>
      </c>
      <c r="AG89">
        <v>81</v>
      </c>
      <c r="AH89">
        <v>42</v>
      </c>
      <c r="AI89" s="27">
        <v>13</v>
      </c>
    </row>
    <row r="90" spans="11:35" x14ac:dyDescent="0.2">
      <c r="K90" s="194"/>
      <c r="L90" s="9" t="s">
        <v>168</v>
      </c>
      <c r="M90">
        <v>45</v>
      </c>
      <c r="N90">
        <v>77</v>
      </c>
      <c r="O90">
        <v>78</v>
      </c>
      <c r="P90">
        <v>79</v>
      </c>
      <c r="Q90">
        <v>93</v>
      </c>
      <c r="R90">
        <v>92</v>
      </c>
      <c r="S90">
        <v>90</v>
      </c>
      <c r="T90">
        <v>88</v>
      </c>
      <c r="U90">
        <v>64</v>
      </c>
      <c r="V90">
        <v>45</v>
      </c>
      <c r="W90">
        <v>47</v>
      </c>
      <c r="X90">
        <v>86</v>
      </c>
      <c r="Y90">
        <v>66</v>
      </c>
      <c r="Z90">
        <v>88</v>
      </c>
      <c r="AA90">
        <v>78</v>
      </c>
      <c r="AB90">
        <v>99</v>
      </c>
      <c r="AC90">
        <v>82</v>
      </c>
      <c r="AD90">
        <v>39</v>
      </c>
      <c r="AE90">
        <v>57</v>
      </c>
      <c r="AF90">
        <v>31</v>
      </c>
      <c r="AG90">
        <v>77</v>
      </c>
      <c r="AH90">
        <v>62</v>
      </c>
      <c r="AI90" s="27">
        <v>62</v>
      </c>
    </row>
    <row r="91" spans="11:35" x14ac:dyDescent="0.2">
      <c r="K91" s="194"/>
      <c r="L91" s="9" t="s">
        <v>169</v>
      </c>
      <c r="M91">
        <v>71</v>
      </c>
      <c r="N91">
        <v>93</v>
      </c>
      <c r="O91">
        <v>43</v>
      </c>
      <c r="P91">
        <v>96</v>
      </c>
      <c r="Q91">
        <v>97</v>
      </c>
      <c r="R91">
        <v>96</v>
      </c>
      <c r="S91">
        <v>92</v>
      </c>
      <c r="T91">
        <v>97</v>
      </c>
      <c r="U91">
        <v>75</v>
      </c>
      <c r="V91">
        <v>100</v>
      </c>
      <c r="W91">
        <v>69</v>
      </c>
      <c r="X91">
        <v>84</v>
      </c>
      <c r="Y91">
        <v>66</v>
      </c>
      <c r="Z91">
        <v>90</v>
      </c>
      <c r="AA91">
        <v>77</v>
      </c>
      <c r="AB91">
        <v>98</v>
      </c>
      <c r="AC91">
        <v>72</v>
      </c>
      <c r="AD91">
        <v>77</v>
      </c>
      <c r="AE91">
        <v>84</v>
      </c>
      <c r="AF91">
        <v>38</v>
      </c>
      <c r="AG91">
        <v>70</v>
      </c>
      <c r="AH91">
        <v>29</v>
      </c>
      <c r="AI91" s="27">
        <v>89</v>
      </c>
    </row>
    <row r="92" spans="11:35" x14ac:dyDescent="0.2">
      <c r="K92" s="194"/>
      <c r="L92" s="9" t="s">
        <v>170</v>
      </c>
      <c r="M92">
        <v>86</v>
      </c>
      <c r="N92">
        <v>95</v>
      </c>
      <c r="O92">
        <v>100</v>
      </c>
      <c r="P92">
        <v>86</v>
      </c>
      <c r="Q92">
        <v>87</v>
      </c>
      <c r="R92">
        <v>97</v>
      </c>
      <c r="S92">
        <v>96</v>
      </c>
      <c r="T92">
        <v>98</v>
      </c>
      <c r="U92">
        <v>51</v>
      </c>
      <c r="V92">
        <v>29</v>
      </c>
      <c r="W92">
        <v>91</v>
      </c>
      <c r="X92">
        <v>90</v>
      </c>
      <c r="Y92">
        <v>60</v>
      </c>
      <c r="Z92">
        <v>82</v>
      </c>
      <c r="AA92">
        <v>68</v>
      </c>
      <c r="AB92">
        <v>100</v>
      </c>
      <c r="AC92">
        <v>59</v>
      </c>
      <c r="AD92">
        <v>89</v>
      </c>
      <c r="AE92">
        <v>100</v>
      </c>
      <c r="AF92">
        <v>96</v>
      </c>
      <c r="AG92">
        <v>100</v>
      </c>
      <c r="AH92">
        <v>45</v>
      </c>
      <c r="AI92" s="27">
        <v>76</v>
      </c>
    </row>
    <row r="93" spans="11:35" x14ac:dyDescent="0.2">
      <c r="K93" s="194"/>
      <c r="L93" s="9" t="s">
        <v>171</v>
      </c>
      <c r="M93">
        <v>100</v>
      </c>
      <c r="N93">
        <v>100</v>
      </c>
      <c r="O93">
        <v>92</v>
      </c>
      <c r="P93">
        <v>100</v>
      </c>
      <c r="Q93">
        <v>100</v>
      </c>
      <c r="R93">
        <v>100</v>
      </c>
      <c r="S93">
        <v>100</v>
      </c>
      <c r="T93">
        <v>100</v>
      </c>
      <c r="U93">
        <v>100</v>
      </c>
      <c r="V93">
        <v>85</v>
      </c>
      <c r="W93">
        <v>100</v>
      </c>
      <c r="X93">
        <v>100</v>
      </c>
      <c r="Y93">
        <v>100</v>
      </c>
      <c r="Z93">
        <v>100</v>
      </c>
      <c r="AA93">
        <v>100</v>
      </c>
      <c r="AB93">
        <v>100</v>
      </c>
      <c r="AC93">
        <v>100</v>
      </c>
      <c r="AD93">
        <v>100</v>
      </c>
      <c r="AE93">
        <v>100</v>
      </c>
      <c r="AF93">
        <v>94</v>
      </c>
      <c r="AG93">
        <v>98</v>
      </c>
      <c r="AH93">
        <v>100</v>
      </c>
      <c r="AI93" s="27">
        <v>100</v>
      </c>
    </row>
    <row r="94" spans="11:35" ht="17" thickBot="1" x14ac:dyDescent="0.25">
      <c r="K94" s="194"/>
      <c r="L94" s="17" t="s">
        <v>172</v>
      </c>
      <c r="M94" s="28">
        <v>21</v>
      </c>
      <c r="N94" s="28">
        <v>8</v>
      </c>
      <c r="O94" s="28">
        <v>3</v>
      </c>
      <c r="P94" s="28">
        <v>12</v>
      </c>
      <c r="Q94" s="28">
        <v>3</v>
      </c>
      <c r="R94" s="28">
        <v>56</v>
      </c>
      <c r="S94" s="28">
        <v>6</v>
      </c>
      <c r="T94" s="28">
        <v>5</v>
      </c>
      <c r="U94" s="28">
        <v>25</v>
      </c>
      <c r="V94" s="28">
        <v>0</v>
      </c>
      <c r="W94" s="28">
        <v>9</v>
      </c>
      <c r="X94" s="28">
        <v>0</v>
      </c>
      <c r="Y94" s="28">
        <v>0</v>
      </c>
      <c r="Z94" s="28">
        <v>32</v>
      </c>
      <c r="AA94" s="28">
        <v>2</v>
      </c>
      <c r="AB94" s="28">
        <v>0</v>
      </c>
      <c r="AC94" s="28">
        <v>4</v>
      </c>
      <c r="AD94" s="28">
        <v>0</v>
      </c>
      <c r="AE94" s="28">
        <v>1</v>
      </c>
      <c r="AF94" s="28">
        <v>6</v>
      </c>
      <c r="AG94" s="28">
        <v>0</v>
      </c>
      <c r="AH94" s="28">
        <v>2</v>
      </c>
      <c r="AI94" s="29">
        <v>1</v>
      </c>
    </row>
  </sheetData>
  <mergeCells count="14">
    <mergeCell ref="K45:K54"/>
    <mergeCell ref="K65:K74"/>
    <mergeCell ref="K75:K84"/>
    <mergeCell ref="K85:K94"/>
    <mergeCell ref="B18:I18"/>
    <mergeCell ref="B20:I20"/>
    <mergeCell ref="B21:I21"/>
    <mergeCell ref="K55:K64"/>
    <mergeCell ref="B19:I19"/>
    <mergeCell ref="L2:AI2"/>
    <mergeCell ref="K5:K14"/>
    <mergeCell ref="K15:K24"/>
    <mergeCell ref="K25:K34"/>
    <mergeCell ref="K35:K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FAF0-6AE5-5A4C-AE7B-702D44090AAB}">
  <dimension ref="B2:E77"/>
  <sheetViews>
    <sheetView workbookViewId="0">
      <selection activeCell="B2" sqref="B2:E2"/>
    </sheetView>
  </sheetViews>
  <sheetFormatPr baseColWidth="10" defaultColWidth="11" defaultRowHeight="16" x14ac:dyDescent="0.2"/>
  <cols>
    <col min="2" max="2" width="50.83203125" customWidth="1"/>
    <col min="10" max="10" width="28.6640625" customWidth="1"/>
    <col min="12" max="12" width="15.5" customWidth="1"/>
  </cols>
  <sheetData>
    <row r="2" spans="2:5" ht="41" customHeight="1" thickBot="1" x14ac:dyDescent="0.25">
      <c r="B2" s="211" t="s">
        <v>173</v>
      </c>
      <c r="C2" s="211"/>
      <c r="D2" s="211"/>
      <c r="E2" s="211"/>
    </row>
    <row r="3" spans="2:5" x14ac:dyDescent="0.2">
      <c r="B3" s="41"/>
      <c r="C3" s="205" t="s">
        <v>174</v>
      </c>
      <c r="D3" s="206"/>
      <c r="E3" s="207"/>
    </row>
    <row r="4" spans="2:5" ht="17" x14ac:dyDescent="0.2">
      <c r="B4" s="42"/>
      <c r="C4" s="43" t="s">
        <v>175</v>
      </c>
      <c r="D4" s="44" t="s">
        <v>176</v>
      </c>
      <c r="E4" s="45" t="s">
        <v>177</v>
      </c>
    </row>
    <row r="5" spans="2:5" ht="20" customHeight="1" x14ac:dyDescent="0.2">
      <c r="B5" s="46" t="s">
        <v>178</v>
      </c>
      <c r="C5" s="47">
        <v>0.15412414644572991</v>
      </c>
      <c r="D5" s="48">
        <v>23</v>
      </c>
      <c r="E5" s="49">
        <v>0.16625609681621487</v>
      </c>
    </row>
    <row r="6" spans="2:5" ht="31" customHeight="1" x14ac:dyDescent="0.2">
      <c r="B6" s="50" t="s">
        <v>179</v>
      </c>
      <c r="C6" s="51">
        <v>0.10298438783786568</v>
      </c>
      <c r="D6" s="52">
        <v>23</v>
      </c>
      <c r="E6" s="53" t="s">
        <v>180</v>
      </c>
    </row>
    <row r="7" spans="2:5" ht="31" customHeight="1" x14ac:dyDescent="0.2">
      <c r="B7" s="50" t="s">
        <v>181</v>
      </c>
      <c r="C7" s="51">
        <v>0.13178099875004357</v>
      </c>
      <c r="D7" s="52">
        <v>23</v>
      </c>
      <c r="E7" s="53" t="s">
        <v>180</v>
      </c>
    </row>
    <row r="8" spans="2:5" ht="31" customHeight="1" x14ac:dyDescent="0.2">
      <c r="B8" s="50" t="s">
        <v>182</v>
      </c>
      <c r="C8" s="51">
        <v>0.16646356634823112</v>
      </c>
      <c r="D8" s="52">
        <v>23</v>
      </c>
      <c r="E8" s="54">
        <v>9.7948740523207928E-2</v>
      </c>
    </row>
    <row r="9" spans="2:5" ht="31" customHeight="1" x14ac:dyDescent="0.2">
      <c r="B9" s="50" t="s">
        <v>183</v>
      </c>
      <c r="C9" s="51">
        <v>0.17960798512694853</v>
      </c>
      <c r="D9" s="52">
        <v>23</v>
      </c>
      <c r="E9" s="54">
        <v>5.2563011780919607E-2</v>
      </c>
    </row>
    <row r="10" spans="2:5" ht="31" customHeight="1" x14ac:dyDescent="0.2">
      <c r="B10" s="50" t="s">
        <v>184</v>
      </c>
      <c r="C10" s="51">
        <v>0.13665171116137176</v>
      </c>
      <c r="D10" s="52">
        <v>23</v>
      </c>
      <c r="E10" s="53" t="s">
        <v>180</v>
      </c>
    </row>
    <row r="11" spans="2:5" ht="31" customHeight="1" x14ac:dyDescent="0.2">
      <c r="B11" s="50" t="s">
        <v>185</v>
      </c>
      <c r="C11" s="51">
        <v>0.14549305612334928</v>
      </c>
      <c r="D11" s="52">
        <v>23</v>
      </c>
      <c r="E11" s="53" t="s">
        <v>180</v>
      </c>
    </row>
    <row r="12" spans="2:5" ht="31" customHeight="1" x14ac:dyDescent="0.2">
      <c r="B12" s="50" t="s">
        <v>186</v>
      </c>
      <c r="C12" s="51">
        <v>0.11293423349983001</v>
      </c>
      <c r="D12" s="52">
        <v>23</v>
      </c>
      <c r="E12" s="53" t="s">
        <v>180</v>
      </c>
    </row>
    <row r="13" spans="2:5" ht="31" customHeight="1" x14ac:dyDescent="0.2">
      <c r="B13" s="50" t="s">
        <v>187</v>
      </c>
      <c r="C13" s="51">
        <v>0.11272998573821569</v>
      </c>
      <c r="D13" s="52">
        <v>23</v>
      </c>
      <c r="E13" s="53" t="s">
        <v>180</v>
      </c>
    </row>
    <row r="14" spans="2:5" ht="31" customHeight="1" x14ac:dyDescent="0.2">
      <c r="B14" s="50" t="s">
        <v>188</v>
      </c>
      <c r="C14" s="51">
        <v>0.15183646539064555</v>
      </c>
      <c r="D14" s="52">
        <v>23</v>
      </c>
      <c r="E14" s="54">
        <v>0.18259667578110314</v>
      </c>
    </row>
    <row r="15" spans="2:5" ht="31" customHeight="1" x14ac:dyDescent="0.2">
      <c r="B15" s="50" t="s">
        <v>189</v>
      </c>
      <c r="C15" s="51">
        <v>0.19695296382085503</v>
      </c>
      <c r="D15" s="52">
        <v>23</v>
      </c>
      <c r="E15" s="54">
        <v>2.1011389543621996E-2</v>
      </c>
    </row>
    <row r="16" spans="2:5" ht="31" customHeight="1" x14ac:dyDescent="0.2">
      <c r="B16" s="50" t="s">
        <v>190</v>
      </c>
      <c r="C16" s="51">
        <v>0.18777228382980565</v>
      </c>
      <c r="D16" s="52">
        <v>23</v>
      </c>
      <c r="E16" s="54">
        <v>3.4603501043394165E-2</v>
      </c>
    </row>
    <row r="17" spans="2:5" ht="31" customHeight="1" x14ac:dyDescent="0.2">
      <c r="B17" s="50" t="s">
        <v>191</v>
      </c>
      <c r="C17" s="51">
        <v>0.21665586269246861</v>
      </c>
      <c r="D17" s="52">
        <v>23</v>
      </c>
      <c r="E17" s="54">
        <v>6.4980373564737272E-3</v>
      </c>
    </row>
    <row r="18" spans="2:5" ht="31" customHeight="1" x14ac:dyDescent="0.2">
      <c r="B18" s="50" t="s">
        <v>192</v>
      </c>
      <c r="C18" s="51">
        <v>0.11919822346796394</v>
      </c>
      <c r="D18" s="52">
        <v>23</v>
      </c>
      <c r="E18" s="53" t="s">
        <v>180</v>
      </c>
    </row>
    <row r="19" spans="2:5" ht="31" customHeight="1" x14ac:dyDescent="0.2">
      <c r="B19" s="50" t="s">
        <v>193</v>
      </c>
      <c r="C19" s="51">
        <v>0.1115868485918835</v>
      </c>
      <c r="D19" s="52">
        <v>23</v>
      </c>
      <c r="E19" s="53" t="s">
        <v>180</v>
      </c>
    </row>
    <row r="20" spans="2:5" ht="31" customHeight="1" x14ac:dyDescent="0.2">
      <c r="B20" s="50" t="s">
        <v>194</v>
      </c>
      <c r="C20" s="51">
        <v>0.12164212522874823</v>
      </c>
      <c r="D20" s="52">
        <v>23</v>
      </c>
      <c r="E20" s="53" t="s">
        <v>180</v>
      </c>
    </row>
    <row r="21" spans="2:5" ht="31" customHeight="1" x14ac:dyDescent="0.2">
      <c r="B21" s="50" t="s">
        <v>195</v>
      </c>
      <c r="C21" s="51">
        <v>0.14718904231293461</v>
      </c>
      <c r="D21" s="52">
        <v>23</v>
      </c>
      <c r="E21" s="53" t="s">
        <v>180</v>
      </c>
    </row>
    <row r="22" spans="2:5" ht="31" customHeight="1" x14ac:dyDescent="0.2">
      <c r="B22" s="50" t="s">
        <v>196</v>
      </c>
      <c r="C22" s="51">
        <v>0.12920755860729721</v>
      </c>
      <c r="D22" s="52">
        <v>23</v>
      </c>
      <c r="E22" s="53" t="s">
        <v>180</v>
      </c>
    </row>
    <row r="23" spans="2:5" ht="31" customHeight="1" x14ac:dyDescent="0.2">
      <c r="B23" s="50" t="s">
        <v>197</v>
      </c>
      <c r="C23" s="51">
        <v>0.15063369093042334</v>
      </c>
      <c r="D23" s="52">
        <v>23</v>
      </c>
      <c r="E23" s="54">
        <v>0.19118792192554751</v>
      </c>
    </row>
    <row r="24" spans="2:5" ht="31" customHeight="1" x14ac:dyDescent="0.2">
      <c r="B24" s="50" t="s">
        <v>198</v>
      </c>
      <c r="C24" s="51">
        <v>0.14653949120955301</v>
      </c>
      <c r="D24" s="52">
        <v>23</v>
      </c>
      <c r="E24" s="53" t="s">
        <v>180</v>
      </c>
    </row>
    <row r="25" spans="2:5" ht="31" customHeight="1" x14ac:dyDescent="0.2">
      <c r="B25" s="50" t="s">
        <v>199</v>
      </c>
      <c r="C25" s="51">
        <v>0.11185879260440701</v>
      </c>
      <c r="D25" s="52">
        <v>23</v>
      </c>
      <c r="E25" s="53" t="s">
        <v>180</v>
      </c>
    </row>
    <row r="26" spans="2:5" ht="31" customHeight="1" x14ac:dyDescent="0.2">
      <c r="B26" s="50" t="s">
        <v>200</v>
      </c>
      <c r="C26" s="51">
        <v>0.1663773704883561</v>
      </c>
      <c r="D26" s="52">
        <v>23</v>
      </c>
      <c r="E26" s="54">
        <v>9.8329076082301264E-2</v>
      </c>
    </row>
    <row r="27" spans="2:5" ht="31" customHeight="1" x14ac:dyDescent="0.2">
      <c r="B27" s="50" t="s">
        <v>201</v>
      </c>
      <c r="C27" s="51">
        <v>0.15458723738583841</v>
      </c>
      <c r="D27" s="52">
        <v>23</v>
      </c>
      <c r="E27" s="54">
        <v>0.16294830438686853</v>
      </c>
    </row>
    <row r="28" spans="2:5" ht="31" customHeight="1" x14ac:dyDescent="0.2">
      <c r="B28" s="50" t="s">
        <v>202</v>
      </c>
      <c r="C28" s="51">
        <v>0.11841995481661305</v>
      </c>
      <c r="D28" s="52">
        <v>23</v>
      </c>
      <c r="E28" s="53" t="s">
        <v>180</v>
      </c>
    </row>
    <row r="29" spans="2:5" ht="31" customHeight="1" x14ac:dyDescent="0.2">
      <c r="B29" s="50" t="s">
        <v>203</v>
      </c>
      <c r="C29" s="51">
        <v>0.10884736123677685</v>
      </c>
      <c r="D29" s="52">
        <v>23</v>
      </c>
      <c r="E29" s="53" t="s">
        <v>180</v>
      </c>
    </row>
    <row r="30" spans="2:5" ht="31" customHeight="1" x14ac:dyDescent="0.2">
      <c r="B30" s="50" t="s">
        <v>204</v>
      </c>
      <c r="C30" s="51">
        <v>0.18228136618281993</v>
      </c>
      <c r="D30" s="52">
        <v>23</v>
      </c>
      <c r="E30" s="54">
        <v>4.5960135262895531E-2</v>
      </c>
    </row>
    <row r="31" spans="2:5" ht="31" customHeight="1" x14ac:dyDescent="0.2">
      <c r="B31" s="50" t="s">
        <v>205</v>
      </c>
      <c r="C31" s="51">
        <v>0.14324668582678757</v>
      </c>
      <c r="D31" s="52">
        <v>23</v>
      </c>
      <c r="E31" s="53" t="s">
        <v>180</v>
      </c>
    </row>
    <row r="32" spans="2:5" ht="31" customHeight="1" x14ac:dyDescent="0.2">
      <c r="B32" s="50" t="s">
        <v>206</v>
      </c>
      <c r="C32" s="51">
        <v>0.24929761479031104</v>
      </c>
      <c r="D32" s="52">
        <v>23</v>
      </c>
      <c r="E32" s="54">
        <v>6.8274424970984448E-4</v>
      </c>
    </row>
    <row r="33" spans="2:5" ht="31" customHeight="1" x14ac:dyDescent="0.2">
      <c r="B33" s="50" t="s">
        <v>207</v>
      </c>
      <c r="C33" s="51">
        <v>0.24197410140697978</v>
      </c>
      <c r="D33" s="52">
        <v>23</v>
      </c>
      <c r="E33" s="54">
        <v>1.1704637509552267E-3</v>
      </c>
    </row>
    <row r="34" spans="2:5" ht="31" customHeight="1" x14ac:dyDescent="0.2">
      <c r="B34" s="50" t="s">
        <v>208</v>
      </c>
      <c r="C34" s="51">
        <v>0.14274003861415452</v>
      </c>
      <c r="D34" s="52">
        <v>23</v>
      </c>
      <c r="E34" s="53" t="s">
        <v>180</v>
      </c>
    </row>
    <row r="35" spans="2:5" ht="31" customHeight="1" x14ac:dyDescent="0.2">
      <c r="B35" s="50" t="s">
        <v>209</v>
      </c>
      <c r="C35" s="51">
        <v>0.18527048010450164</v>
      </c>
      <c r="D35" s="52">
        <v>23</v>
      </c>
      <c r="E35" s="54">
        <v>3.9433760185523428E-2</v>
      </c>
    </row>
    <row r="36" spans="2:5" ht="31" customHeight="1" x14ac:dyDescent="0.2">
      <c r="B36" s="50" t="s">
        <v>210</v>
      </c>
      <c r="C36" s="51">
        <v>0.17018367844092541</v>
      </c>
      <c r="D36" s="52">
        <v>23</v>
      </c>
      <c r="E36" s="54">
        <v>8.2650670143671667E-2</v>
      </c>
    </row>
    <row r="37" spans="2:5" ht="31" customHeight="1" x14ac:dyDescent="0.2">
      <c r="B37" s="50" t="s">
        <v>211</v>
      </c>
      <c r="C37" s="51">
        <v>0.20641367528297799</v>
      </c>
      <c r="D37" s="52">
        <v>23</v>
      </c>
      <c r="E37" s="54">
        <v>1.2171215076014617E-2</v>
      </c>
    </row>
    <row r="38" spans="2:5" ht="31" customHeight="1" x14ac:dyDescent="0.2">
      <c r="B38" s="50" t="s">
        <v>212</v>
      </c>
      <c r="C38" s="51">
        <v>0.19057323684230026</v>
      </c>
      <c r="D38" s="52">
        <v>23</v>
      </c>
      <c r="E38" s="54">
        <v>2.9813994661778264E-2</v>
      </c>
    </row>
    <row r="39" spans="2:5" ht="31" customHeight="1" x14ac:dyDescent="0.2">
      <c r="B39" s="50" t="s">
        <v>213</v>
      </c>
      <c r="C39" s="51">
        <v>0.15962446807683423</v>
      </c>
      <c r="D39" s="52">
        <v>23</v>
      </c>
      <c r="E39" s="54">
        <v>0.13320921609525732</v>
      </c>
    </row>
    <row r="40" spans="2:5" ht="31" customHeight="1" x14ac:dyDescent="0.2">
      <c r="B40" s="50" t="s">
        <v>214</v>
      </c>
      <c r="C40" s="51">
        <v>0.17387938207133635</v>
      </c>
      <c r="D40" s="52">
        <v>23</v>
      </c>
      <c r="E40" s="54">
        <v>6.9474591627755836E-2</v>
      </c>
    </row>
    <row r="41" spans="2:5" ht="31" customHeight="1" x14ac:dyDescent="0.2">
      <c r="B41" s="50" t="s">
        <v>215</v>
      </c>
      <c r="C41" s="51">
        <v>0.23353245857612726</v>
      </c>
      <c r="D41" s="52">
        <v>23</v>
      </c>
      <c r="E41" s="54">
        <v>2.126916960382772E-3</v>
      </c>
    </row>
    <row r="42" spans="2:5" ht="31" customHeight="1" x14ac:dyDescent="0.2">
      <c r="B42" s="50" t="s">
        <v>216</v>
      </c>
      <c r="C42" s="51">
        <v>0.22529544344442265</v>
      </c>
      <c r="D42" s="52">
        <v>23</v>
      </c>
      <c r="E42" s="54">
        <v>3.7159419300862948E-3</v>
      </c>
    </row>
    <row r="43" spans="2:5" ht="31" customHeight="1" x14ac:dyDescent="0.2">
      <c r="B43" s="50" t="s">
        <v>217</v>
      </c>
      <c r="C43" s="51">
        <v>0.14196535580736938</v>
      </c>
      <c r="D43" s="52">
        <v>23</v>
      </c>
      <c r="E43" s="53" t="s">
        <v>180</v>
      </c>
    </row>
    <row r="44" spans="2:5" ht="31" customHeight="1" x14ac:dyDescent="0.2">
      <c r="B44" s="50" t="s">
        <v>218</v>
      </c>
      <c r="C44" s="51">
        <v>0.1474253464453687</v>
      </c>
      <c r="D44" s="52">
        <v>23</v>
      </c>
      <c r="E44" s="53" t="s">
        <v>180</v>
      </c>
    </row>
    <row r="45" spans="2:5" ht="31" customHeight="1" x14ac:dyDescent="0.2">
      <c r="B45" s="50" t="s">
        <v>219</v>
      </c>
      <c r="C45" s="51">
        <v>0.17578864474613287</v>
      </c>
      <c r="D45" s="52">
        <v>23</v>
      </c>
      <c r="E45" s="54">
        <v>6.3390234935390755E-2</v>
      </c>
    </row>
    <row r="46" spans="2:5" ht="31" customHeight="1" x14ac:dyDescent="0.2">
      <c r="B46" s="50" t="s">
        <v>220</v>
      </c>
      <c r="C46" s="51">
        <v>0.15867560693392174</v>
      </c>
      <c r="D46" s="52">
        <v>23</v>
      </c>
      <c r="E46" s="54">
        <v>0.13815022404652624</v>
      </c>
    </row>
    <row r="47" spans="2:5" ht="31" customHeight="1" x14ac:dyDescent="0.2">
      <c r="B47" s="50" t="s">
        <v>221</v>
      </c>
      <c r="C47" s="51">
        <v>0.20585509025406312</v>
      </c>
      <c r="D47" s="52">
        <v>23</v>
      </c>
      <c r="E47" s="54">
        <v>1.2581273009265799E-2</v>
      </c>
    </row>
    <row r="48" spans="2:5" ht="31" customHeight="1" x14ac:dyDescent="0.2">
      <c r="B48" s="50" t="s">
        <v>222</v>
      </c>
      <c r="C48" s="51">
        <v>0.20558661630787989</v>
      </c>
      <c r="D48" s="52">
        <v>23</v>
      </c>
      <c r="E48" s="54">
        <v>1.2782734317044192E-2</v>
      </c>
    </row>
    <row r="49" spans="2:5" ht="31" customHeight="1" x14ac:dyDescent="0.2">
      <c r="B49" s="50" t="s">
        <v>223</v>
      </c>
      <c r="C49" s="51">
        <v>0.23065185271847399</v>
      </c>
      <c r="D49" s="52">
        <v>23</v>
      </c>
      <c r="E49" s="54">
        <v>2.5924136533526979E-3</v>
      </c>
    </row>
    <row r="50" spans="2:5" ht="31" customHeight="1" x14ac:dyDescent="0.2">
      <c r="B50" s="50" t="s">
        <v>224</v>
      </c>
      <c r="C50" s="51">
        <v>0.16362958078054757</v>
      </c>
      <c r="D50" s="52">
        <v>23</v>
      </c>
      <c r="E50" s="54">
        <v>0.11235337869207991</v>
      </c>
    </row>
    <row r="51" spans="2:5" ht="31" customHeight="1" x14ac:dyDescent="0.2">
      <c r="B51" s="50" t="s">
        <v>225</v>
      </c>
      <c r="C51" s="51">
        <v>0.19093587926179212</v>
      </c>
      <c r="D51" s="52">
        <v>23</v>
      </c>
      <c r="E51" s="54">
        <v>2.9238381701263742E-2</v>
      </c>
    </row>
    <row r="52" spans="2:5" ht="31" customHeight="1" x14ac:dyDescent="0.2">
      <c r="B52" s="50" t="s">
        <v>226</v>
      </c>
      <c r="C52" s="51">
        <v>0.16895807263832674</v>
      </c>
      <c r="D52" s="52">
        <v>23</v>
      </c>
      <c r="E52" s="54">
        <v>8.7454964316784164E-2</v>
      </c>
    </row>
    <row r="53" spans="2:5" ht="31" customHeight="1" x14ac:dyDescent="0.2">
      <c r="B53" s="50" t="s">
        <v>227</v>
      </c>
      <c r="C53" s="51">
        <v>0.1392255130081001</v>
      </c>
      <c r="D53" s="52">
        <v>23</v>
      </c>
      <c r="E53" s="53" t="s">
        <v>180</v>
      </c>
    </row>
    <row r="54" spans="2:5" ht="31" customHeight="1" x14ac:dyDescent="0.2">
      <c r="B54" s="50" t="s">
        <v>228</v>
      </c>
      <c r="C54" s="51">
        <v>0.12981283742666017</v>
      </c>
      <c r="D54" s="52">
        <v>23</v>
      </c>
      <c r="E54" s="53" t="s">
        <v>180</v>
      </c>
    </row>
    <row r="55" spans="2:5" ht="31" customHeight="1" x14ac:dyDescent="0.2">
      <c r="B55" s="50" t="s">
        <v>229</v>
      </c>
      <c r="C55" s="51">
        <v>0.1788838404486478</v>
      </c>
      <c r="D55" s="52">
        <v>23</v>
      </c>
      <c r="E55" s="54">
        <v>5.4485211155653218E-2</v>
      </c>
    </row>
    <row r="56" spans="2:5" ht="31" customHeight="1" x14ac:dyDescent="0.2">
      <c r="B56" s="50" t="s">
        <v>230</v>
      </c>
      <c r="C56" s="51">
        <v>0.18182365326582292</v>
      </c>
      <c r="D56" s="52">
        <v>23</v>
      </c>
      <c r="E56" s="54">
        <v>4.7037297042439405E-2</v>
      </c>
    </row>
    <row r="57" spans="2:5" ht="31" customHeight="1" x14ac:dyDescent="0.2">
      <c r="B57" s="50" t="s">
        <v>231</v>
      </c>
      <c r="C57" s="51">
        <v>0.21255087015439905</v>
      </c>
      <c r="D57" s="52">
        <v>23</v>
      </c>
      <c r="E57" s="54">
        <v>8.3945404278926161E-3</v>
      </c>
    </row>
    <row r="58" spans="2:5" ht="31" customHeight="1" x14ac:dyDescent="0.2">
      <c r="B58" s="50" t="s">
        <v>232</v>
      </c>
      <c r="C58" s="51">
        <v>0.19399349305613872</v>
      </c>
      <c r="D58" s="52">
        <v>23</v>
      </c>
      <c r="E58" s="54">
        <v>2.475963491511737E-2</v>
      </c>
    </row>
    <row r="59" spans="2:5" ht="31" customHeight="1" x14ac:dyDescent="0.2">
      <c r="B59" s="50" t="s">
        <v>233</v>
      </c>
      <c r="C59" s="51">
        <v>8.9162872674099419E-2</v>
      </c>
      <c r="D59" s="52">
        <v>23</v>
      </c>
      <c r="E59" s="53" t="s">
        <v>180</v>
      </c>
    </row>
    <row r="60" spans="2:5" ht="31" customHeight="1" x14ac:dyDescent="0.2">
      <c r="B60" s="50" t="s">
        <v>234</v>
      </c>
      <c r="C60" s="51">
        <v>0.1796439238738945</v>
      </c>
      <c r="D60" s="52">
        <v>23</v>
      </c>
      <c r="E60" s="54">
        <v>5.2469141756365655E-2</v>
      </c>
    </row>
    <row r="61" spans="2:5" ht="31" customHeight="1" x14ac:dyDescent="0.2">
      <c r="B61" s="50" t="s">
        <v>235</v>
      </c>
      <c r="C61" s="51">
        <v>0.10235314825632691</v>
      </c>
      <c r="D61" s="52">
        <v>23</v>
      </c>
      <c r="E61" s="53" t="s">
        <v>180</v>
      </c>
    </row>
    <row r="62" spans="2:5" ht="31" customHeight="1" x14ac:dyDescent="0.2">
      <c r="B62" s="50" t="s">
        <v>236</v>
      </c>
      <c r="C62" s="51">
        <v>0.1047588731302066</v>
      </c>
      <c r="D62" s="52">
        <v>23</v>
      </c>
      <c r="E62" s="53" t="s">
        <v>180</v>
      </c>
    </row>
    <row r="63" spans="2:5" ht="31" customHeight="1" x14ac:dyDescent="0.2">
      <c r="B63" s="50" t="s">
        <v>237</v>
      </c>
      <c r="C63" s="51">
        <v>0.16876112041946084</v>
      </c>
      <c r="D63" s="52">
        <v>23</v>
      </c>
      <c r="E63" s="54">
        <v>8.82481657231768E-2</v>
      </c>
    </row>
    <row r="64" spans="2:5" ht="31" customHeight="1" x14ac:dyDescent="0.2">
      <c r="B64" s="50" t="s">
        <v>238</v>
      </c>
      <c r="C64" s="51">
        <v>0.11057987478121611</v>
      </c>
      <c r="D64" s="52">
        <v>23</v>
      </c>
      <c r="E64" s="53" t="s">
        <v>180</v>
      </c>
    </row>
    <row r="65" spans="2:5" ht="31" customHeight="1" x14ac:dyDescent="0.2">
      <c r="B65" s="50" t="s">
        <v>239</v>
      </c>
      <c r="C65" s="51">
        <v>0.11390787278960542</v>
      </c>
      <c r="D65" s="52">
        <v>23</v>
      </c>
      <c r="E65" s="53" t="s">
        <v>180</v>
      </c>
    </row>
    <row r="66" spans="2:5" ht="31" customHeight="1" x14ac:dyDescent="0.2">
      <c r="B66" s="50" t="s">
        <v>240</v>
      </c>
      <c r="C66" s="51">
        <v>0.16247175279801945</v>
      </c>
      <c r="D66" s="52">
        <v>23</v>
      </c>
      <c r="E66" s="54">
        <v>0.11838254039883214</v>
      </c>
    </row>
    <row r="67" spans="2:5" ht="31" customHeight="1" x14ac:dyDescent="0.2">
      <c r="B67" s="50" t="s">
        <v>241</v>
      </c>
      <c r="C67" s="51">
        <v>0.14367401967311122</v>
      </c>
      <c r="D67" s="52">
        <v>23</v>
      </c>
      <c r="E67" s="53" t="s">
        <v>180</v>
      </c>
    </row>
    <row r="68" spans="2:5" ht="31" customHeight="1" x14ac:dyDescent="0.2">
      <c r="B68" s="50" t="s">
        <v>242</v>
      </c>
      <c r="C68" s="51">
        <v>0.15086150453023267</v>
      </c>
      <c r="D68" s="52">
        <v>23</v>
      </c>
      <c r="E68" s="54">
        <v>0.18956068192690939</v>
      </c>
    </row>
    <row r="69" spans="2:5" ht="31" customHeight="1" x14ac:dyDescent="0.2">
      <c r="B69" s="50" t="s">
        <v>243</v>
      </c>
      <c r="C69" s="51">
        <v>0.15448805255713205</v>
      </c>
      <c r="D69" s="52">
        <v>23</v>
      </c>
      <c r="E69" s="54">
        <v>0.16365676744905683</v>
      </c>
    </row>
    <row r="70" spans="2:5" ht="31" customHeight="1" x14ac:dyDescent="0.2">
      <c r="B70" s="50" t="s">
        <v>244</v>
      </c>
      <c r="C70" s="51">
        <v>0.3162578785979166</v>
      </c>
      <c r="D70" s="52">
        <v>23</v>
      </c>
      <c r="E70" s="54">
        <v>2.0105042481999424E-6</v>
      </c>
    </row>
    <row r="71" spans="2:5" ht="31" customHeight="1" x14ac:dyDescent="0.2">
      <c r="B71" s="50" t="s">
        <v>245</v>
      </c>
      <c r="C71" s="51">
        <v>0.22390386646834703</v>
      </c>
      <c r="D71" s="52">
        <v>23</v>
      </c>
      <c r="E71" s="54">
        <v>4.0733773419610172E-3</v>
      </c>
    </row>
    <row r="72" spans="2:5" ht="31" customHeight="1" x14ac:dyDescent="0.2">
      <c r="B72" s="50" t="s">
        <v>246</v>
      </c>
      <c r="C72" s="51">
        <v>0.17228288565414007</v>
      </c>
      <c r="D72" s="52">
        <v>23</v>
      </c>
      <c r="E72" s="54">
        <v>7.4932421068447511E-2</v>
      </c>
    </row>
    <row r="73" spans="2:5" ht="31" customHeight="1" x14ac:dyDescent="0.2">
      <c r="B73" s="50" t="s">
        <v>247</v>
      </c>
      <c r="C73" s="51">
        <v>0.2078445125322228</v>
      </c>
      <c r="D73" s="52">
        <v>23</v>
      </c>
      <c r="E73" s="54">
        <v>1.1175018111211155E-2</v>
      </c>
    </row>
    <row r="74" spans="2:5" ht="31" customHeight="1" x14ac:dyDescent="0.2">
      <c r="B74" s="50" t="s">
        <v>248</v>
      </c>
      <c r="C74" s="51">
        <v>0.14092861206104323</v>
      </c>
      <c r="D74" s="52">
        <v>23</v>
      </c>
      <c r="E74" s="53" t="s">
        <v>180</v>
      </c>
    </row>
    <row r="75" spans="2:5" ht="31" customHeight="1" x14ac:dyDescent="0.2">
      <c r="B75" s="50" t="s">
        <v>249</v>
      </c>
      <c r="C75" s="51">
        <v>0.15972595689800595</v>
      </c>
      <c r="D75" s="52">
        <v>23</v>
      </c>
      <c r="E75" s="54">
        <v>0.1326807330014769</v>
      </c>
    </row>
    <row r="76" spans="2:5" ht="31" customHeight="1" x14ac:dyDescent="0.2">
      <c r="B76" s="55" t="s">
        <v>250</v>
      </c>
      <c r="C76" s="56">
        <v>0.23488715813664685</v>
      </c>
      <c r="D76" s="57">
        <v>23</v>
      </c>
      <c r="E76" s="58">
        <v>1.9358757182111489E-3</v>
      </c>
    </row>
    <row r="77" spans="2:5" ht="17" thickBot="1" x14ac:dyDescent="0.25">
      <c r="B77" s="208" t="s">
        <v>251</v>
      </c>
      <c r="C77" s="209"/>
      <c r="D77" s="209"/>
      <c r="E77" s="210"/>
    </row>
  </sheetData>
  <mergeCells count="3">
    <mergeCell ref="C3:E3"/>
    <mergeCell ref="B77:E77"/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C6B7-CA15-CD49-9FC9-602B74698A86}">
  <dimension ref="B2:I12"/>
  <sheetViews>
    <sheetView workbookViewId="0">
      <selection activeCell="A3" sqref="A3"/>
    </sheetView>
  </sheetViews>
  <sheetFormatPr baseColWidth="10" defaultColWidth="11" defaultRowHeight="16" x14ac:dyDescent="0.2"/>
  <cols>
    <col min="2" max="2" width="37.83203125" customWidth="1"/>
  </cols>
  <sheetData>
    <row r="2" spans="2:9" ht="20" x14ac:dyDescent="0.2">
      <c r="B2" s="212" t="s">
        <v>252</v>
      </c>
      <c r="C2" s="213"/>
      <c r="D2" s="213"/>
      <c r="E2" s="213"/>
      <c r="F2" s="213"/>
      <c r="G2" s="213"/>
      <c r="H2" s="213"/>
      <c r="I2" s="214"/>
    </row>
    <row r="3" spans="2:9" ht="21" thickBot="1" x14ac:dyDescent="0.25">
      <c r="B3" s="79"/>
      <c r="C3" s="59"/>
      <c r="D3" s="59"/>
      <c r="E3" s="59"/>
      <c r="F3" s="59"/>
      <c r="G3" s="59"/>
      <c r="H3" s="59"/>
      <c r="I3" s="60"/>
    </row>
    <row r="4" spans="2:9" x14ac:dyDescent="0.2">
      <c r="B4" s="215" t="s">
        <v>253</v>
      </c>
      <c r="C4" s="217" t="s">
        <v>254</v>
      </c>
      <c r="D4" s="219" t="s">
        <v>255</v>
      </c>
      <c r="E4" s="219" t="s">
        <v>176</v>
      </c>
      <c r="F4" s="219" t="s">
        <v>177</v>
      </c>
      <c r="G4" s="219" t="s">
        <v>256</v>
      </c>
      <c r="H4" s="219"/>
      <c r="I4" s="221"/>
    </row>
    <row r="5" spans="2:9" ht="34" x14ac:dyDescent="0.2">
      <c r="B5" s="216"/>
      <c r="C5" s="218"/>
      <c r="D5" s="220"/>
      <c r="E5" s="220"/>
      <c r="F5" s="220"/>
      <c r="G5" s="61" t="s">
        <v>257</v>
      </c>
      <c r="H5" s="61" t="s">
        <v>258</v>
      </c>
      <c r="I5" s="62" t="s">
        <v>259</v>
      </c>
    </row>
    <row r="6" spans="2:9" ht="17" x14ac:dyDescent="0.2">
      <c r="B6" s="63" t="s">
        <v>260</v>
      </c>
      <c r="C6" s="64">
        <v>3.6646476850955005E-2</v>
      </c>
      <c r="D6" s="65">
        <v>64.318091276696379</v>
      </c>
      <c r="E6" s="66">
        <v>27</v>
      </c>
      <c r="F6" s="65">
        <v>8.6752067776749733E-5</v>
      </c>
      <c r="G6" s="65">
        <v>0.53596537487279561</v>
      </c>
      <c r="H6" s="65">
        <v>0.65987118585564286</v>
      </c>
      <c r="I6" s="67">
        <v>0.14285714285714285</v>
      </c>
    </row>
    <row r="7" spans="2:9" ht="17" x14ac:dyDescent="0.2">
      <c r="B7" s="68" t="s">
        <v>5</v>
      </c>
      <c r="C7" s="69">
        <v>0.95067504974115968</v>
      </c>
      <c r="D7" s="70">
        <v>1.0622423291369465</v>
      </c>
      <c r="E7" s="71">
        <v>2</v>
      </c>
      <c r="F7" s="70">
        <v>0.58794541644447174</v>
      </c>
      <c r="G7" s="70">
        <v>0.95299363629286504</v>
      </c>
      <c r="H7" s="70">
        <v>1</v>
      </c>
      <c r="I7" s="72">
        <v>0.5</v>
      </c>
    </row>
    <row r="8" spans="2:9" ht="17" x14ac:dyDescent="0.2">
      <c r="B8" s="68" t="s">
        <v>6</v>
      </c>
      <c r="C8" s="69">
        <v>0.78369509022116079</v>
      </c>
      <c r="D8" s="70">
        <v>5.118440246077693</v>
      </c>
      <c r="E8" s="71">
        <v>2</v>
      </c>
      <c r="F8" s="70">
        <v>7.736505214415558E-2</v>
      </c>
      <c r="G8" s="70">
        <v>0.82216226536636561</v>
      </c>
      <c r="H8" s="70">
        <v>0.87983973464630483</v>
      </c>
      <c r="I8" s="72">
        <v>0.5</v>
      </c>
    </row>
    <row r="9" spans="2:9" ht="17" x14ac:dyDescent="0.2">
      <c r="B9" s="68" t="s">
        <v>261</v>
      </c>
      <c r="C9" s="69">
        <v>3.2959095755798467E-4</v>
      </c>
      <c r="D9" s="70">
        <v>137.44556905540776</v>
      </c>
      <c r="E9" s="71">
        <v>104</v>
      </c>
      <c r="F9" s="70">
        <v>2.9488811592890102E-2</v>
      </c>
      <c r="G9" s="70">
        <v>0.55703299355306557</v>
      </c>
      <c r="H9" s="70">
        <v>0.89207954999992745</v>
      </c>
      <c r="I9" s="72">
        <v>7.1428571428571425E-2</v>
      </c>
    </row>
    <row r="10" spans="2:9" ht="17" x14ac:dyDescent="0.2">
      <c r="B10" s="68" t="s">
        <v>262</v>
      </c>
      <c r="C10" s="69">
        <v>6.5275625870522347E-5</v>
      </c>
      <c r="D10" s="70">
        <v>165.20386037508501</v>
      </c>
      <c r="E10" s="71">
        <v>104</v>
      </c>
      <c r="F10" s="70">
        <v>3.3274522134369024E-4</v>
      </c>
      <c r="G10" s="70">
        <v>0.42611178104101466</v>
      </c>
      <c r="H10" s="70">
        <v>0.60231082552516058</v>
      </c>
      <c r="I10" s="72">
        <v>7.1428571428571425E-2</v>
      </c>
    </row>
    <row r="11" spans="2:9" ht="17" x14ac:dyDescent="0.2">
      <c r="B11" s="68" t="s">
        <v>263</v>
      </c>
      <c r="C11" s="69">
        <v>0.43061121359355836</v>
      </c>
      <c r="D11" s="70">
        <v>17.202055407327151</v>
      </c>
      <c r="E11" s="71">
        <v>9</v>
      </c>
      <c r="F11" s="70">
        <v>4.6289192640757482E-2</v>
      </c>
      <c r="G11" s="70">
        <v>0.68463725547136212</v>
      </c>
      <c r="H11" s="70">
        <v>0.79156325726265608</v>
      </c>
      <c r="I11" s="72">
        <v>0.25</v>
      </c>
    </row>
    <row r="12" spans="2:9" ht="18" thickBot="1" x14ac:dyDescent="0.25">
      <c r="B12" s="73" t="s">
        <v>264</v>
      </c>
      <c r="C12" s="74">
        <v>0</v>
      </c>
      <c r="D12" s="75"/>
      <c r="E12" s="76">
        <v>405</v>
      </c>
      <c r="F12" s="75"/>
      <c r="G12" s="77">
        <v>0.36773203122354564</v>
      </c>
      <c r="H12" s="77">
        <v>0.71657247036298777</v>
      </c>
      <c r="I12" s="78">
        <v>3.5714285714285712E-2</v>
      </c>
    </row>
  </sheetData>
  <mergeCells count="7">
    <mergeCell ref="B2:I2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1564-9CC2-A246-9CDF-02536017CCDE}">
  <dimension ref="B2:J46"/>
  <sheetViews>
    <sheetView zoomScaleNormal="100" workbookViewId="0">
      <selection activeCell="G42" sqref="G42"/>
    </sheetView>
  </sheetViews>
  <sheetFormatPr baseColWidth="10" defaultColWidth="8.83203125" defaultRowHeight="15" x14ac:dyDescent="0.2"/>
  <cols>
    <col min="1" max="1" width="8.83203125" style="80"/>
    <col min="2" max="2" width="35" style="80" customWidth="1"/>
    <col min="3" max="3" width="22.33203125" style="80" customWidth="1"/>
    <col min="4" max="4" width="20.1640625" style="80" customWidth="1"/>
    <col min="5" max="5" width="11.5" style="80" customWidth="1"/>
    <col min="6" max="6" width="15.33203125" style="80" customWidth="1"/>
    <col min="7" max="8" width="10.83203125" style="80" customWidth="1"/>
    <col min="9" max="9" width="15.5" style="80" customWidth="1"/>
    <col min="10" max="10" width="22.33203125" style="80" customWidth="1"/>
    <col min="11" max="16384" width="8.83203125" style="80"/>
  </cols>
  <sheetData>
    <row r="2" spans="2:10" ht="28" customHeight="1" x14ac:dyDescent="0.2">
      <c r="B2" s="222" t="s">
        <v>265</v>
      </c>
      <c r="C2" s="222"/>
      <c r="D2" s="222"/>
      <c r="E2" s="222"/>
      <c r="F2" s="222"/>
      <c r="G2" s="222"/>
      <c r="H2" s="222"/>
      <c r="I2" s="222"/>
    </row>
    <row r="3" spans="2:10" ht="19" customHeight="1" x14ac:dyDescent="0.2">
      <c r="B3" s="81"/>
      <c r="C3" s="81"/>
    </row>
    <row r="4" spans="2:10" ht="36" customHeight="1" x14ac:dyDescent="0.2">
      <c r="B4" s="82"/>
      <c r="C4" s="83" t="s">
        <v>266</v>
      </c>
      <c r="D4" s="84" t="s">
        <v>267</v>
      </c>
      <c r="E4" s="85" t="s">
        <v>176</v>
      </c>
      <c r="F4" s="85" t="s">
        <v>268</v>
      </c>
      <c r="G4" s="85" t="s">
        <v>269</v>
      </c>
      <c r="H4" s="85" t="s">
        <v>177</v>
      </c>
      <c r="I4" s="86" t="s">
        <v>270</v>
      </c>
      <c r="J4" s="87"/>
    </row>
    <row r="5" spans="2:10" ht="21" customHeight="1" x14ac:dyDescent="0.2">
      <c r="B5" s="88" t="s">
        <v>260</v>
      </c>
      <c r="C5" s="89" t="s">
        <v>258</v>
      </c>
      <c r="D5" s="90">
        <v>103300.44202898549</v>
      </c>
      <c r="E5" s="91">
        <v>4.6190983009895001</v>
      </c>
      <c r="F5" s="91">
        <v>22363.767839029653</v>
      </c>
      <c r="G5" s="91">
        <v>35.499495151345627</v>
      </c>
      <c r="H5" s="91">
        <v>5.1258991530017304E-20</v>
      </c>
      <c r="I5" s="92">
        <v>0.61738794502293737</v>
      </c>
    </row>
    <row r="6" spans="2:10" ht="21" customHeight="1" x14ac:dyDescent="0.2">
      <c r="B6" s="93" t="s">
        <v>271</v>
      </c>
      <c r="C6" s="89" t="s">
        <v>258</v>
      </c>
      <c r="D6" s="90">
        <v>64018.085748792299</v>
      </c>
      <c r="E6" s="91">
        <v>101.620162621769</v>
      </c>
      <c r="F6" s="91">
        <v>629.97425016006014</v>
      </c>
      <c r="G6" s="94"/>
      <c r="H6" s="94"/>
      <c r="I6" s="95"/>
    </row>
    <row r="7" spans="2:10" ht="21" customHeight="1" x14ac:dyDescent="0.2">
      <c r="B7" s="93" t="s">
        <v>5</v>
      </c>
      <c r="C7" s="89" t="s">
        <v>258</v>
      </c>
      <c r="D7" s="90">
        <v>2383.5797101449307</v>
      </c>
      <c r="E7" s="91">
        <v>2</v>
      </c>
      <c r="F7" s="91">
        <v>1191.7898550724653</v>
      </c>
      <c r="G7" s="91">
        <v>4.1575334602190246</v>
      </c>
      <c r="H7" s="91">
        <v>2.2190628782835873E-2</v>
      </c>
      <c r="I7" s="92">
        <v>0.15894210616386656</v>
      </c>
    </row>
    <row r="8" spans="2:10" ht="21" customHeight="1" x14ac:dyDescent="0.2">
      <c r="B8" s="93" t="s">
        <v>272</v>
      </c>
      <c r="C8" s="89" t="s">
        <v>258</v>
      </c>
      <c r="D8" s="90">
        <v>12612.948067632853</v>
      </c>
      <c r="E8" s="91">
        <v>44</v>
      </c>
      <c r="F8" s="91">
        <v>286.65791062801941</v>
      </c>
      <c r="G8" s="94"/>
      <c r="H8" s="94"/>
      <c r="I8" s="95"/>
    </row>
    <row r="9" spans="2:10" ht="21" customHeight="1" x14ac:dyDescent="0.2">
      <c r="B9" s="93" t="s">
        <v>6</v>
      </c>
      <c r="C9" s="89" t="s">
        <v>258</v>
      </c>
      <c r="D9" s="90">
        <v>11802.144927536274</v>
      </c>
      <c r="E9" s="91">
        <v>1.7596794692926097</v>
      </c>
      <c r="F9" s="91">
        <v>6706.985637719994</v>
      </c>
      <c r="G9" s="91">
        <v>12.364466131471755</v>
      </c>
      <c r="H9" s="91">
        <v>1.2841655159757199E-4</v>
      </c>
      <c r="I9" s="92">
        <v>0.35980381840264053</v>
      </c>
    </row>
    <row r="10" spans="2:10" ht="21" customHeight="1" x14ac:dyDescent="0.2">
      <c r="B10" s="93" t="s">
        <v>273</v>
      </c>
      <c r="C10" s="89" t="s">
        <v>258</v>
      </c>
      <c r="D10" s="90">
        <v>20999.466183574881</v>
      </c>
      <c r="E10" s="91">
        <v>38.712948324437413</v>
      </c>
      <c r="F10" s="91">
        <v>542.44037440876184</v>
      </c>
      <c r="G10" s="94"/>
      <c r="H10" s="94"/>
      <c r="I10" s="95"/>
    </row>
    <row r="11" spans="2:10" ht="21" customHeight="1" x14ac:dyDescent="0.2">
      <c r="B11" s="93" t="s">
        <v>261</v>
      </c>
      <c r="C11" s="89" t="s">
        <v>258</v>
      </c>
      <c r="D11" s="90">
        <v>2476.7101449275046</v>
      </c>
      <c r="E11" s="91">
        <v>12.489113699998985</v>
      </c>
      <c r="F11" s="91">
        <v>198.30952014855194</v>
      </c>
      <c r="G11" s="91">
        <v>0.98521292440671004</v>
      </c>
      <c r="H11" s="91">
        <v>0.46457635421342625</v>
      </c>
      <c r="I11" s="92">
        <v>4.2862901798946029E-2</v>
      </c>
    </row>
    <row r="12" spans="2:10" ht="21" customHeight="1" x14ac:dyDescent="0.2">
      <c r="B12" s="93" t="s">
        <v>274</v>
      </c>
      <c r="C12" s="89" t="s">
        <v>258</v>
      </c>
      <c r="D12" s="90">
        <v>55305.428743961376</v>
      </c>
      <c r="E12" s="91">
        <v>274.76050139997767</v>
      </c>
      <c r="F12" s="91">
        <v>201.28595071768154</v>
      </c>
      <c r="G12" s="94"/>
      <c r="H12" s="94"/>
      <c r="I12" s="95"/>
    </row>
    <row r="13" spans="2:10" ht="21" customHeight="1" x14ac:dyDescent="0.2">
      <c r="B13" s="93" t="s">
        <v>262</v>
      </c>
      <c r="C13" s="89" t="s">
        <v>258</v>
      </c>
      <c r="D13" s="90">
        <v>75779.159420289885</v>
      </c>
      <c r="E13" s="91">
        <v>8.4323515573522485</v>
      </c>
      <c r="F13" s="91">
        <v>8986.7172762996706</v>
      </c>
      <c r="G13" s="91">
        <v>16.124801064363627</v>
      </c>
      <c r="H13" s="91">
        <v>1.3477430518793596E-18</v>
      </c>
      <c r="I13" s="92">
        <v>0.42294780862308423</v>
      </c>
    </row>
    <row r="14" spans="2:10" ht="21" customHeight="1" x14ac:dyDescent="0.2">
      <c r="B14" s="93" t="s">
        <v>275</v>
      </c>
      <c r="C14" s="89" t="s">
        <v>258</v>
      </c>
      <c r="D14" s="90">
        <v>103389.89613526572</v>
      </c>
      <c r="E14" s="91">
        <v>185.51173426174947</v>
      </c>
      <c r="F14" s="91">
        <v>557.32267582268844</v>
      </c>
      <c r="G14" s="94"/>
      <c r="H14" s="94"/>
      <c r="I14" s="95"/>
    </row>
    <row r="15" spans="2:10" ht="21" customHeight="1" x14ac:dyDescent="0.2">
      <c r="B15" s="93" t="s">
        <v>263</v>
      </c>
      <c r="C15" s="89" t="s">
        <v>258</v>
      </c>
      <c r="D15" s="90">
        <v>1607.3297101449155</v>
      </c>
      <c r="E15" s="91">
        <v>3.1662530290506243</v>
      </c>
      <c r="F15" s="91">
        <v>507.64411289860192</v>
      </c>
      <c r="G15" s="91">
        <v>1.5495575662893641</v>
      </c>
      <c r="H15" s="91">
        <v>0.20749619429885657</v>
      </c>
      <c r="I15" s="92">
        <v>6.5799858953932922E-2</v>
      </c>
    </row>
    <row r="16" spans="2:10" ht="21" customHeight="1" x14ac:dyDescent="0.2">
      <c r="B16" s="93" t="s">
        <v>276</v>
      </c>
      <c r="C16" s="89" t="s">
        <v>258</v>
      </c>
      <c r="D16" s="90">
        <v>22820.225845410627</v>
      </c>
      <c r="E16" s="91">
        <v>69.657566639113739</v>
      </c>
      <c r="F16" s="91">
        <v>327.60584307572896</v>
      </c>
      <c r="G16" s="94"/>
      <c r="H16" s="94"/>
      <c r="I16" s="95"/>
    </row>
    <row r="17" spans="2:9" ht="21" customHeight="1" x14ac:dyDescent="0.2">
      <c r="B17" s="93" t="s">
        <v>264</v>
      </c>
      <c r="C17" s="89" t="s">
        <v>258</v>
      </c>
      <c r="D17" s="90">
        <v>8210.6992753622781</v>
      </c>
      <c r="E17" s="91">
        <v>20.064029170163657</v>
      </c>
      <c r="F17" s="91">
        <v>409.22484739864967</v>
      </c>
      <c r="G17" s="91">
        <v>1.6436179382352467</v>
      </c>
      <c r="H17" s="91">
        <v>3.9550891369474685E-2</v>
      </c>
      <c r="I17" s="92">
        <v>6.9516346547677549E-2</v>
      </c>
    </row>
    <row r="18" spans="2:9" ht="21" customHeight="1" thickBot="1" x14ac:dyDescent="0.25">
      <c r="B18" s="96" t="s">
        <v>277</v>
      </c>
      <c r="C18" s="97" t="s">
        <v>258</v>
      </c>
      <c r="D18" s="98">
        <v>109901.07850241548</v>
      </c>
      <c r="E18" s="99">
        <v>441.40864174360047</v>
      </c>
      <c r="F18" s="99">
        <v>248.97808540471064</v>
      </c>
      <c r="G18" s="100"/>
      <c r="H18" s="100"/>
      <c r="I18" s="101"/>
    </row>
    <row r="19" spans="2:9" ht="21" customHeight="1" thickBot="1" x14ac:dyDescent="0.25"/>
    <row r="20" spans="2:9" ht="21" customHeight="1" x14ac:dyDescent="0.2">
      <c r="B20" s="102" t="s">
        <v>260</v>
      </c>
      <c r="C20" s="103" t="s">
        <v>278</v>
      </c>
      <c r="D20" s="104">
        <v>103300.44202898549</v>
      </c>
      <c r="E20" s="105">
        <v>7</v>
      </c>
      <c r="F20" s="106">
        <v>14757.206004140784</v>
      </c>
      <c r="G20" s="106">
        <v>35.499495151345627</v>
      </c>
      <c r="H20" s="106">
        <v>3.771073635434888E-29</v>
      </c>
      <c r="I20" s="107">
        <v>0.61738794502293737</v>
      </c>
    </row>
    <row r="21" spans="2:9" ht="21" customHeight="1" x14ac:dyDescent="0.2">
      <c r="B21" s="108" t="s">
        <v>271</v>
      </c>
      <c r="C21" s="89" t="s">
        <v>278</v>
      </c>
      <c r="D21" s="90">
        <v>64018.085748792299</v>
      </c>
      <c r="E21" s="109">
        <v>154</v>
      </c>
      <c r="F21" s="91">
        <v>415.70185551163831</v>
      </c>
      <c r="G21" s="110"/>
      <c r="H21" s="110"/>
      <c r="I21" s="111"/>
    </row>
    <row r="22" spans="2:9" ht="21" customHeight="1" x14ac:dyDescent="0.2">
      <c r="B22" s="108" t="s">
        <v>5</v>
      </c>
      <c r="C22" s="89" t="s">
        <v>278</v>
      </c>
      <c r="D22" s="90">
        <v>2383.5797101449307</v>
      </c>
      <c r="E22" s="109">
        <v>2</v>
      </c>
      <c r="F22" s="91">
        <v>1191.7898550724653</v>
      </c>
      <c r="G22" s="91">
        <v>4.1575334602190246</v>
      </c>
      <c r="H22" s="91">
        <v>2.2190628782835873E-2</v>
      </c>
      <c r="I22" s="92">
        <v>0.15894210616386656</v>
      </c>
    </row>
    <row r="23" spans="2:9" ht="21" customHeight="1" x14ac:dyDescent="0.2">
      <c r="B23" s="108" t="s">
        <v>272</v>
      </c>
      <c r="C23" s="89" t="s">
        <v>278</v>
      </c>
      <c r="D23" s="90">
        <v>12612.948067632853</v>
      </c>
      <c r="E23" s="109">
        <v>44</v>
      </c>
      <c r="F23" s="91">
        <v>286.65791062801941</v>
      </c>
      <c r="G23" s="110"/>
      <c r="H23" s="110"/>
      <c r="I23" s="111"/>
    </row>
    <row r="24" spans="2:9" ht="21" customHeight="1" x14ac:dyDescent="0.2">
      <c r="B24" s="108" t="s">
        <v>6</v>
      </c>
      <c r="C24" s="89" t="s">
        <v>278</v>
      </c>
      <c r="D24" s="90">
        <v>11802.144927536274</v>
      </c>
      <c r="E24" s="109">
        <v>2</v>
      </c>
      <c r="F24" s="91">
        <v>5901.0724637681369</v>
      </c>
      <c r="G24" s="91">
        <v>12.364466131471755</v>
      </c>
      <c r="H24" s="91">
        <v>5.4813527142965053E-5</v>
      </c>
      <c r="I24" s="92">
        <v>0.35980381840264053</v>
      </c>
    </row>
    <row r="25" spans="2:9" ht="21" customHeight="1" x14ac:dyDescent="0.2">
      <c r="B25" s="108" t="s">
        <v>273</v>
      </c>
      <c r="C25" s="89" t="s">
        <v>278</v>
      </c>
      <c r="D25" s="90">
        <v>20999.466183574881</v>
      </c>
      <c r="E25" s="109">
        <v>44</v>
      </c>
      <c r="F25" s="91">
        <v>477.26059508124729</v>
      </c>
      <c r="G25" s="110"/>
      <c r="H25" s="110"/>
      <c r="I25" s="111"/>
    </row>
    <row r="26" spans="2:9" ht="21" customHeight="1" x14ac:dyDescent="0.2">
      <c r="B26" s="108" t="s">
        <v>261</v>
      </c>
      <c r="C26" s="89" t="s">
        <v>278</v>
      </c>
      <c r="D26" s="90">
        <v>2476.7101449275046</v>
      </c>
      <c r="E26" s="109">
        <v>14</v>
      </c>
      <c r="F26" s="91">
        <v>176.90786749482177</v>
      </c>
      <c r="G26" s="91">
        <v>0.98521292440670993</v>
      </c>
      <c r="H26" s="91">
        <v>0.46820693122706403</v>
      </c>
      <c r="I26" s="92">
        <v>4.2862901798946029E-2</v>
      </c>
    </row>
    <row r="27" spans="2:9" ht="21" customHeight="1" x14ac:dyDescent="0.2">
      <c r="B27" s="108" t="s">
        <v>274</v>
      </c>
      <c r="C27" s="89" t="s">
        <v>278</v>
      </c>
      <c r="D27" s="90">
        <v>55305.428743961376</v>
      </c>
      <c r="E27" s="109">
        <v>308</v>
      </c>
      <c r="F27" s="91">
        <v>179.56308033753695</v>
      </c>
      <c r="G27" s="110"/>
      <c r="H27" s="110"/>
      <c r="I27" s="111"/>
    </row>
    <row r="28" spans="2:9" ht="21" customHeight="1" x14ac:dyDescent="0.2">
      <c r="B28" s="108" t="s">
        <v>262</v>
      </c>
      <c r="C28" s="89" t="s">
        <v>278</v>
      </c>
      <c r="D28" s="90">
        <v>75779.159420289885</v>
      </c>
      <c r="E28" s="109">
        <v>14</v>
      </c>
      <c r="F28" s="91">
        <v>5412.7971014492778</v>
      </c>
      <c r="G28" s="91">
        <v>16.124801064363627</v>
      </c>
      <c r="H28" s="91">
        <v>2.1596334693374197E-29</v>
      </c>
      <c r="I28" s="92">
        <v>0.42294780862308423</v>
      </c>
    </row>
    <row r="29" spans="2:9" ht="21" customHeight="1" x14ac:dyDescent="0.2">
      <c r="B29" s="108" t="s">
        <v>275</v>
      </c>
      <c r="C29" s="89" t="s">
        <v>278</v>
      </c>
      <c r="D29" s="90">
        <v>103389.89613526572</v>
      </c>
      <c r="E29" s="109">
        <v>308</v>
      </c>
      <c r="F29" s="91">
        <v>335.68148095865496</v>
      </c>
      <c r="G29" s="110"/>
      <c r="H29" s="110"/>
      <c r="I29" s="111"/>
    </row>
    <row r="30" spans="2:9" ht="21" customHeight="1" x14ac:dyDescent="0.2">
      <c r="B30" s="108" t="s">
        <v>263</v>
      </c>
      <c r="C30" s="89" t="s">
        <v>278</v>
      </c>
      <c r="D30" s="90">
        <v>1607.3297101449155</v>
      </c>
      <c r="E30" s="109">
        <v>4</v>
      </c>
      <c r="F30" s="91">
        <v>401.83242753622886</v>
      </c>
      <c r="G30" s="91">
        <v>1.5495575662893641</v>
      </c>
      <c r="H30" s="91">
        <v>0.19493325044256016</v>
      </c>
      <c r="I30" s="92">
        <v>6.5799858953932922E-2</v>
      </c>
    </row>
    <row r="31" spans="2:9" ht="21" customHeight="1" x14ac:dyDescent="0.2">
      <c r="B31" s="108" t="s">
        <v>276</v>
      </c>
      <c r="C31" s="89" t="s">
        <v>278</v>
      </c>
      <c r="D31" s="90">
        <v>22820.225845410627</v>
      </c>
      <c r="E31" s="109">
        <v>88</v>
      </c>
      <c r="F31" s="91">
        <v>259.3207482433026</v>
      </c>
      <c r="G31" s="110"/>
      <c r="H31" s="110"/>
      <c r="I31" s="111"/>
    </row>
    <row r="32" spans="2:9" ht="21" customHeight="1" x14ac:dyDescent="0.2">
      <c r="B32" s="108" t="s">
        <v>264</v>
      </c>
      <c r="C32" s="89" t="s">
        <v>278</v>
      </c>
      <c r="D32" s="90">
        <v>8210.6992753622781</v>
      </c>
      <c r="E32" s="109">
        <v>28</v>
      </c>
      <c r="F32" s="91">
        <v>293.23925983436709</v>
      </c>
      <c r="G32" s="91">
        <v>1.6436179382352467</v>
      </c>
      <c r="H32" s="91">
        <v>2.0515570125626454E-2</v>
      </c>
      <c r="I32" s="92">
        <v>6.9516346547677549E-2</v>
      </c>
    </row>
    <row r="33" spans="2:9" ht="21" customHeight="1" thickBot="1" x14ac:dyDescent="0.25">
      <c r="B33" s="112" t="s">
        <v>277</v>
      </c>
      <c r="C33" s="97" t="s">
        <v>278</v>
      </c>
      <c r="D33" s="98">
        <v>109901.07850241548</v>
      </c>
      <c r="E33" s="113">
        <v>616</v>
      </c>
      <c r="F33" s="99">
        <v>178.41084172470045</v>
      </c>
      <c r="G33" s="114"/>
      <c r="H33" s="114"/>
      <c r="I33" s="115"/>
    </row>
    <row r="34" spans="2:9" ht="21" customHeight="1" x14ac:dyDescent="0.2"/>
    <row r="35" spans="2:9" ht="21" customHeight="1" x14ac:dyDescent="0.2">
      <c r="B35" s="222" t="s">
        <v>279</v>
      </c>
      <c r="C35" s="222"/>
      <c r="D35" s="222"/>
      <c r="E35" s="222"/>
      <c r="F35" s="222"/>
      <c r="G35" s="222"/>
    </row>
    <row r="36" spans="2:9" ht="21" customHeight="1" x14ac:dyDescent="0.2">
      <c r="B36" s="176"/>
      <c r="C36" s="176"/>
    </row>
    <row r="37" spans="2:9" ht="21" customHeight="1" x14ac:dyDescent="0.2">
      <c r="B37" s="177"/>
      <c r="C37" s="185" t="s">
        <v>280</v>
      </c>
      <c r="D37" s="185" t="s">
        <v>281</v>
      </c>
      <c r="E37" s="185" t="s">
        <v>282</v>
      </c>
      <c r="F37" s="185" t="s">
        <v>283</v>
      </c>
      <c r="G37" s="186" t="s">
        <v>284</v>
      </c>
    </row>
    <row r="38" spans="2:9" ht="21" customHeight="1" x14ac:dyDescent="0.2">
      <c r="B38" s="178" t="s">
        <v>260</v>
      </c>
      <c r="C38" s="174">
        <f>WithinSubjects!F6</f>
        <v>629.97425016006014</v>
      </c>
      <c r="D38" s="187">
        <v>24</v>
      </c>
      <c r="E38" s="190">
        <f>ROUND(WithinSubjects!E6,0)</f>
        <v>102</v>
      </c>
      <c r="F38" s="175">
        <f t="shared" ref="F38:F44" si="0">_xlfn.T.INV.2T(0.05,E38)</f>
        <v>1.9834952585628811</v>
      </c>
      <c r="G38" s="179">
        <f t="shared" ref="G38:G44" si="1">SQRT(C38/D38)*F38</f>
        <v>10.162181444926739</v>
      </c>
    </row>
    <row r="39" spans="2:9" ht="21" customHeight="1" x14ac:dyDescent="0.2">
      <c r="B39" s="180" t="s">
        <v>5</v>
      </c>
      <c r="C39" s="174">
        <f>WithinSubjects!F8</f>
        <v>286.65791062801941</v>
      </c>
      <c r="D39" s="187">
        <v>24</v>
      </c>
      <c r="E39" s="189">
        <f>ROUND(WithinSubjects!E8,0)</f>
        <v>44</v>
      </c>
      <c r="F39" s="175">
        <f t="shared" si="0"/>
        <v>2.0153675744437649</v>
      </c>
      <c r="G39" s="179">
        <f t="shared" si="1"/>
        <v>6.9651522101163854</v>
      </c>
    </row>
    <row r="40" spans="2:9" ht="21" customHeight="1" x14ac:dyDescent="0.2">
      <c r="B40" s="180" t="s">
        <v>6</v>
      </c>
      <c r="C40" s="174">
        <f>WithinSubjects!F10</f>
        <v>542.44037440876184</v>
      </c>
      <c r="D40" s="187">
        <v>24</v>
      </c>
      <c r="E40" s="189">
        <f>ROUND(WithinSubjects!E10,0)</f>
        <v>39</v>
      </c>
      <c r="F40" s="175">
        <f t="shared" si="0"/>
        <v>2.0226909200367595</v>
      </c>
      <c r="G40" s="179">
        <f t="shared" si="1"/>
        <v>9.6161207372732509</v>
      </c>
    </row>
    <row r="41" spans="2:9" ht="21" customHeight="1" x14ac:dyDescent="0.2">
      <c r="B41" s="180" t="s">
        <v>261</v>
      </c>
      <c r="C41" s="174">
        <f>WithinSubjects!F12</f>
        <v>201.28595071768154</v>
      </c>
      <c r="D41" s="187">
        <v>24</v>
      </c>
      <c r="E41" s="189">
        <f>ROUND(WithinSubjects!E12,0)</f>
        <v>275</v>
      </c>
      <c r="F41" s="175">
        <f t="shared" si="0"/>
        <v>1.9686278708475058</v>
      </c>
      <c r="G41" s="179">
        <f t="shared" si="1"/>
        <v>5.7011798312733424</v>
      </c>
    </row>
    <row r="42" spans="2:9" ht="21" customHeight="1" x14ac:dyDescent="0.2">
      <c r="B42" s="180" t="s">
        <v>262</v>
      </c>
      <c r="C42" s="174">
        <f>WithinSubjects!F14</f>
        <v>557.32267582268844</v>
      </c>
      <c r="D42" s="187">
        <v>24</v>
      </c>
      <c r="E42" s="189">
        <f>ROUND(WithinSubjects!E14,0)</f>
        <v>186</v>
      </c>
      <c r="F42" s="175">
        <f t="shared" si="0"/>
        <v>1.9728001139954414</v>
      </c>
      <c r="G42" s="179">
        <f t="shared" si="1"/>
        <v>9.5067225697629283</v>
      </c>
    </row>
    <row r="43" spans="2:9" ht="21" customHeight="1" x14ac:dyDescent="0.2">
      <c r="B43" s="180" t="s">
        <v>263</v>
      </c>
      <c r="C43" s="174">
        <f>WithinSubjects!F16</f>
        <v>327.60584307572896</v>
      </c>
      <c r="D43" s="187">
        <v>24</v>
      </c>
      <c r="E43" s="189">
        <f>ROUND(WithinSubjects!E16,0)</f>
        <v>70</v>
      </c>
      <c r="F43" s="175">
        <f t="shared" si="0"/>
        <v>1.9944371117711854</v>
      </c>
      <c r="G43" s="179">
        <f t="shared" si="1"/>
        <v>7.3686943991423464</v>
      </c>
    </row>
    <row r="44" spans="2:9" ht="21" customHeight="1" x14ac:dyDescent="0.2">
      <c r="B44" s="181" t="s">
        <v>264</v>
      </c>
      <c r="C44" s="182">
        <f>WithinSubjects!F18</f>
        <v>248.97808540471064</v>
      </c>
      <c r="D44" s="188">
        <v>24</v>
      </c>
      <c r="E44" s="191">
        <f>ROUND(WithinSubjects!E18,0)</f>
        <v>441</v>
      </c>
      <c r="F44" s="183">
        <f t="shared" si="0"/>
        <v>1.965357827203015</v>
      </c>
      <c r="G44" s="184">
        <f t="shared" si="1"/>
        <v>6.3301874901289787</v>
      </c>
    </row>
    <row r="45" spans="2:9" ht="21" customHeight="1" x14ac:dyDescent="0.2"/>
    <row r="46" spans="2:9" ht="21" customHeight="1" x14ac:dyDescent="0.2"/>
  </sheetData>
  <mergeCells count="2">
    <mergeCell ref="B2:I2"/>
    <mergeCell ref="B35:G35"/>
  </mergeCells>
  <conditionalFormatting sqref="J5:J17">
    <cfRule type="containsText" dxfId="7" priority="1" operator="containsText" text="FALSE">
      <formula>NOT(ISERROR(SEARCH("FALSE",J5)))</formula>
    </cfRule>
    <cfRule type="containsText" dxfId="6" priority="2" operator="containsText" text="TRUE">
      <formula>NOT(ISERROR(SEARCH("TRUE",J5)))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FE2F-FBB2-0249-9DEF-8E57508C6531}">
  <dimension ref="B1:L87"/>
  <sheetViews>
    <sheetView workbookViewId="0">
      <selection activeCell="G12" sqref="G12"/>
    </sheetView>
  </sheetViews>
  <sheetFormatPr baseColWidth="10" defaultColWidth="8.83203125" defaultRowHeight="15" x14ac:dyDescent="0.2"/>
  <cols>
    <col min="1" max="1" width="8.83203125" style="80"/>
    <col min="2" max="2" width="19.33203125" style="80" customWidth="1"/>
    <col min="3" max="3" width="15.33203125" style="80" customWidth="1"/>
    <col min="4" max="5" width="15.5" style="80" customWidth="1"/>
    <col min="6" max="6" width="15.33203125" style="80" customWidth="1"/>
    <col min="7" max="7" width="15.5" style="80" customWidth="1"/>
    <col min="8" max="8" width="17" style="80" customWidth="1"/>
    <col min="9" max="9" width="27" style="80" customWidth="1"/>
    <col min="10" max="10" width="20.6640625" style="80" customWidth="1"/>
    <col min="11" max="11" width="34.5" style="80" customWidth="1"/>
    <col min="12" max="12" width="37.1640625" style="80" customWidth="1"/>
    <col min="13" max="16384" width="8.83203125" style="80"/>
  </cols>
  <sheetData>
    <row r="1" spans="2:12" ht="16" x14ac:dyDescent="0.2">
      <c r="I1" s="157"/>
      <c r="J1" s="157"/>
      <c r="K1" s="157"/>
      <c r="L1" s="158"/>
    </row>
    <row r="2" spans="2:12" ht="20" x14ac:dyDescent="0.25">
      <c r="B2" s="234" t="s">
        <v>285</v>
      </c>
      <c r="C2" s="234"/>
      <c r="D2" s="234"/>
      <c r="E2" s="234"/>
      <c r="F2" s="234"/>
      <c r="G2" s="234"/>
      <c r="H2" s="234"/>
    </row>
    <row r="3" spans="2:12" ht="28" customHeight="1" x14ac:dyDescent="0.2">
      <c r="B3" s="116"/>
      <c r="C3" s="117"/>
      <c r="D3" s="117"/>
      <c r="E3" s="117"/>
      <c r="F3" s="118"/>
    </row>
    <row r="4" spans="2:12" ht="20" customHeight="1" x14ac:dyDescent="0.25">
      <c r="B4" s="236" t="s">
        <v>260</v>
      </c>
      <c r="C4" s="238" t="s">
        <v>286</v>
      </c>
      <c r="D4" s="240" t="s">
        <v>287</v>
      </c>
      <c r="E4" s="242" t="s">
        <v>288</v>
      </c>
      <c r="F4" s="243"/>
      <c r="H4" s="233"/>
      <c r="I4" s="233"/>
    </row>
    <row r="5" spans="2:12" ht="20" customHeight="1" x14ac:dyDescent="0.2">
      <c r="B5" s="237"/>
      <c r="C5" s="239"/>
      <c r="D5" s="241"/>
      <c r="E5" s="157" t="s">
        <v>289</v>
      </c>
      <c r="F5" s="163" t="s">
        <v>290</v>
      </c>
      <c r="H5" s="157"/>
      <c r="L5" s="173"/>
    </row>
    <row r="6" spans="2:12" ht="21" customHeight="1" x14ac:dyDescent="0.2">
      <c r="B6" s="164" t="s">
        <v>291</v>
      </c>
      <c r="C6" s="122">
        <v>71.072463768115938</v>
      </c>
      <c r="D6" s="161">
        <v>2.4896860263526506</v>
      </c>
      <c r="E6" s="159">
        <v>65.909170970526475</v>
      </c>
      <c r="F6" s="165">
        <v>76.235756565705401</v>
      </c>
      <c r="H6" s="157"/>
    </row>
    <row r="7" spans="2:12" ht="21" customHeight="1" x14ac:dyDescent="0.2">
      <c r="B7" s="166" t="s">
        <v>292</v>
      </c>
      <c r="C7" s="126">
        <v>59.396135265700472</v>
      </c>
      <c r="D7" s="162">
        <v>2.6384636745641687</v>
      </c>
      <c r="E7" s="160">
        <v>53.924296510379051</v>
      </c>
      <c r="F7" s="167">
        <v>64.867974021021894</v>
      </c>
      <c r="H7" s="157"/>
    </row>
    <row r="8" spans="2:12" ht="21" customHeight="1" x14ac:dyDescent="0.2">
      <c r="B8" s="166" t="s">
        <v>293</v>
      </c>
      <c r="C8" s="126">
        <v>62.198067632850233</v>
      </c>
      <c r="D8" s="162">
        <v>3.0645311261857175</v>
      </c>
      <c r="E8" s="160">
        <v>55.842619064500425</v>
      </c>
      <c r="F8" s="167">
        <v>68.55351620120004</v>
      </c>
      <c r="H8" s="157"/>
    </row>
    <row r="9" spans="2:12" ht="21" customHeight="1" x14ac:dyDescent="0.2">
      <c r="B9" s="166" t="s">
        <v>294</v>
      </c>
      <c r="C9" s="126">
        <v>74.888888888888886</v>
      </c>
      <c r="D9" s="162">
        <v>2.4680558073331853</v>
      </c>
      <c r="E9" s="160">
        <v>69.770454419976744</v>
      </c>
      <c r="F9" s="167">
        <v>80.007323357801027</v>
      </c>
      <c r="H9" s="157"/>
    </row>
    <row r="10" spans="2:12" ht="21" customHeight="1" x14ac:dyDescent="0.2">
      <c r="B10" s="166" t="s">
        <v>295</v>
      </c>
      <c r="C10" s="126">
        <v>80.019323671497574</v>
      </c>
      <c r="D10" s="162">
        <v>2.1854294090058306</v>
      </c>
      <c r="E10" s="160">
        <v>75.48702047835522</v>
      </c>
      <c r="F10" s="167">
        <v>84.551626864639928</v>
      </c>
    </row>
    <row r="11" spans="2:12" ht="21" customHeight="1" x14ac:dyDescent="0.2">
      <c r="B11" s="166" t="s">
        <v>296</v>
      </c>
      <c r="C11" s="126">
        <v>77.516908212560381</v>
      </c>
      <c r="D11" s="162">
        <v>2.145486817137026</v>
      </c>
      <c r="E11" s="160">
        <v>73.067440884957023</v>
      </c>
      <c r="F11" s="167">
        <v>81.966375540163739</v>
      </c>
    </row>
    <row r="12" spans="2:12" ht="21" customHeight="1" x14ac:dyDescent="0.2">
      <c r="B12" s="166" t="s">
        <v>297</v>
      </c>
      <c r="C12" s="126">
        <v>69.028985507246375</v>
      </c>
      <c r="D12" s="162">
        <v>2.2778095629743915</v>
      </c>
      <c r="E12" s="160">
        <v>64.305097600779803</v>
      </c>
      <c r="F12" s="167">
        <v>73.752873413712948</v>
      </c>
    </row>
    <row r="13" spans="2:12" ht="21" customHeight="1" x14ac:dyDescent="0.2">
      <c r="B13" s="168" t="s">
        <v>298</v>
      </c>
      <c r="C13" s="169">
        <v>83.473429951690804</v>
      </c>
      <c r="D13" s="170">
        <v>1.9214585594596365</v>
      </c>
      <c r="E13" s="171">
        <v>79.488568794134011</v>
      </c>
      <c r="F13" s="172">
        <v>87.458291109247597</v>
      </c>
    </row>
    <row r="15" spans="2:12" ht="28" customHeight="1" thickBot="1" x14ac:dyDescent="0.25">
      <c r="B15" s="244" t="s">
        <v>299</v>
      </c>
      <c r="C15" s="245"/>
      <c r="D15" s="245"/>
      <c r="E15" s="245"/>
      <c r="F15" s="245"/>
      <c r="G15" s="245"/>
      <c r="H15" s="246"/>
    </row>
    <row r="16" spans="2:12" ht="41" customHeight="1" x14ac:dyDescent="0.2">
      <c r="B16" s="247" t="s">
        <v>300</v>
      </c>
      <c r="C16" s="249" t="s">
        <v>301</v>
      </c>
      <c r="D16" s="251" t="s">
        <v>302</v>
      </c>
      <c r="E16" s="231" t="s">
        <v>287</v>
      </c>
      <c r="F16" s="231" t="s">
        <v>303</v>
      </c>
      <c r="G16" s="231" t="s">
        <v>304</v>
      </c>
      <c r="H16" s="232"/>
    </row>
    <row r="17" spans="2:9" ht="25" customHeight="1" x14ac:dyDescent="0.2">
      <c r="B17" s="248"/>
      <c r="C17" s="250"/>
      <c r="D17" s="239"/>
      <c r="E17" s="252"/>
      <c r="F17" s="252"/>
      <c r="G17" s="119" t="s">
        <v>289</v>
      </c>
      <c r="H17" s="120" t="s">
        <v>290</v>
      </c>
      <c r="I17" s="40"/>
    </row>
    <row r="18" spans="2:9" ht="24" customHeight="1" x14ac:dyDescent="0.2">
      <c r="B18" s="226" t="s">
        <v>291</v>
      </c>
      <c r="C18" s="133" t="s">
        <v>292</v>
      </c>
      <c r="D18" s="134" t="s">
        <v>305</v>
      </c>
      <c r="E18" s="123">
        <v>1.6397312997401723</v>
      </c>
      <c r="F18" s="123">
        <v>1.0788790962478473E-5</v>
      </c>
      <c r="G18" s="123">
        <v>5.8517289229791478</v>
      </c>
      <c r="H18" s="124">
        <v>17.500928081851775</v>
      </c>
    </row>
    <row r="19" spans="2:9" ht="24" customHeight="1" x14ac:dyDescent="0.2">
      <c r="B19" s="227"/>
      <c r="C19" s="133" t="s">
        <v>293</v>
      </c>
      <c r="D19" s="135" t="s">
        <v>306</v>
      </c>
      <c r="E19" s="127">
        <v>2.0838601804670129</v>
      </c>
      <c r="F19" s="127">
        <v>8.9821526721617154E-3</v>
      </c>
      <c r="G19" s="127">
        <v>1.4721765565606093</v>
      </c>
      <c r="H19" s="128">
        <v>16.276615713970788</v>
      </c>
    </row>
    <row r="20" spans="2:9" ht="21" customHeight="1" x14ac:dyDescent="0.2">
      <c r="B20" s="227"/>
      <c r="C20" s="133" t="s">
        <v>294</v>
      </c>
      <c r="D20" s="126">
        <v>-3.816425120772946</v>
      </c>
      <c r="E20" s="127">
        <v>1.134892808249903</v>
      </c>
      <c r="F20" s="127">
        <v>7.8672058546073773E-2</v>
      </c>
      <c r="G20" s="127">
        <v>-7.8477540187973567</v>
      </c>
      <c r="H20" s="128">
        <v>0.21490377725146459</v>
      </c>
    </row>
    <row r="21" spans="2:9" ht="24" customHeight="1" x14ac:dyDescent="0.2">
      <c r="B21" s="227"/>
      <c r="C21" s="133" t="s">
        <v>295</v>
      </c>
      <c r="D21" s="135" t="s">
        <v>307</v>
      </c>
      <c r="E21" s="127">
        <v>1.3692082933110441</v>
      </c>
      <c r="F21" s="127">
        <v>3.9918902236492663E-5</v>
      </c>
      <c r="G21" s="127">
        <v>-13.810516558983652</v>
      </c>
      <c r="H21" s="128">
        <v>-4.0832032477796343</v>
      </c>
    </row>
    <row r="22" spans="2:9" ht="24" customHeight="1" x14ac:dyDescent="0.2">
      <c r="B22" s="227"/>
      <c r="C22" s="133" t="s">
        <v>296</v>
      </c>
      <c r="D22" s="135" t="s">
        <v>308</v>
      </c>
      <c r="E22" s="127">
        <v>1.379206478706565</v>
      </c>
      <c r="F22" s="127">
        <v>3.2688545796508402E-3</v>
      </c>
      <c r="G22" s="127">
        <v>-11.34361632529043</v>
      </c>
      <c r="H22" s="128">
        <v>-1.5452725635984521</v>
      </c>
    </row>
    <row r="23" spans="2:9" ht="21" customHeight="1" x14ac:dyDescent="0.2">
      <c r="B23" s="227"/>
      <c r="C23" s="133" t="s">
        <v>297</v>
      </c>
      <c r="D23" s="126">
        <v>2.0434782608695654</v>
      </c>
      <c r="E23" s="127">
        <v>2.259003242312708</v>
      </c>
      <c r="F23" s="127">
        <v>1</v>
      </c>
      <c r="G23" s="127">
        <v>-5.9808787403078947</v>
      </c>
      <c r="H23" s="128">
        <v>10.067835262047026</v>
      </c>
    </row>
    <row r="24" spans="2:9" ht="24" customHeight="1" x14ac:dyDescent="0.2">
      <c r="B24" s="228"/>
      <c r="C24" s="136" t="s">
        <v>298</v>
      </c>
      <c r="D24" s="137" t="s">
        <v>309</v>
      </c>
      <c r="E24" s="138">
        <v>1.9329731153529892</v>
      </c>
      <c r="F24" s="138">
        <v>5.2313767515393612E-5</v>
      </c>
      <c r="G24" s="138">
        <v>-19.26720969342967</v>
      </c>
      <c r="H24" s="139">
        <v>-5.5347226737200845</v>
      </c>
    </row>
    <row r="25" spans="2:9" ht="24" customHeight="1" x14ac:dyDescent="0.2">
      <c r="B25" s="229" t="s">
        <v>292</v>
      </c>
      <c r="C25" s="140" t="s">
        <v>291</v>
      </c>
      <c r="D25" s="135" t="s">
        <v>310</v>
      </c>
      <c r="E25" s="127">
        <v>1.6397312997401723</v>
      </c>
      <c r="F25" s="127">
        <v>1.0788790962478473E-5</v>
      </c>
      <c r="G25" s="127">
        <v>-17.500928081851775</v>
      </c>
      <c r="H25" s="128">
        <v>-5.8517289229791478</v>
      </c>
    </row>
    <row r="26" spans="2:9" ht="21" customHeight="1" x14ac:dyDescent="0.2">
      <c r="B26" s="227"/>
      <c r="C26" s="133" t="s">
        <v>293</v>
      </c>
      <c r="D26" s="126">
        <v>-2.8019323671497611</v>
      </c>
      <c r="E26" s="127">
        <v>2.1824499338904371</v>
      </c>
      <c r="F26" s="127">
        <v>1</v>
      </c>
      <c r="G26" s="127">
        <v>-10.554359224582651</v>
      </c>
      <c r="H26" s="128">
        <v>4.9504944902831287</v>
      </c>
    </row>
    <row r="27" spans="2:9" ht="24" customHeight="1" x14ac:dyDescent="0.2">
      <c r="B27" s="227"/>
      <c r="C27" s="133" t="s">
        <v>294</v>
      </c>
      <c r="D27" s="135" t="s">
        <v>311</v>
      </c>
      <c r="E27" s="127">
        <v>1.6685368819862529</v>
      </c>
      <c r="F27" s="127">
        <v>1.2801404296869903E-7</v>
      </c>
      <c r="G27" s="127">
        <v>-21.419675444239871</v>
      </c>
      <c r="H27" s="128">
        <v>-9.5658318021369411</v>
      </c>
    </row>
    <row r="28" spans="2:9" ht="24" customHeight="1" x14ac:dyDescent="0.2">
      <c r="B28" s="227"/>
      <c r="C28" s="133" t="s">
        <v>295</v>
      </c>
      <c r="D28" s="135" t="s">
        <v>312</v>
      </c>
      <c r="E28" s="127">
        <v>1.4192206456468781</v>
      </c>
      <c r="F28" s="127">
        <v>2.6005256184463794E-11</v>
      </c>
      <c r="G28" s="127">
        <v>-25.664497294071669</v>
      </c>
      <c r="H28" s="128">
        <v>-15.581879517522534</v>
      </c>
    </row>
    <row r="29" spans="2:9" ht="24" customHeight="1" x14ac:dyDescent="0.2">
      <c r="B29" s="227"/>
      <c r="C29" s="133" t="s">
        <v>296</v>
      </c>
      <c r="D29" s="135" t="s">
        <v>313</v>
      </c>
      <c r="E29" s="127">
        <v>1.836161338661606</v>
      </c>
      <c r="F29" s="127">
        <v>4.2955710899469717E-8</v>
      </c>
      <c r="G29" s="127">
        <v>-24.643124848442984</v>
      </c>
      <c r="H29" s="128">
        <v>-11.598421045276819</v>
      </c>
    </row>
    <row r="30" spans="2:9" ht="24" customHeight="1" x14ac:dyDescent="0.2">
      <c r="B30" s="227"/>
      <c r="C30" s="133" t="s">
        <v>297</v>
      </c>
      <c r="D30" s="135" t="s">
        <v>314</v>
      </c>
      <c r="E30" s="127">
        <v>2.2200959830472975</v>
      </c>
      <c r="F30" s="127">
        <v>7.3817582004763165E-3</v>
      </c>
      <c r="G30" s="127">
        <v>-17.519002156322774</v>
      </c>
      <c r="H30" s="128">
        <v>-1.7466983267690175</v>
      </c>
    </row>
    <row r="31" spans="2:9" ht="24" customHeight="1" x14ac:dyDescent="0.2">
      <c r="B31" s="228"/>
      <c r="C31" s="136" t="s">
        <v>298</v>
      </c>
      <c r="D31" s="137" t="s">
        <v>315</v>
      </c>
      <c r="E31" s="138">
        <v>2.1409767688020973</v>
      </c>
      <c r="F31" s="138">
        <v>3.8306086254091412E-9</v>
      </c>
      <c r="G31" s="138">
        <v>-31.682401930771015</v>
      </c>
      <c r="H31" s="139">
        <v>-16.472187441209662</v>
      </c>
    </row>
    <row r="32" spans="2:9" ht="24" customHeight="1" x14ac:dyDescent="0.2">
      <c r="B32" s="229" t="s">
        <v>316</v>
      </c>
      <c r="C32" s="140" t="s">
        <v>291</v>
      </c>
      <c r="D32" s="135" t="s">
        <v>317</v>
      </c>
      <c r="E32" s="127">
        <v>2.0838601804670129</v>
      </c>
      <c r="F32" s="127">
        <v>8.9821526721617154E-3</v>
      </c>
      <c r="G32" s="127">
        <v>-16.276615713970788</v>
      </c>
      <c r="H32" s="128">
        <v>-1.4721765565606093</v>
      </c>
    </row>
    <row r="33" spans="2:8" ht="21" customHeight="1" x14ac:dyDescent="0.2">
      <c r="B33" s="227"/>
      <c r="C33" s="133" t="s">
        <v>292</v>
      </c>
      <c r="D33" s="126">
        <v>2.8019323671497611</v>
      </c>
      <c r="E33" s="127">
        <v>2.1824499338904371</v>
      </c>
      <c r="F33" s="127">
        <v>1</v>
      </c>
      <c r="G33" s="127">
        <v>-4.9504944902831287</v>
      </c>
      <c r="H33" s="128">
        <v>10.554359224582651</v>
      </c>
    </row>
    <row r="34" spans="2:8" ht="24" customHeight="1" x14ac:dyDescent="0.2">
      <c r="B34" s="227"/>
      <c r="C34" s="133" t="s">
        <v>294</v>
      </c>
      <c r="D34" s="135" t="s">
        <v>318</v>
      </c>
      <c r="E34" s="127">
        <v>2.1415638301473932</v>
      </c>
      <c r="F34" s="127">
        <v>1.6221043540339195E-4</v>
      </c>
      <c r="G34" s="127">
        <v>-20.29801384081707</v>
      </c>
      <c r="H34" s="128">
        <v>-5.0836286712602208</v>
      </c>
    </row>
    <row r="35" spans="2:8" ht="24" customHeight="1" x14ac:dyDescent="0.2">
      <c r="B35" s="227"/>
      <c r="C35" s="133" t="s">
        <v>295</v>
      </c>
      <c r="D35" s="135" t="s">
        <v>319</v>
      </c>
      <c r="E35" s="127">
        <v>2.1871489903790229</v>
      </c>
      <c r="F35" s="127">
        <v>1.2171828429303028E-6</v>
      </c>
      <c r="G35" s="127">
        <v>-25.590374729950511</v>
      </c>
      <c r="H35" s="128">
        <v>-10.05213734734417</v>
      </c>
    </row>
    <row r="36" spans="2:8" ht="24" customHeight="1" x14ac:dyDescent="0.2">
      <c r="B36" s="227"/>
      <c r="C36" s="133" t="s">
        <v>296</v>
      </c>
      <c r="D36" s="135" t="s">
        <v>320</v>
      </c>
      <c r="E36" s="127">
        <v>2.4286761788356599</v>
      </c>
      <c r="F36" s="127">
        <v>6.698732057209582E-5</v>
      </c>
      <c r="G36" s="127">
        <v>-23.945904204143446</v>
      </c>
      <c r="H36" s="128">
        <v>-6.6917769552768416</v>
      </c>
    </row>
    <row r="37" spans="2:8" ht="21" customHeight="1" x14ac:dyDescent="0.2">
      <c r="B37" s="227"/>
      <c r="C37" s="133" t="s">
        <v>297</v>
      </c>
      <c r="D37" s="126">
        <v>-6.8309178743961336</v>
      </c>
      <c r="E37" s="127">
        <v>2.9543020707741188</v>
      </c>
      <c r="F37" s="127">
        <v>0.85430832380366994</v>
      </c>
      <c r="G37" s="127">
        <v>-17.325092500254311</v>
      </c>
      <c r="H37" s="128">
        <v>3.6632567514620433</v>
      </c>
    </row>
    <row r="38" spans="2:8" ht="24" customHeight="1" x14ac:dyDescent="0.2">
      <c r="B38" s="228"/>
      <c r="C38" s="136" t="s">
        <v>298</v>
      </c>
      <c r="D38" s="137" t="s">
        <v>321</v>
      </c>
      <c r="E38" s="138">
        <v>3.2316270421327369</v>
      </c>
      <c r="F38" s="138">
        <v>3.5713309284694164E-5</v>
      </c>
      <c r="G38" s="138">
        <v>-32.754641584586125</v>
      </c>
      <c r="H38" s="139">
        <v>-9.79608305309503</v>
      </c>
    </row>
    <row r="39" spans="2:8" ht="21" customHeight="1" x14ac:dyDescent="0.2">
      <c r="B39" s="229" t="s">
        <v>322</v>
      </c>
      <c r="C39" s="140" t="s">
        <v>291</v>
      </c>
      <c r="D39" s="126">
        <v>3.816425120772946</v>
      </c>
      <c r="E39" s="127">
        <v>1.134892808249903</v>
      </c>
      <c r="F39" s="127">
        <v>7.8672058546073773E-2</v>
      </c>
      <c r="G39" s="127">
        <v>-0.21490377725146459</v>
      </c>
      <c r="H39" s="128">
        <v>7.8477540187973567</v>
      </c>
    </row>
    <row r="40" spans="2:8" ht="24" customHeight="1" x14ac:dyDescent="0.2">
      <c r="B40" s="227"/>
      <c r="C40" s="133" t="s">
        <v>292</v>
      </c>
      <c r="D40" s="135" t="s">
        <v>323</v>
      </c>
      <c r="E40" s="127">
        <v>1.6685368819862529</v>
      </c>
      <c r="F40" s="127">
        <v>1.2801404296869903E-7</v>
      </c>
      <c r="G40" s="127">
        <v>9.5658318021369411</v>
      </c>
      <c r="H40" s="128">
        <v>21.419675444239871</v>
      </c>
    </row>
    <row r="41" spans="2:8" ht="24" customHeight="1" x14ac:dyDescent="0.2">
      <c r="B41" s="227"/>
      <c r="C41" s="133" t="s">
        <v>293</v>
      </c>
      <c r="D41" s="135" t="s">
        <v>324</v>
      </c>
      <c r="E41" s="127">
        <v>2.1415638301473932</v>
      </c>
      <c r="F41" s="127">
        <v>1.6221043540339195E-4</v>
      </c>
      <c r="G41" s="127">
        <v>5.0836286712602208</v>
      </c>
      <c r="H41" s="128">
        <v>20.29801384081707</v>
      </c>
    </row>
    <row r="42" spans="2:8" ht="24" customHeight="1" x14ac:dyDescent="0.2">
      <c r="B42" s="227"/>
      <c r="C42" s="133" t="s">
        <v>295</v>
      </c>
      <c r="D42" s="135" t="s">
        <v>325</v>
      </c>
      <c r="E42" s="127">
        <v>1.1569940578016675</v>
      </c>
      <c r="F42" s="127">
        <v>5.8476479022237082E-3</v>
      </c>
      <c r="G42" s="127">
        <v>-9.2402710122090905</v>
      </c>
      <c r="H42" s="128">
        <v>-1.0205985530082984</v>
      </c>
    </row>
    <row r="43" spans="2:8" ht="21" customHeight="1" x14ac:dyDescent="0.2">
      <c r="B43" s="227"/>
      <c r="C43" s="133" t="s">
        <v>296</v>
      </c>
      <c r="D43" s="126">
        <v>-2.628019323671495</v>
      </c>
      <c r="E43" s="127">
        <v>1.1050914824937526</v>
      </c>
      <c r="F43" s="127">
        <v>0.74237738100096462</v>
      </c>
      <c r="G43" s="127">
        <v>-6.5534889327420238</v>
      </c>
      <c r="H43" s="128">
        <v>1.2974502853990337</v>
      </c>
    </row>
    <row r="44" spans="2:8" ht="21" customHeight="1" x14ac:dyDescent="0.2">
      <c r="B44" s="227"/>
      <c r="C44" s="133" t="s">
        <v>297</v>
      </c>
      <c r="D44" s="126">
        <v>5.8599033816425115</v>
      </c>
      <c r="E44" s="127">
        <v>2.3747522954837419</v>
      </c>
      <c r="F44" s="127">
        <v>0.61200817068996716</v>
      </c>
      <c r="G44" s="127">
        <v>-2.5756135983235398</v>
      </c>
      <c r="H44" s="128">
        <v>14.295420361608564</v>
      </c>
    </row>
    <row r="45" spans="2:8" ht="24" customHeight="1" x14ac:dyDescent="0.2">
      <c r="B45" s="228"/>
      <c r="C45" s="136" t="s">
        <v>298</v>
      </c>
      <c r="D45" s="137" t="s">
        <v>326</v>
      </c>
      <c r="E45" s="138">
        <v>1.8965359349983775</v>
      </c>
      <c r="F45" s="138">
        <v>4.669114898064779E-3</v>
      </c>
      <c r="G45" s="138">
        <v>-15.321353619302997</v>
      </c>
      <c r="H45" s="139">
        <v>-1.8477285063008644</v>
      </c>
    </row>
    <row r="46" spans="2:8" ht="24" customHeight="1" x14ac:dyDescent="0.2">
      <c r="B46" s="229" t="s">
        <v>327</v>
      </c>
      <c r="C46" s="140" t="s">
        <v>291</v>
      </c>
      <c r="D46" s="135" t="s">
        <v>328</v>
      </c>
      <c r="E46" s="127">
        <v>1.3692082933110441</v>
      </c>
      <c r="F46" s="127">
        <v>3.9918902236492663E-5</v>
      </c>
      <c r="G46" s="127">
        <v>4.0832032477796343</v>
      </c>
      <c r="H46" s="128">
        <v>13.810516558983652</v>
      </c>
    </row>
    <row r="47" spans="2:8" ht="24" customHeight="1" x14ac:dyDescent="0.2">
      <c r="B47" s="227"/>
      <c r="C47" s="133" t="s">
        <v>292</v>
      </c>
      <c r="D47" s="135" t="s">
        <v>329</v>
      </c>
      <c r="E47" s="127">
        <v>1.4192206456468781</v>
      </c>
      <c r="F47" s="127">
        <v>2.6005256184463794E-11</v>
      </c>
      <c r="G47" s="127">
        <v>15.581879517522534</v>
      </c>
      <c r="H47" s="128">
        <v>25.664497294071669</v>
      </c>
    </row>
    <row r="48" spans="2:8" ht="24" customHeight="1" x14ac:dyDescent="0.2">
      <c r="B48" s="227"/>
      <c r="C48" s="133" t="s">
        <v>293</v>
      </c>
      <c r="D48" s="135" t="s">
        <v>330</v>
      </c>
      <c r="E48" s="127">
        <v>2.1871489903790229</v>
      </c>
      <c r="F48" s="127">
        <v>1.2171828429303028E-6</v>
      </c>
      <c r="G48" s="127">
        <v>10.05213734734417</v>
      </c>
      <c r="H48" s="128">
        <v>25.590374729950511</v>
      </c>
    </row>
    <row r="49" spans="2:8" ht="24" customHeight="1" x14ac:dyDescent="0.2">
      <c r="B49" s="227"/>
      <c r="C49" s="133" t="s">
        <v>294</v>
      </c>
      <c r="D49" s="135" t="s">
        <v>331</v>
      </c>
      <c r="E49" s="127">
        <v>1.1569940578016675</v>
      </c>
      <c r="F49" s="127">
        <v>5.8476479022237082E-3</v>
      </c>
      <c r="G49" s="127">
        <v>1.0205985530082984</v>
      </c>
      <c r="H49" s="128">
        <v>9.2402710122090905</v>
      </c>
    </row>
    <row r="50" spans="2:8" ht="21" customHeight="1" x14ac:dyDescent="0.2">
      <c r="B50" s="227"/>
      <c r="C50" s="133" t="s">
        <v>296</v>
      </c>
      <c r="D50" s="126">
        <v>2.5024154589372012</v>
      </c>
      <c r="E50" s="127">
        <v>1.4025349749251264</v>
      </c>
      <c r="F50" s="127">
        <v>1</v>
      </c>
      <c r="G50" s="127">
        <v>-2.4796231387208936</v>
      </c>
      <c r="H50" s="128">
        <v>7.4844540565952959</v>
      </c>
    </row>
    <row r="51" spans="2:8" ht="24" customHeight="1" x14ac:dyDescent="0.2">
      <c r="B51" s="227"/>
      <c r="C51" s="133" t="s">
        <v>297</v>
      </c>
      <c r="D51" s="135" t="s">
        <v>332</v>
      </c>
      <c r="E51" s="127">
        <v>2.3752525495114787</v>
      </c>
      <c r="F51" s="127">
        <v>3.6528581613476689E-3</v>
      </c>
      <c r="G51" s="127">
        <v>2.5530441983850736</v>
      </c>
      <c r="H51" s="128">
        <v>19.427632130117345</v>
      </c>
    </row>
    <row r="52" spans="2:8" ht="21" customHeight="1" x14ac:dyDescent="0.2">
      <c r="B52" s="228"/>
      <c r="C52" s="136" t="s">
        <v>298</v>
      </c>
      <c r="D52" s="141">
        <v>-3.4541062801932352</v>
      </c>
      <c r="E52" s="138">
        <v>1.4894497636452162</v>
      </c>
      <c r="F52" s="138">
        <v>0.84198231241764543</v>
      </c>
      <c r="G52" s="138">
        <v>-8.744880731040233</v>
      </c>
      <c r="H52" s="139">
        <v>1.8366681706537626</v>
      </c>
    </row>
    <row r="53" spans="2:8" ht="24" customHeight="1" x14ac:dyDescent="0.2">
      <c r="B53" s="229" t="s">
        <v>333</v>
      </c>
      <c r="C53" s="140" t="s">
        <v>291</v>
      </c>
      <c r="D53" s="135" t="s">
        <v>334</v>
      </c>
      <c r="E53" s="127">
        <v>1.379206478706565</v>
      </c>
      <c r="F53" s="127">
        <v>3.2688545796508402E-3</v>
      </c>
      <c r="G53" s="127">
        <v>1.5452725635984521</v>
      </c>
      <c r="H53" s="128">
        <v>11.34361632529043</v>
      </c>
    </row>
    <row r="54" spans="2:8" ht="24" customHeight="1" x14ac:dyDescent="0.2">
      <c r="B54" s="227"/>
      <c r="C54" s="133" t="s">
        <v>292</v>
      </c>
      <c r="D54" s="135" t="s">
        <v>335</v>
      </c>
      <c r="E54" s="127">
        <v>1.836161338661606</v>
      </c>
      <c r="F54" s="127">
        <v>4.2955710899469717E-8</v>
      </c>
      <c r="G54" s="127">
        <v>11.598421045276819</v>
      </c>
      <c r="H54" s="128">
        <v>24.643124848442984</v>
      </c>
    </row>
    <row r="55" spans="2:8" ht="24" customHeight="1" x14ac:dyDescent="0.2">
      <c r="B55" s="227"/>
      <c r="C55" s="133" t="s">
        <v>293</v>
      </c>
      <c r="D55" s="135" t="s">
        <v>336</v>
      </c>
      <c r="E55" s="127">
        <v>2.4286761788356599</v>
      </c>
      <c r="F55" s="127">
        <v>6.698732057209582E-5</v>
      </c>
      <c r="G55" s="127">
        <v>6.6917769552768416</v>
      </c>
      <c r="H55" s="128">
        <v>23.945904204143446</v>
      </c>
    </row>
    <row r="56" spans="2:8" ht="21" customHeight="1" x14ac:dyDescent="0.2">
      <c r="B56" s="227"/>
      <c r="C56" s="133" t="s">
        <v>294</v>
      </c>
      <c r="D56" s="126">
        <v>2.628019323671495</v>
      </c>
      <c r="E56" s="127">
        <v>1.1050914824937526</v>
      </c>
      <c r="F56" s="127">
        <v>0.74237738100096462</v>
      </c>
      <c r="G56" s="127">
        <v>-1.2974502853990337</v>
      </c>
      <c r="H56" s="128">
        <v>6.5534889327420238</v>
      </c>
    </row>
    <row r="57" spans="2:8" ht="21" customHeight="1" x14ac:dyDescent="0.2">
      <c r="B57" s="227"/>
      <c r="C57" s="133" t="s">
        <v>295</v>
      </c>
      <c r="D57" s="126">
        <v>-2.5024154589372012</v>
      </c>
      <c r="E57" s="127">
        <v>1.4025349749251264</v>
      </c>
      <c r="F57" s="127">
        <v>1</v>
      </c>
      <c r="G57" s="127">
        <v>-7.4844540565952959</v>
      </c>
      <c r="H57" s="128">
        <v>2.4796231387208936</v>
      </c>
    </row>
    <row r="58" spans="2:8" ht="24" customHeight="1" x14ac:dyDescent="0.2">
      <c r="B58" s="227"/>
      <c r="C58" s="133" t="s">
        <v>297</v>
      </c>
      <c r="D58" s="135" t="s">
        <v>337</v>
      </c>
      <c r="E58" s="127">
        <v>2.2692083531625502</v>
      </c>
      <c r="F58" s="127">
        <v>3.1735147400180519E-2</v>
      </c>
      <c r="G58" s="127">
        <v>0.42731544510110986</v>
      </c>
      <c r="H58" s="128">
        <v>16.548529965526903</v>
      </c>
    </row>
    <row r="59" spans="2:8" ht="24" customHeight="1" x14ac:dyDescent="0.2">
      <c r="B59" s="228"/>
      <c r="C59" s="136" t="s">
        <v>298</v>
      </c>
      <c r="D59" s="137" t="s">
        <v>338</v>
      </c>
      <c r="E59" s="138">
        <v>1.6029656299605004</v>
      </c>
      <c r="F59" s="138">
        <v>3.3677912822720743E-2</v>
      </c>
      <c r="G59" s="138">
        <v>-11.650523515883894</v>
      </c>
      <c r="H59" s="139">
        <v>-0.26251996237698005</v>
      </c>
    </row>
    <row r="60" spans="2:8" ht="21" customHeight="1" x14ac:dyDescent="0.2">
      <c r="B60" s="229" t="s">
        <v>339</v>
      </c>
      <c r="C60" s="140" t="s">
        <v>291</v>
      </c>
      <c r="D60" s="126">
        <v>-2.0434782608695654</v>
      </c>
      <c r="E60" s="127">
        <v>2.259003242312708</v>
      </c>
      <c r="F60" s="127">
        <v>1</v>
      </c>
      <c r="G60" s="127">
        <v>-10.067835262047026</v>
      </c>
      <c r="H60" s="128">
        <v>5.9808787403078947</v>
      </c>
    </row>
    <row r="61" spans="2:8" ht="24" customHeight="1" x14ac:dyDescent="0.2">
      <c r="B61" s="227"/>
      <c r="C61" s="133" t="s">
        <v>292</v>
      </c>
      <c r="D61" s="135" t="s">
        <v>340</v>
      </c>
      <c r="E61" s="127">
        <v>2.2200959830472975</v>
      </c>
      <c r="F61" s="127">
        <v>7.3817582004763165E-3</v>
      </c>
      <c r="G61" s="127">
        <v>1.7466983267690175</v>
      </c>
      <c r="H61" s="128">
        <v>17.519002156322774</v>
      </c>
    </row>
    <row r="62" spans="2:8" ht="21" customHeight="1" x14ac:dyDescent="0.2">
      <c r="B62" s="227"/>
      <c r="C62" s="133" t="s">
        <v>293</v>
      </c>
      <c r="D62" s="126">
        <v>6.8309178743961336</v>
      </c>
      <c r="E62" s="127">
        <v>2.9543020707741188</v>
      </c>
      <c r="F62" s="127">
        <v>0.85430832380366994</v>
      </c>
      <c r="G62" s="127">
        <v>-3.6632567514620433</v>
      </c>
      <c r="H62" s="128">
        <v>17.325092500254311</v>
      </c>
    </row>
    <row r="63" spans="2:8" ht="21" customHeight="1" x14ac:dyDescent="0.2">
      <c r="B63" s="227"/>
      <c r="C63" s="133" t="s">
        <v>294</v>
      </c>
      <c r="D63" s="126">
        <v>-5.8599033816425115</v>
      </c>
      <c r="E63" s="127">
        <v>2.3747522954837419</v>
      </c>
      <c r="F63" s="127">
        <v>0.61200817068996716</v>
      </c>
      <c r="G63" s="127">
        <v>-14.295420361608564</v>
      </c>
      <c r="H63" s="128">
        <v>2.5756135983235398</v>
      </c>
    </row>
    <row r="64" spans="2:8" ht="24" customHeight="1" x14ac:dyDescent="0.2">
      <c r="B64" s="227"/>
      <c r="C64" s="133" t="s">
        <v>295</v>
      </c>
      <c r="D64" s="135" t="s">
        <v>341</v>
      </c>
      <c r="E64" s="127">
        <v>2.3752525495114787</v>
      </c>
      <c r="F64" s="127">
        <v>3.6528581613476689E-3</v>
      </c>
      <c r="G64" s="127">
        <v>-19.427632130117345</v>
      </c>
      <c r="H64" s="128">
        <v>-2.5530441983850736</v>
      </c>
    </row>
    <row r="65" spans="2:8" ht="24" customHeight="1" x14ac:dyDescent="0.2">
      <c r="B65" s="227"/>
      <c r="C65" s="133" t="s">
        <v>296</v>
      </c>
      <c r="D65" s="135" t="s">
        <v>342</v>
      </c>
      <c r="E65" s="127">
        <v>2.2692083531625502</v>
      </c>
      <c r="F65" s="127">
        <v>3.1735147400180519E-2</v>
      </c>
      <c r="G65" s="127">
        <v>-16.548529965526903</v>
      </c>
      <c r="H65" s="128">
        <v>-0.42731544510110986</v>
      </c>
    </row>
    <row r="66" spans="2:8" ht="24" customHeight="1" x14ac:dyDescent="0.2">
      <c r="B66" s="228"/>
      <c r="C66" s="136" t="s">
        <v>298</v>
      </c>
      <c r="D66" s="137" t="s">
        <v>343</v>
      </c>
      <c r="E66" s="138">
        <v>2.301601580118009</v>
      </c>
      <c r="F66" s="138">
        <v>7.2042310854042728E-5</v>
      </c>
      <c r="G66" s="138">
        <v>-22.620117859783637</v>
      </c>
      <c r="H66" s="139">
        <v>-6.268771029105249</v>
      </c>
    </row>
    <row r="67" spans="2:8" ht="24" customHeight="1" x14ac:dyDescent="0.2">
      <c r="B67" s="229" t="s">
        <v>344</v>
      </c>
      <c r="C67" s="140" t="s">
        <v>291</v>
      </c>
      <c r="D67" s="135" t="s">
        <v>345</v>
      </c>
      <c r="E67" s="127">
        <v>1.9329731153529892</v>
      </c>
      <c r="F67" s="127">
        <v>5.2313767515393612E-5</v>
      </c>
      <c r="G67" s="127">
        <v>5.5347226737200845</v>
      </c>
      <c r="H67" s="128">
        <v>19.26720969342967</v>
      </c>
    </row>
    <row r="68" spans="2:8" ht="24" customHeight="1" x14ac:dyDescent="0.2">
      <c r="B68" s="227"/>
      <c r="C68" s="133" t="s">
        <v>292</v>
      </c>
      <c r="D68" s="135" t="s">
        <v>346</v>
      </c>
      <c r="E68" s="127">
        <v>2.1409767688020973</v>
      </c>
      <c r="F68" s="127">
        <v>3.8306086254091412E-9</v>
      </c>
      <c r="G68" s="127">
        <v>16.472187441209662</v>
      </c>
      <c r="H68" s="128">
        <v>31.682401930771015</v>
      </c>
    </row>
    <row r="69" spans="2:8" ht="24" customHeight="1" x14ac:dyDescent="0.2">
      <c r="B69" s="227"/>
      <c r="C69" s="133" t="s">
        <v>293</v>
      </c>
      <c r="D69" s="135" t="s">
        <v>347</v>
      </c>
      <c r="E69" s="127">
        <v>3.2316270421327369</v>
      </c>
      <c r="F69" s="127">
        <v>3.5713309284694164E-5</v>
      </c>
      <c r="G69" s="127">
        <v>9.79608305309503</v>
      </c>
      <c r="H69" s="128">
        <v>32.754641584586125</v>
      </c>
    </row>
    <row r="70" spans="2:8" ht="24" customHeight="1" x14ac:dyDescent="0.2">
      <c r="B70" s="227"/>
      <c r="C70" s="133" t="s">
        <v>294</v>
      </c>
      <c r="D70" s="135" t="s">
        <v>348</v>
      </c>
      <c r="E70" s="127">
        <v>1.8965359349983775</v>
      </c>
      <c r="F70" s="127">
        <v>4.669114898064779E-3</v>
      </c>
      <c r="G70" s="127">
        <v>1.8477285063008644</v>
      </c>
      <c r="H70" s="128">
        <v>15.321353619302997</v>
      </c>
    </row>
    <row r="71" spans="2:8" ht="21" customHeight="1" x14ac:dyDescent="0.2">
      <c r="B71" s="227"/>
      <c r="C71" s="133" t="s">
        <v>295</v>
      </c>
      <c r="D71" s="126">
        <v>3.4541062801932352</v>
      </c>
      <c r="E71" s="127">
        <v>1.4894497636452162</v>
      </c>
      <c r="F71" s="127">
        <v>0.84198231241764543</v>
      </c>
      <c r="G71" s="127">
        <v>-1.8366681706537626</v>
      </c>
      <c r="H71" s="128">
        <v>8.744880731040233</v>
      </c>
    </row>
    <row r="72" spans="2:8" ht="24" customHeight="1" x14ac:dyDescent="0.2">
      <c r="B72" s="227"/>
      <c r="C72" s="133" t="s">
        <v>296</v>
      </c>
      <c r="D72" s="135" t="s">
        <v>349</v>
      </c>
      <c r="E72" s="127">
        <v>1.6029656299605004</v>
      </c>
      <c r="F72" s="127">
        <v>3.3677912822720743E-2</v>
      </c>
      <c r="G72" s="127">
        <v>0.26251996237698005</v>
      </c>
      <c r="H72" s="128">
        <v>11.650523515883894</v>
      </c>
    </row>
    <row r="73" spans="2:8" ht="24" customHeight="1" thickBot="1" x14ac:dyDescent="0.25">
      <c r="B73" s="235"/>
      <c r="C73" s="142" t="s">
        <v>297</v>
      </c>
      <c r="D73" s="143" t="s">
        <v>350</v>
      </c>
      <c r="E73" s="131">
        <v>2.301601580118009</v>
      </c>
      <c r="F73" s="131">
        <v>7.2042310854042728E-5</v>
      </c>
      <c r="G73" s="131">
        <v>6.268771029105249</v>
      </c>
      <c r="H73" s="132">
        <v>22.620117859783637</v>
      </c>
    </row>
    <row r="74" spans="2:8" ht="16" customHeight="1" x14ac:dyDescent="0.2">
      <c r="B74" s="223" t="s">
        <v>351</v>
      </c>
      <c r="C74" s="223"/>
      <c r="D74" s="223"/>
      <c r="E74" s="223"/>
      <c r="F74" s="223"/>
      <c r="G74" s="223"/>
      <c r="H74" s="230"/>
    </row>
    <row r="75" spans="2:8" ht="21" customHeight="1" x14ac:dyDescent="0.2">
      <c r="B75" s="223" t="s">
        <v>352</v>
      </c>
      <c r="C75" s="223"/>
      <c r="D75" s="223"/>
      <c r="E75" s="223"/>
      <c r="F75" s="223"/>
      <c r="G75" s="223"/>
      <c r="H75" s="230"/>
    </row>
    <row r="76" spans="2:8" ht="21" customHeight="1" x14ac:dyDescent="0.2">
      <c r="B76" s="223" t="s">
        <v>353</v>
      </c>
      <c r="C76" s="224"/>
      <c r="D76" s="224"/>
      <c r="E76" s="224"/>
      <c r="F76" s="224"/>
      <c r="G76" s="224"/>
      <c r="H76" s="225"/>
    </row>
    <row r="78" spans="2:8" ht="28" customHeight="1" x14ac:dyDescent="0.2"/>
    <row r="79" spans="2:8" ht="36" customHeight="1" x14ac:dyDescent="0.2"/>
    <row r="80" spans="2:8" ht="21" customHeight="1" x14ac:dyDescent="0.2"/>
    <row r="81" s="80" customFormat="1" ht="21" customHeight="1" x14ac:dyDescent="0.2"/>
    <row r="82" s="80" customFormat="1" ht="21" customHeight="1" x14ac:dyDescent="0.2"/>
    <row r="83" s="80" customFormat="1" ht="21" customHeight="1" x14ac:dyDescent="0.2"/>
    <row r="84" s="80" customFormat="1" ht="21" customHeight="1" x14ac:dyDescent="0.2"/>
    <row r="85" s="80" customFormat="1" ht="21" customHeight="1" x14ac:dyDescent="0.2"/>
    <row r="86" s="80" customFormat="1" ht="21" customHeight="1" x14ac:dyDescent="0.2"/>
    <row r="87" s="80" customFormat="1" ht="21" customHeight="1" x14ac:dyDescent="0.2"/>
  </sheetData>
  <mergeCells count="24">
    <mergeCell ref="G16:H16"/>
    <mergeCell ref="H4:I4"/>
    <mergeCell ref="B2:H2"/>
    <mergeCell ref="B60:B66"/>
    <mergeCell ref="B67:B73"/>
    <mergeCell ref="B4:B5"/>
    <mergeCell ref="C4:C5"/>
    <mergeCell ref="D4:D5"/>
    <mergeCell ref="E4:F4"/>
    <mergeCell ref="B15:H15"/>
    <mergeCell ref="B16:B17"/>
    <mergeCell ref="C16:C17"/>
    <mergeCell ref="D16:D17"/>
    <mergeCell ref="E16:E17"/>
    <mergeCell ref="F16:F17"/>
    <mergeCell ref="B76:H76"/>
    <mergeCell ref="B18:B24"/>
    <mergeCell ref="B25:B31"/>
    <mergeCell ref="B32:B38"/>
    <mergeCell ref="B39:B45"/>
    <mergeCell ref="B46:B52"/>
    <mergeCell ref="B53:B59"/>
    <mergeCell ref="B75:H75"/>
    <mergeCell ref="B74:H74"/>
  </mergeCells>
  <conditionalFormatting sqref="I18:I73">
    <cfRule type="containsText" dxfId="5" priority="5" operator="containsText" text="FALSE">
      <formula>NOT(ISERROR(SEARCH("FALSE",I18)))</formula>
    </cfRule>
    <cfRule type="containsText" dxfId="4" priority="6" operator="containsText" text="TRUE">
      <formula>NOT(ISERROR(SEARCH("TRUE",I18)))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C996-C897-554B-B01B-34ED7B298053}">
  <dimension ref="B2:I29"/>
  <sheetViews>
    <sheetView workbookViewId="0">
      <selection activeCell="H3" sqref="H3:I8"/>
    </sheetView>
  </sheetViews>
  <sheetFormatPr baseColWidth="10" defaultColWidth="8.83203125" defaultRowHeight="15" x14ac:dyDescent="0.2"/>
  <cols>
    <col min="1" max="1" width="8.83203125" style="80"/>
    <col min="2" max="2" width="19.33203125" style="80" customWidth="1"/>
    <col min="3" max="3" width="15.33203125" style="80" customWidth="1"/>
    <col min="4" max="5" width="15.5" style="80" customWidth="1"/>
    <col min="6" max="6" width="15.33203125" style="80" customWidth="1"/>
    <col min="7" max="8" width="15.5" style="80" customWidth="1"/>
    <col min="9" max="9" width="27" style="80" customWidth="1"/>
    <col min="10" max="10" width="8.83203125" style="80"/>
    <col min="11" max="11" width="34.5" style="80" customWidth="1"/>
    <col min="12" max="12" width="37.1640625" style="80" customWidth="1"/>
    <col min="13" max="16384" width="8.83203125" style="80"/>
  </cols>
  <sheetData>
    <row r="2" spans="2:9" ht="20" x14ac:dyDescent="0.25">
      <c r="B2" s="234" t="s">
        <v>354</v>
      </c>
      <c r="C2" s="234"/>
      <c r="D2" s="234"/>
      <c r="E2" s="234"/>
      <c r="F2" s="234"/>
      <c r="G2" s="234"/>
      <c r="H2" s="234"/>
    </row>
    <row r="3" spans="2:9" ht="28" customHeight="1" x14ac:dyDescent="0.25">
      <c r="B3" s="116"/>
      <c r="C3" s="117"/>
      <c r="D3" s="117"/>
      <c r="E3" s="117"/>
      <c r="F3" s="118"/>
      <c r="H3" s="233"/>
      <c r="I3" s="233"/>
    </row>
    <row r="4" spans="2:9" ht="20" customHeight="1" x14ac:dyDescent="0.2">
      <c r="B4" s="253" t="s">
        <v>5</v>
      </c>
      <c r="C4" s="251" t="s">
        <v>286</v>
      </c>
      <c r="D4" s="231" t="s">
        <v>287</v>
      </c>
      <c r="E4" s="231" t="s">
        <v>288</v>
      </c>
      <c r="F4" s="232"/>
      <c r="H4" s="157"/>
    </row>
    <row r="5" spans="2:9" ht="20" customHeight="1" x14ac:dyDescent="0.2">
      <c r="B5" s="254"/>
      <c r="C5" s="239"/>
      <c r="D5" s="252"/>
      <c r="E5" s="119" t="s">
        <v>289</v>
      </c>
      <c r="F5" s="120" t="s">
        <v>290</v>
      </c>
      <c r="H5" s="157"/>
    </row>
    <row r="6" spans="2:9" ht="21" customHeight="1" x14ac:dyDescent="0.2">
      <c r="B6" s="144" t="s">
        <v>355</v>
      </c>
      <c r="C6" s="145">
        <v>72.224999999999994</v>
      </c>
      <c r="D6" s="145">
        <v>2.1579999999999999</v>
      </c>
      <c r="E6" s="145">
        <v>67.748999999999995</v>
      </c>
      <c r="F6" s="146">
        <v>76.700999999999993</v>
      </c>
      <c r="H6" s="157"/>
    </row>
    <row r="7" spans="2:9" ht="21" customHeight="1" x14ac:dyDescent="0.2">
      <c r="B7" s="147" t="s">
        <v>356</v>
      </c>
      <c r="C7" s="148">
        <v>70.716999999999999</v>
      </c>
      <c r="D7" s="148">
        <v>2.081</v>
      </c>
      <c r="E7" s="148">
        <v>66.403000000000006</v>
      </c>
      <c r="F7" s="149">
        <v>75.031999999999996</v>
      </c>
      <c r="H7" s="157"/>
    </row>
    <row r="8" spans="2:9" ht="21" customHeight="1" x14ac:dyDescent="0.2">
      <c r="B8" s="150" t="s">
        <v>357</v>
      </c>
      <c r="C8" s="151">
        <v>73.656000000000006</v>
      </c>
      <c r="D8" s="151">
        <v>2.09</v>
      </c>
      <c r="E8" s="151">
        <v>69.320999999999998</v>
      </c>
      <c r="F8" s="152">
        <v>77.989999999999995</v>
      </c>
      <c r="H8" s="157"/>
    </row>
    <row r="9" spans="2:9" ht="16" x14ac:dyDescent="0.2">
      <c r="H9" s="157"/>
    </row>
    <row r="10" spans="2:9" ht="28" customHeight="1" x14ac:dyDescent="0.2">
      <c r="B10" s="244" t="s">
        <v>299</v>
      </c>
      <c r="C10" s="245"/>
      <c r="D10" s="245"/>
      <c r="E10" s="245"/>
      <c r="F10" s="245"/>
      <c r="G10" s="245"/>
      <c r="H10" s="246"/>
    </row>
    <row r="11" spans="2:9" ht="41" customHeight="1" x14ac:dyDescent="0.2">
      <c r="B11" s="247" t="s">
        <v>358</v>
      </c>
      <c r="C11" s="249" t="s">
        <v>359</v>
      </c>
      <c r="D11" s="251" t="s">
        <v>302</v>
      </c>
      <c r="E11" s="231" t="s">
        <v>287</v>
      </c>
      <c r="F11" s="231" t="s">
        <v>303</v>
      </c>
      <c r="G11" s="231" t="s">
        <v>304</v>
      </c>
      <c r="H11" s="232"/>
    </row>
    <row r="12" spans="2:9" ht="25" customHeight="1" x14ac:dyDescent="0.2">
      <c r="B12" s="248"/>
      <c r="C12" s="250"/>
      <c r="D12" s="239"/>
      <c r="E12" s="252"/>
      <c r="F12" s="252"/>
      <c r="G12" s="119" t="s">
        <v>289</v>
      </c>
      <c r="H12" s="120" t="s">
        <v>290</v>
      </c>
      <c r="I12" s="40"/>
    </row>
    <row r="13" spans="2:9" ht="24" customHeight="1" x14ac:dyDescent="0.2">
      <c r="B13" s="226" t="s">
        <v>355</v>
      </c>
      <c r="C13" s="153" t="s">
        <v>356</v>
      </c>
      <c r="D13" s="122">
        <v>1.5072463768115951</v>
      </c>
      <c r="E13" s="123">
        <v>1.0493970475793857</v>
      </c>
      <c r="F13" s="123">
        <v>0.49495895941088197</v>
      </c>
      <c r="G13" s="123">
        <v>-1.211963379607286</v>
      </c>
      <c r="H13" s="124">
        <v>4.2264561332304762</v>
      </c>
    </row>
    <row r="14" spans="2:9" ht="24" customHeight="1" x14ac:dyDescent="0.2">
      <c r="B14" s="228"/>
      <c r="C14" s="154" t="s">
        <v>357</v>
      </c>
      <c r="D14" s="141">
        <v>-1.4311594202898563</v>
      </c>
      <c r="E14" s="138">
        <v>0.90279740454530533</v>
      </c>
      <c r="F14" s="138">
        <v>0.381539595328936</v>
      </c>
      <c r="G14" s="138">
        <v>-3.7704984875874774</v>
      </c>
      <c r="H14" s="139">
        <v>0.90817964700776477</v>
      </c>
    </row>
    <row r="15" spans="2:9" ht="21" customHeight="1" x14ac:dyDescent="0.2">
      <c r="B15" s="229" t="s">
        <v>356</v>
      </c>
      <c r="C15" s="155" t="s">
        <v>355</v>
      </c>
      <c r="D15" s="126">
        <v>-1.5072463768115951</v>
      </c>
      <c r="E15" s="127">
        <v>1.0493970475793857</v>
      </c>
      <c r="F15" s="127">
        <v>0.49495895941088197</v>
      </c>
      <c r="G15" s="127">
        <v>-4.2264561332304762</v>
      </c>
      <c r="H15" s="128">
        <v>1.211963379607286</v>
      </c>
    </row>
    <row r="16" spans="2:9" ht="24" customHeight="1" x14ac:dyDescent="0.2">
      <c r="B16" s="228"/>
      <c r="C16" s="154" t="s">
        <v>357</v>
      </c>
      <c r="D16" s="137" t="s">
        <v>360</v>
      </c>
      <c r="E16" s="138">
        <v>1.0952486190497173</v>
      </c>
      <c r="F16" s="138">
        <v>4.0772071707914914E-2</v>
      </c>
      <c r="G16" s="138">
        <v>-5.7764266753705975</v>
      </c>
      <c r="H16" s="139">
        <v>-0.10038491883230449</v>
      </c>
    </row>
    <row r="17" spans="2:8" ht="24" customHeight="1" x14ac:dyDescent="0.2">
      <c r="B17" s="229" t="s">
        <v>357</v>
      </c>
      <c r="C17" s="155" t="s">
        <v>355</v>
      </c>
      <c r="D17" s="126">
        <v>1.4311594202898563</v>
      </c>
      <c r="E17" s="127">
        <v>0.90279740454530533</v>
      </c>
      <c r="F17" s="127">
        <v>0.381539595328936</v>
      </c>
      <c r="G17" s="127">
        <v>-0.90817964700776477</v>
      </c>
      <c r="H17" s="128">
        <v>3.7704984875874774</v>
      </c>
    </row>
    <row r="18" spans="2:8" ht="21" customHeight="1" thickBot="1" x14ac:dyDescent="0.25">
      <c r="B18" s="235"/>
      <c r="C18" s="156" t="s">
        <v>356</v>
      </c>
      <c r="D18" s="143" t="s">
        <v>361</v>
      </c>
      <c r="E18" s="131">
        <v>1.0952486190497173</v>
      </c>
      <c r="F18" s="131">
        <v>4.0772071707914914E-2</v>
      </c>
      <c r="G18" s="131">
        <v>0.10038491883230449</v>
      </c>
      <c r="H18" s="132">
        <v>5.7764266753705975</v>
      </c>
    </row>
    <row r="19" spans="2:8" ht="16" x14ac:dyDescent="0.2">
      <c r="B19" s="223" t="s">
        <v>351</v>
      </c>
      <c r="C19" s="223"/>
      <c r="D19" s="223"/>
      <c r="E19" s="223"/>
      <c r="F19" s="223"/>
      <c r="G19" s="223"/>
      <c r="H19" s="230"/>
    </row>
    <row r="20" spans="2:8" ht="28" customHeight="1" x14ac:dyDescent="0.2">
      <c r="B20" s="223" t="s">
        <v>352</v>
      </c>
      <c r="C20" s="223"/>
      <c r="D20" s="223"/>
      <c r="E20" s="223"/>
      <c r="F20" s="223"/>
      <c r="G20" s="223"/>
      <c r="H20" s="230"/>
    </row>
    <row r="21" spans="2:8" ht="36" customHeight="1" x14ac:dyDescent="0.2">
      <c r="B21" s="223" t="s">
        <v>353</v>
      </c>
      <c r="C21" s="224"/>
      <c r="D21" s="224"/>
      <c r="E21" s="224"/>
      <c r="F21" s="224"/>
      <c r="G21" s="224"/>
      <c r="H21" s="225"/>
    </row>
    <row r="22" spans="2:8" ht="21" customHeight="1" x14ac:dyDescent="0.2"/>
    <row r="23" spans="2:8" ht="21" customHeight="1" x14ac:dyDescent="0.2"/>
    <row r="24" spans="2:8" ht="21" customHeight="1" x14ac:dyDescent="0.2"/>
    <row r="25" spans="2:8" ht="21" customHeight="1" x14ac:dyDescent="0.2"/>
    <row r="26" spans="2:8" ht="21" customHeight="1" x14ac:dyDescent="0.2"/>
    <row r="27" spans="2:8" ht="21" customHeight="1" x14ac:dyDescent="0.2"/>
    <row r="28" spans="2:8" ht="21" customHeight="1" x14ac:dyDescent="0.2"/>
    <row r="29" spans="2:8" ht="21" customHeight="1" x14ac:dyDescent="0.2"/>
  </sheetData>
  <mergeCells count="19">
    <mergeCell ref="G11:H11"/>
    <mergeCell ref="B10:H10"/>
    <mergeCell ref="B11:B12"/>
    <mergeCell ref="C11:C12"/>
    <mergeCell ref="D11:D12"/>
    <mergeCell ref="E11:E12"/>
    <mergeCell ref="F11:F12"/>
    <mergeCell ref="B20:H20"/>
    <mergeCell ref="B21:H21"/>
    <mergeCell ref="B13:B14"/>
    <mergeCell ref="B15:B16"/>
    <mergeCell ref="B17:B18"/>
    <mergeCell ref="B19:H19"/>
    <mergeCell ref="B2:H2"/>
    <mergeCell ref="B4:B5"/>
    <mergeCell ref="C4:C5"/>
    <mergeCell ref="D4:D5"/>
    <mergeCell ref="E4:F4"/>
    <mergeCell ref="H3:I3"/>
  </mergeCells>
  <conditionalFormatting sqref="I13:I18">
    <cfRule type="containsText" dxfId="3" priority="1" operator="containsText" text="FALSE">
      <formula>NOT(ISERROR(SEARCH("FALSE",I13)))</formula>
    </cfRule>
    <cfRule type="containsText" dxfId="2" priority="2" operator="containsText" text="TRUE">
      <formula>NOT(ISERROR(SEARCH("TRUE",I13)))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A919-C35F-064A-AA23-EBC9BC52CFEB}">
  <dimension ref="B2:I29"/>
  <sheetViews>
    <sheetView workbookViewId="0">
      <selection activeCell="H4" sqref="H4:I8"/>
    </sheetView>
  </sheetViews>
  <sheetFormatPr baseColWidth="10" defaultColWidth="8.83203125" defaultRowHeight="15" x14ac:dyDescent="0.2"/>
  <cols>
    <col min="1" max="1" width="8.83203125" style="80"/>
    <col min="2" max="2" width="19.33203125" style="80" customWidth="1"/>
    <col min="3" max="3" width="15.33203125" style="80" customWidth="1"/>
    <col min="4" max="5" width="15.5" style="80" customWidth="1"/>
    <col min="6" max="6" width="15.33203125" style="80" customWidth="1"/>
    <col min="7" max="8" width="15.5" style="80" customWidth="1"/>
    <col min="9" max="9" width="27" style="80" customWidth="1"/>
    <col min="10" max="10" width="8.83203125" style="80"/>
    <col min="11" max="11" width="34.5" style="80" customWidth="1"/>
    <col min="12" max="12" width="37.1640625" style="80" customWidth="1"/>
    <col min="13" max="16384" width="8.83203125" style="80"/>
  </cols>
  <sheetData>
    <row r="2" spans="2:9" ht="24" x14ac:dyDescent="0.3">
      <c r="B2" s="255" t="s">
        <v>362</v>
      </c>
      <c r="C2" s="256"/>
      <c r="D2" s="256"/>
      <c r="E2" s="256"/>
      <c r="F2" s="256"/>
      <c r="G2" s="256"/>
      <c r="H2" s="256"/>
    </row>
    <row r="3" spans="2:9" ht="28" customHeight="1" x14ac:dyDescent="0.25">
      <c r="B3" s="116"/>
      <c r="C3" s="117"/>
      <c r="D3" s="117"/>
      <c r="E3" s="117"/>
      <c r="F3" s="118"/>
      <c r="H3" s="233"/>
      <c r="I3" s="233"/>
    </row>
    <row r="4" spans="2:9" ht="20" customHeight="1" x14ac:dyDescent="0.2">
      <c r="B4" s="253" t="s">
        <v>6</v>
      </c>
      <c r="C4" s="251" t="s">
        <v>286</v>
      </c>
      <c r="D4" s="231" t="s">
        <v>287</v>
      </c>
      <c r="E4" s="231" t="s">
        <v>288</v>
      </c>
      <c r="F4" s="232"/>
      <c r="H4" s="157"/>
    </row>
    <row r="5" spans="2:9" ht="20" customHeight="1" x14ac:dyDescent="0.2">
      <c r="B5" s="254"/>
      <c r="C5" s="239"/>
      <c r="D5" s="252"/>
      <c r="E5" s="119" t="s">
        <v>289</v>
      </c>
      <c r="F5" s="120" t="s">
        <v>290</v>
      </c>
      <c r="H5" s="157"/>
    </row>
    <row r="6" spans="2:9" ht="21" customHeight="1" x14ac:dyDescent="0.2">
      <c r="B6" s="121" t="s">
        <v>363</v>
      </c>
      <c r="C6" s="122">
        <v>72.648550724637687</v>
      </c>
      <c r="D6" s="123">
        <v>1.591168866220511</v>
      </c>
      <c r="E6" s="123">
        <v>69.348668466495766</v>
      </c>
      <c r="F6" s="124">
        <v>75.948432982779607</v>
      </c>
      <c r="H6" s="157"/>
    </row>
    <row r="7" spans="2:9" ht="21" customHeight="1" x14ac:dyDescent="0.2">
      <c r="B7" s="125" t="s">
        <v>364</v>
      </c>
      <c r="C7" s="126">
        <v>75.221014492753611</v>
      </c>
      <c r="D7" s="127">
        <v>2.1402156097367508</v>
      </c>
      <c r="E7" s="127">
        <v>70.782478980213014</v>
      </c>
      <c r="F7" s="128">
        <v>79.659550005294207</v>
      </c>
      <c r="H7" s="157"/>
    </row>
    <row r="8" spans="2:9" ht="21" customHeight="1" x14ac:dyDescent="0.2">
      <c r="B8" s="129" t="s">
        <v>365</v>
      </c>
      <c r="C8" s="130">
        <v>68.728260869565204</v>
      </c>
      <c r="D8" s="131">
        <v>2.63318238397237</v>
      </c>
      <c r="E8" s="131">
        <v>63.267374840565893</v>
      </c>
      <c r="F8" s="132">
        <v>74.189146898564516</v>
      </c>
      <c r="H8" s="157"/>
    </row>
    <row r="10" spans="2:9" ht="28" customHeight="1" x14ac:dyDescent="0.2">
      <c r="B10" s="244" t="s">
        <v>299</v>
      </c>
      <c r="C10" s="245"/>
      <c r="D10" s="245"/>
      <c r="E10" s="245"/>
      <c r="F10" s="245"/>
      <c r="G10" s="245"/>
      <c r="H10" s="246"/>
    </row>
    <row r="11" spans="2:9" ht="41" customHeight="1" x14ac:dyDescent="0.2">
      <c r="B11" s="247" t="s">
        <v>366</v>
      </c>
      <c r="C11" s="249" t="s">
        <v>367</v>
      </c>
      <c r="D11" s="251" t="s">
        <v>302</v>
      </c>
      <c r="E11" s="231" t="s">
        <v>287</v>
      </c>
      <c r="F11" s="231" t="s">
        <v>303</v>
      </c>
      <c r="G11" s="231" t="s">
        <v>304</v>
      </c>
      <c r="H11" s="232"/>
    </row>
    <row r="12" spans="2:9" ht="25" customHeight="1" x14ac:dyDescent="0.2">
      <c r="B12" s="248"/>
      <c r="C12" s="250"/>
      <c r="D12" s="239"/>
      <c r="E12" s="252"/>
      <c r="F12" s="252"/>
      <c r="G12" s="119" t="s">
        <v>289</v>
      </c>
      <c r="H12" s="120" t="s">
        <v>290</v>
      </c>
      <c r="I12" s="40"/>
    </row>
    <row r="13" spans="2:9" ht="24" customHeight="1" x14ac:dyDescent="0.2">
      <c r="B13" s="226" t="s">
        <v>363</v>
      </c>
      <c r="C13" s="153" t="s">
        <v>364</v>
      </c>
      <c r="D13" s="134" t="s">
        <v>368</v>
      </c>
      <c r="E13" s="123">
        <v>0.96195047376823384</v>
      </c>
      <c r="F13" s="123">
        <v>4.1569071497499596E-2</v>
      </c>
      <c r="G13" s="123">
        <v>-5.0650809519511837</v>
      </c>
      <c r="H13" s="124">
        <v>-7.9846584280698352E-2</v>
      </c>
    </row>
    <row r="14" spans="2:9" ht="24" customHeight="1" x14ac:dyDescent="0.2">
      <c r="B14" s="228"/>
      <c r="C14" s="154" t="s">
        <v>365</v>
      </c>
      <c r="D14" s="137" t="s">
        <v>369</v>
      </c>
      <c r="E14" s="138">
        <v>1.4670825282246476</v>
      </c>
      <c r="F14" s="138">
        <v>4.1760023642197573E-2</v>
      </c>
      <c r="G14" s="138">
        <v>0.11876865447241158</v>
      </c>
      <c r="H14" s="139">
        <v>7.7218110556725232</v>
      </c>
    </row>
    <row r="15" spans="2:9" ht="21" customHeight="1" x14ac:dyDescent="0.2">
      <c r="B15" s="229" t="s">
        <v>364</v>
      </c>
      <c r="C15" s="155" t="s">
        <v>363</v>
      </c>
      <c r="D15" s="135" t="s">
        <v>370</v>
      </c>
      <c r="E15" s="127">
        <v>0.96195047376823384</v>
      </c>
      <c r="F15" s="127">
        <v>4.1569071497499596E-2</v>
      </c>
      <c r="G15" s="127">
        <v>7.9846584280698352E-2</v>
      </c>
      <c r="H15" s="128">
        <v>5.0650809519511837</v>
      </c>
    </row>
    <row r="16" spans="2:9" ht="24" customHeight="1" x14ac:dyDescent="0.2">
      <c r="B16" s="228"/>
      <c r="C16" s="154" t="s">
        <v>365</v>
      </c>
      <c r="D16" s="137" t="s">
        <v>371</v>
      </c>
      <c r="E16" s="138">
        <v>1.45256163563604</v>
      </c>
      <c r="F16" s="138">
        <v>5.7437036567916061E-4</v>
      </c>
      <c r="G16" s="138">
        <v>2.7288591272659879</v>
      </c>
      <c r="H16" s="139">
        <v>10.256648119110828</v>
      </c>
    </row>
    <row r="17" spans="2:8" ht="24" customHeight="1" x14ac:dyDescent="0.2">
      <c r="B17" s="229" t="s">
        <v>365</v>
      </c>
      <c r="C17" s="155" t="s">
        <v>363</v>
      </c>
      <c r="D17" s="135" t="s">
        <v>372</v>
      </c>
      <c r="E17" s="127">
        <v>1.4670825282246476</v>
      </c>
      <c r="F17" s="127">
        <v>4.1760023642197573E-2</v>
      </c>
      <c r="G17" s="127">
        <v>-7.7218110556725232</v>
      </c>
      <c r="H17" s="128">
        <v>-0.11876865447241158</v>
      </c>
    </row>
    <row r="18" spans="2:8" ht="21" customHeight="1" thickBot="1" x14ac:dyDescent="0.25">
      <c r="B18" s="235"/>
      <c r="C18" s="156" t="s">
        <v>364</v>
      </c>
      <c r="D18" s="143" t="s">
        <v>373</v>
      </c>
      <c r="E18" s="131">
        <v>1.45256163563604</v>
      </c>
      <c r="F18" s="131">
        <v>5.7437036567916061E-4</v>
      </c>
      <c r="G18" s="131">
        <v>-10.256648119110828</v>
      </c>
      <c r="H18" s="132">
        <v>-2.7288591272659879</v>
      </c>
    </row>
    <row r="19" spans="2:8" ht="16" x14ac:dyDescent="0.2">
      <c r="B19" s="223" t="s">
        <v>351</v>
      </c>
      <c r="C19" s="223"/>
      <c r="D19" s="223"/>
      <c r="E19" s="223"/>
      <c r="F19" s="223"/>
      <c r="G19" s="223"/>
      <c r="H19" s="230"/>
    </row>
    <row r="20" spans="2:8" ht="28" customHeight="1" x14ac:dyDescent="0.2">
      <c r="B20" s="223" t="s">
        <v>352</v>
      </c>
      <c r="C20" s="223"/>
      <c r="D20" s="223"/>
      <c r="E20" s="223"/>
      <c r="F20" s="223"/>
      <c r="G20" s="223"/>
      <c r="H20" s="230"/>
    </row>
    <row r="21" spans="2:8" ht="36" customHeight="1" x14ac:dyDescent="0.2">
      <c r="B21" s="223" t="s">
        <v>353</v>
      </c>
      <c r="C21" s="224"/>
      <c r="D21" s="224"/>
      <c r="E21" s="224"/>
      <c r="F21" s="224"/>
      <c r="G21" s="224"/>
      <c r="H21" s="225"/>
    </row>
    <row r="22" spans="2:8" ht="21" customHeight="1" x14ac:dyDescent="0.2"/>
    <row r="23" spans="2:8" ht="21" customHeight="1" x14ac:dyDescent="0.2"/>
    <row r="24" spans="2:8" ht="21" customHeight="1" x14ac:dyDescent="0.2"/>
    <row r="25" spans="2:8" ht="21" customHeight="1" x14ac:dyDescent="0.2"/>
    <row r="26" spans="2:8" ht="21" customHeight="1" x14ac:dyDescent="0.2"/>
    <row r="27" spans="2:8" ht="21" customHeight="1" x14ac:dyDescent="0.2"/>
    <row r="28" spans="2:8" ht="21" customHeight="1" x14ac:dyDescent="0.2"/>
    <row r="29" spans="2:8" ht="21" customHeight="1" x14ac:dyDescent="0.2"/>
  </sheetData>
  <mergeCells count="19">
    <mergeCell ref="B21:H21"/>
    <mergeCell ref="B11:B12"/>
    <mergeCell ref="C11:C12"/>
    <mergeCell ref="D11:D12"/>
    <mergeCell ref="E11:E12"/>
    <mergeCell ref="F11:F12"/>
    <mergeCell ref="G11:H11"/>
    <mergeCell ref="B13:B14"/>
    <mergeCell ref="B15:B16"/>
    <mergeCell ref="B17:B18"/>
    <mergeCell ref="B19:H19"/>
    <mergeCell ref="B20:H20"/>
    <mergeCell ref="B10:H10"/>
    <mergeCell ref="B2:H2"/>
    <mergeCell ref="B4:B5"/>
    <mergeCell ref="C4:C5"/>
    <mergeCell ref="D4:D5"/>
    <mergeCell ref="E4:F4"/>
    <mergeCell ref="H3:I3"/>
  </mergeCells>
  <conditionalFormatting sqref="I13:I18">
    <cfRule type="containsText" dxfId="1" priority="1" operator="containsText" text="FALSE">
      <formula>NOT(ISERROR(SEARCH("FALSE",I13)))</formula>
    </cfRule>
    <cfRule type="containsText" dxfId="0" priority="2" operator="containsText" text="TRUE">
      <formula>NOT(ISERROR(SEARCH("TRUE",I13)))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RawData</vt:lpstr>
      <vt:lpstr>Normality</vt:lpstr>
      <vt:lpstr>Sphericity</vt:lpstr>
      <vt:lpstr>WithinSubjects</vt:lpstr>
      <vt:lpstr>PosthocTechnique</vt:lpstr>
      <vt:lpstr>PosthocSource</vt:lpstr>
      <vt:lpstr>PosthocPosition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Jacob Hollebon</cp:lastModifiedBy>
  <cp:revision/>
  <dcterms:created xsi:type="dcterms:W3CDTF">2023-02-16T13:53:05Z</dcterms:created>
  <dcterms:modified xsi:type="dcterms:W3CDTF">2024-04-03T06:51:24Z</dcterms:modified>
  <cp:category/>
  <cp:contentStatus/>
</cp:coreProperties>
</file>