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644" documentId="11_539084957A202476AF107D7B46DBB4738210CB93" xr6:coauthVersionLast="47" xr6:coauthVersionMax="47" xr10:uidLastSave="{C103094E-794C-4DD6-82A5-C717F59B97DD}"/>
  <bookViews>
    <workbookView xWindow="-120" yWindow="-120" windowWidth="29040" windowHeight="15840" firstSheet="3" activeTab="6" xr2:uid="{00000000-000D-0000-FFFF-FFFF00000000}"/>
  </bookViews>
  <sheets>
    <sheet name="CA Au80Co20 GC1" sheetId="4" r:id="rId1"/>
    <sheet name="CA Au60Co40 GC1" sheetId="5" r:id="rId2"/>
    <sheet name="CA Au40Co60 GC1" sheetId="6" r:id="rId3"/>
    <sheet name="second CA Au40Co60 GC1" sheetId="11" r:id="rId4"/>
    <sheet name="CA Au20Co80 GC1" sheetId="7" r:id="rId5"/>
    <sheet name="Combined data fo CA" sheetId="10" r:id="rId6"/>
    <sheet name="combined i-t^12 plots for AuCo" sheetId="12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2" l="1"/>
  <c r="AB8" i="6"/>
  <c r="J7" i="12"/>
  <c r="J11" i="12"/>
  <c r="J9" i="12"/>
  <c r="J8" i="12"/>
  <c r="AB14" i="7"/>
  <c r="AA16" i="7"/>
  <c r="AA15" i="7"/>
  <c r="AA14" i="7"/>
  <c r="AE11" i="11"/>
  <c r="AD17" i="11"/>
  <c r="AD16" i="11"/>
  <c r="X19" i="5"/>
  <c r="Y17" i="5"/>
  <c r="X18" i="5"/>
  <c r="X17" i="5"/>
  <c r="Y16" i="4"/>
  <c r="X18" i="4"/>
  <c r="X17" i="4"/>
  <c r="X16" i="4"/>
  <c r="D4" i="12"/>
  <c r="D2" i="12"/>
  <c r="AB7" i="11"/>
  <c r="AC7" i="7"/>
  <c r="AB8" i="11"/>
  <c r="AE8" i="11"/>
  <c r="AE7" i="11"/>
  <c r="AB9" i="5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AA9" i="4"/>
  <c r="AA8" i="4"/>
  <c r="AA7" i="4"/>
  <c r="AA10" i="4"/>
  <c r="B208" i="7" l="1"/>
  <c r="B207" i="7"/>
  <c r="B206" i="7"/>
  <c r="B205" i="7"/>
  <c r="B204" i="7"/>
  <c r="B203" i="7"/>
  <c r="B202" i="7"/>
  <c r="B201" i="7"/>
  <c r="B200" i="7"/>
  <c r="B199" i="7"/>
  <c r="B198" i="7"/>
  <c r="B197" i="7"/>
  <c r="B196" i="7"/>
  <c r="B195" i="7"/>
  <c r="B194" i="7"/>
  <c r="B193" i="7"/>
  <c r="B192" i="7"/>
  <c r="B191" i="7"/>
  <c r="B190" i="7"/>
  <c r="B189" i="7"/>
  <c r="B188" i="7"/>
  <c r="B187" i="7"/>
  <c r="B186" i="7"/>
  <c r="B185" i="7"/>
  <c r="B184" i="7"/>
  <c r="B183" i="7"/>
  <c r="B182" i="7"/>
  <c r="B181" i="7"/>
  <c r="B180" i="7"/>
  <c r="B179" i="7"/>
  <c r="B178" i="7"/>
  <c r="B177" i="7"/>
  <c r="B176" i="7"/>
  <c r="B175" i="7"/>
  <c r="B174" i="7"/>
  <c r="B173" i="7"/>
  <c r="B172" i="7"/>
  <c r="B171" i="7"/>
  <c r="B170" i="7"/>
  <c r="B169" i="7"/>
  <c r="B168" i="7"/>
  <c r="B167" i="7"/>
  <c r="B166" i="7"/>
  <c r="B165" i="7"/>
  <c r="B164" i="7"/>
  <c r="B163" i="7"/>
  <c r="B162" i="7"/>
  <c r="B161" i="7"/>
  <c r="B160" i="7"/>
  <c r="B159" i="7"/>
  <c r="B158" i="7"/>
  <c r="B157" i="7"/>
  <c r="B156" i="7"/>
  <c r="B155" i="7"/>
  <c r="B154" i="7"/>
  <c r="B153" i="7"/>
  <c r="B152" i="7"/>
  <c r="B151" i="7"/>
  <c r="B150" i="7"/>
  <c r="B149" i="7"/>
  <c r="B148" i="7"/>
  <c r="B147" i="7"/>
  <c r="B146" i="7"/>
  <c r="B145" i="7"/>
  <c r="B144" i="7"/>
  <c r="B143" i="7"/>
  <c r="B142" i="7"/>
  <c r="B141" i="7"/>
  <c r="B140" i="7"/>
  <c r="B139" i="7"/>
  <c r="B138" i="7"/>
  <c r="B137" i="7"/>
  <c r="B136" i="7"/>
  <c r="B135" i="7"/>
  <c r="B134" i="7"/>
  <c r="B133" i="7"/>
  <c r="B132" i="7"/>
  <c r="B131" i="7"/>
  <c r="B130" i="7"/>
  <c r="B129" i="7"/>
  <c r="B128" i="7"/>
  <c r="B127" i="7"/>
  <c r="B126" i="7"/>
  <c r="B125" i="7"/>
  <c r="B124" i="7"/>
  <c r="B123" i="7"/>
  <c r="B122" i="7"/>
  <c r="B121" i="7"/>
  <c r="B120" i="7"/>
  <c r="B119" i="7"/>
  <c r="B118" i="7"/>
  <c r="B117" i="7"/>
  <c r="B116" i="7"/>
  <c r="B115" i="7"/>
  <c r="B114" i="7"/>
  <c r="B113" i="7"/>
  <c r="B112" i="7"/>
  <c r="B111" i="7"/>
  <c r="B110" i="7"/>
  <c r="B109" i="7"/>
  <c r="B108" i="7"/>
  <c r="B107" i="7"/>
  <c r="B106" i="7"/>
  <c r="B105" i="7"/>
  <c r="B104" i="7"/>
  <c r="B103" i="7"/>
  <c r="B102" i="7"/>
  <c r="B101" i="7"/>
  <c r="B100" i="7"/>
  <c r="B99" i="7"/>
  <c r="B98" i="7"/>
  <c r="B97" i="7"/>
  <c r="B96" i="7"/>
  <c r="B95" i="7"/>
  <c r="B94" i="7"/>
  <c r="B93" i="7"/>
  <c r="B92" i="7"/>
  <c r="B91" i="7"/>
  <c r="B90" i="7"/>
  <c r="B89" i="7"/>
  <c r="B88" i="7"/>
  <c r="B87" i="7"/>
  <c r="B86" i="7"/>
  <c r="B85" i="7"/>
  <c r="B84" i="7"/>
  <c r="B83" i="7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9" i="7"/>
  <c r="S8" i="7"/>
  <c r="B8" i="7"/>
  <c r="S7" i="7"/>
  <c r="B7" i="7"/>
  <c r="S6" i="7"/>
  <c r="B6" i="7"/>
  <c r="D4" i="7"/>
  <c r="AC8" i="7" s="1"/>
  <c r="D2" i="7"/>
  <c r="D81" i="7" s="1"/>
  <c r="D6" i="7" l="1"/>
  <c r="X6" i="7"/>
  <c r="D7" i="7"/>
  <c r="X7" i="7"/>
  <c r="D8" i="7"/>
  <c r="X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F208" i="7"/>
  <c r="D207" i="7"/>
  <c r="F204" i="7"/>
  <c r="D203" i="7"/>
  <c r="F200" i="7"/>
  <c r="D199" i="7"/>
  <c r="F196" i="7"/>
  <c r="D195" i="7"/>
  <c r="F192" i="7"/>
  <c r="D191" i="7"/>
  <c r="F188" i="7"/>
  <c r="D187" i="7"/>
  <c r="F184" i="7"/>
  <c r="D183" i="7"/>
  <c r="F180" i="7"/>
  <c r="D179" i="7"/>
  <c r="F176" i="7"/>
  <c r="D175" i="7"/>
  <c r="F172" i="7"/>
  <c r="D171" i="7"/>
  <c r="F168" i="7"/>
  <c r="D167" i="7"/>
  <c r="F164" i="7"/>
  <c r="D163" i="7"/>
  <c r="F160" i="7"/>
  <c r="D159" i="7"/>
  <c r="F156" i="7"/>
  <c r="D155" i="7"/>
  <c r="F152" i="7"/>
  <c r="D151" i="7"/>
  <c r="F148" i="7"/>
  <c r="D147" i="7"/>
  <c r="F144" i="7"/>
  <c r="D143" i="7"/>
  <c r="F140" i="7"/>
  <c r="D139" i="7"/>
  <c r="F136" i="7"/>
  <c r="D135" i="7"/>
  <c r="F132" i="7"/>
  <c r="D131" i="7"/>
  <c r="F128" i="7"/>
  <c r="D127" i="7"/>
  <c r="F124" i="7"/>
  <c r="F123" i="7"/>
  <c r="F122" i="7"/>
  <c r="F121" i="7"/>
  <c r="F120" i="7"/>
  <c r="F119" i="7"/>
  <c r="F118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D208" i="7"/>
  <c r="F205" i="7"/>
  <c r="D204" i="7"/>
  <c r="F201" i="7"/>
  <c r="D200" i="7"/>
  <c r="F197" i="7"/>
  <c r="D196" i="7"/>
  <c r="F193" i="7"/>
  <c r="D192" i="7"/>
  <c r="F189" i="7"/>
  <c r="D188" i="7"/>
  <c r="F185" i="7"/>
  <c r="D184" i="7"/>
  <c r="F181" i="7"/>
  <c r="D180" i="7"/>
  <c r="F177" i="7"/>
  <c r="D176" i="7"/>
  <c r="F173" i="7"/>
  <c r="D172" i="7"/>
  <c r="F169" i="7"/>
  <c r="D168" i="7"/>
  <c r="F165" i="7"/>
  <c r="D164" i="7"/>
  <c r="F161" i="7"/>
  <c r="D160" i="7"/>
  <c r="F157" i="7"/>
  <c r="D156" i="7"/>
  <c r="F153" i="7"/>
  <c r="D152" i="7"/>
  <c r="F149" i="7"/>
  <c r="D148" i="7"/>
  <c r="F145" i="7"/>
  <c r="D144" i="7"/>
  <c r="F141" i="7"/>
  <c r="D140" i="7"/>
  <c r="F137" i="7"/>
  <c r="D136" i="7"/>
  <c r="F133" i="7"/>
  <c r="D132" i="7"/>
  <c r="F129" i="7"/>
  <c r="D128" i="7"/>
  <c r="F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F206" i="7"/>
  <c r="D205" i="7"/>
  <c r="F202" i="7"/>
  <c r="D201" i="7"/>
  <c r="F198" i="7"/>
  <c r="D197" i="7"/>
  <c r="F194" i="7"/>
  <c r="D193" i="7"/>
  <c r="F190" i="7"/>
  <c r="D189" i="7"/>
  <c r="F186" i="7"/>
  <c r="D185" i="7"/>
  <c r="F182" i="7"/>
  <c r="D181" i="7"/>
  <c r="F178" i="7"/>
  <c r="D177" i="7"/>
  <c r="F174" i="7"/>
  <c r="D173" i="7"/>
  <c r="F170" i="7"/>
  <c r="D169" i="7"/>
  <c r="F166" i="7"/>
  <c r="D165" i="7"/>
  <c r="F162" i="7"/>
  <c r="D161" i="7"/>
  <c r="F158" i="7"/>
  <c r="D157" i="7"/>
  <c r="F154" i="7"/>
  <c r="D153" i="7"/>
  <c r="F150" i="7"/>
  <c r="D149" i="7"/>
  <c r="F146" i="7"/>
  <c r="D145" i="7"/>
  <c r="F142" i="7"/>
  <c r="D141" i="7"/>
  <c r="F138" i="7"/>
  <c r="D137" i="7"/>
  <c r="F134" i="7"/>
  <c r="D133" i="7"/>
  <c r="F130" i="7"/>
  <c r="D129" i="7"/>
  <c r="F126" i="7"/>
  <c r="D125" i="7"/>
  <c r="F207" i="7"/>
  <c r="D206" i="7"/>
  <c r="F203" i="7"/>
  <c r="D202" i="7"/>
  <c r="F199" i="7"/>
  <c r="D198" i="7"/>
  <c r="F195" i="7"/>
  <c r="D194" i="7"/>
  <c r="F191" i="7"/>
  <c r="D190" i="7"/>
  <c r="F187" i="7"/>
  <c r="D186" i="7"/>
  <c r="F183" i="7"/>
  <c r="D182" i="7"/>
  <c r="F179" i="7"/>
  <c r="D178" i="7"/>
  <c r="F175" i="7"/>
  <c r="D174" i="7"/>
  <c r="F171" i="7"/>
  <c r="D170" i="7"/>
  <c r="F167" i="7"/>
  <c r="D166" i="7"/>
  <c r="F163" i="7"/>
  <c r="D162" i="7"/>
  <c r="F159" i="7"/>
  <c r="D158" i="7"/>
  <c r="F155" i="7"/>
  <c r="D154" i="7"/>
  <c r="F151" i="7"/>
  <c r="D150" i="7"/>
  <c r="F147" i="7"/>
  <c r="D146" i="7"/>
  <c r="F143" i="7"/>
  <c r="D142" i="7"/>
  <c r="F139" i="7"/>
  <c r="D138" i="7"/>
  <c r="F135" i="7"/>
  <c r="D134" i="7"/>
  <c r="F131" i="7"/>
  <c r="D130" i="7"/>
  <c r="F127" i="7"/>
  <c r="D126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F6" i="7"/>
  <c r="AA6" i="7"/>
  <c r="F7" i="7"/>
  <c r="AA7" i="7"/>
  <c r="F8" i="7"/>
  <c r="AA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H6" i="7"/>
  <c r="AC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B208" i="11" l="1"/>
  <c r="B207" i="11"/>
  <c r="B206" i="11"/>
  <c r="B205" i="11"/>
  <c r="B204" i="11"/>
  <c r="B203" i="11"/>
  <c r="B202" i="11"/>
  <c r="B201" i="11"/>
  <c r="B200" i="11"/>
  <c r="B199" i="11"/>
  <c r="B198" i="11"/>
  <c r="B197" i="11"/>
  <c r="B196" i="11"/>
  <c r="B195" i="11"/>
  <c r="B194" i="11"/>
  <c r="B193" i="11"/>
  <c r="B192" i="11"/>
  <c r="B191" i="11"/>
  <c r="B190" i="11"/>
  <c r="B189" i="11"/>
  <c r="B188" i="11"/>
  <c r="B187" i="11"/>
  <c r="B186" i="11"/>
  <c r="B185" i="11"/>
  <c r="B184" i="11"/>
  <c r="B183" i="11"/>
  <c r="B182" i="11"/>
  <c r="B181" i="11"/>
  <c r="B180" i="11"/>
  <c r="B179" i="11"/>
  <c r="B178" i="11"/>
  <c r="B177" i="11"/>
  <c r="B176" i="11"/>
  <c r="B175" i="11"/>
  <c r="B174" i="11"/>
  <c r="B173" i="11"/>
  <c r="B172" i="11"/>
  <c r="B171" i="11"/>
  <c r="B170" i="11"/>
  <c r="B169" i="11"/>
  <c r="B168" i="11"/>
  <c r="B167" i="11"/>
  <c r="B166" i="11"/>
  <c r="B165" i="11"/>
  <c r="B164" i="11"/>
  <c r="B163" i="11"/>
  <c r="B162" i="11"/>
  <c r="B161" i="11"/>
  <c r="B160" i="11"/>
  <c r="B159" i="11"/>
  <c r="B158" i="11"/>
  <c r="B157" i="11"/>
  <c r="B156" i="11"/>
  <c r="B155" i="11"/>
  <c r="B154" i="11"/>
  <c r="B153" i="11"/>
  <c r="B152" i="11"/>
  <c r="B151" i="11"/>
  <c r="B150" i="11"/>
  <c r="B149" i="11"/>
  <c r="B148" i="11"/>
  <c r="B147" i="11"/>
  <c r="B146" i="11"/>
  <c r="B145" i="11"/>
  <c r="B144" i="11"/>
  <c r="B143" i="11"/>
  <c r="B142" i="11"/>
  <c r="B141" i="11"/>
  <c r="B140" i="11"/>
  <c r="B139" i="11"/>
  <c r="B138" i="11"/>
  <c r="B137" i="11"/>
  <c r="B136" i="11"/>
  <c r="B135" i="11"/>
  <c r="B134" i="11"/>
  <c r="B133" i="11"/>
  <c r="B132" i="11"/>
  <c r="B131" i="11"/>
  <c r="J130" i="11"/>
  <c r="B130" i="11"/>
  <c r="B129" i="11"/>
  <c r="B128" i="11"/>
  <c r="H127" i="11"/>
  <c r="B127" i="11"/>
  <c r="B126" i="11"/>
  <c r="B125" i="11"/>
  <c r="D124" i="11"/>
  <c r="B124" i="11"/>
  <c r="B123" i="11"/>
  <c r="D122" i="11"/>
  <c r="B122" i="11"/>
  <c r="B121" i="11"/>
  <c r="D120" i="11"/>
  <c r="B120" i="11"/>
  <c r="B119" i="11"/>
  <c r="D118" i="11"/>
  <c r="B118" i="11"/>
  <c r="B117" i="11"/>
  <c r="D116" i="11"/>
  <c r="B116" i="11"/>
  <c r="B115" i="11"/>
  <c r="D114" i="11"/>
  <c r="B114" i="11"/>
  <c r="B113" i="11"/>
  <c r="D112" i="11"/>
  <c r="B112" i="11"/>
  <c r="B111" i="11"/>
  <c r="D110" i="11"/>
  <c r="B110" i="11"/>
  <c r="B109" i="11"/>
  <c r="D108" i="11"/>
  <c r="B108" i="11"/>
  <c r="B107" i="11"/>
  <c r="D106" i="11"/>
  <c r="B106" i="11"/>
  <c r="B105" i="11"/>
  <c r="D104" i="11"/>
  <c r="B104" i="11"/>
  <c r="B103" i="11"/>
  <c r="D102" i="11"/>
  <c r="B102" i="11"/>
  <c r="B101" i="11"/>
  <c r="D100" i="11"/>
  <c r="B100" i="11"/>
  <c r="B99" i="11"/>
  <c r="D98" i="11"/>
  <c r="B98" i="11"/>
  <c r="B97" i="11"/>
  <c r="D96" i="11"/>
  <c r="B96" i="11"/>
  <c r="B95" i="11"/>
  <c r="D94" i="11"/>
  <c r="B94" i="11"/>
  <c r="B93" i="11"/>
  <c r="D92" i="11"/>
  <c r="B92" i="11"/>
  <c r="B91" i="11"/>
  <c r="D90" i="11"/>
  <c r="B90" i="11"/>
  <c r="B89" i="11"/>
  <c r="D88" i="11"/>
  <c r="B88" i="11"/>
  <c r="B87" i="11"/>
  <c r="D86" i="11"/>
  <c r="B86" i="11"/>
  <c r="B85" i="11"/>
  <c r="D84" i="11"/>
  <c r="B84" i="11"/>
  <c r="B83" i="11"/>
  <c r="D82" i="11"/>
  <c r="B82" i="11"/>
  <c r="B81" i="11"/>
  <c r="F80" i="11"/>
  <c r="B80" i="11"/>
  <c r="F79" i="11"/>
  <c r="B79" i="11"/>
  <c r="B78" i="11"/>
  <c r="B77" i="11"/>
  <c r="F76" i="11"/>
  <c r="B76" i="11"/>
  <c r="F75" i="11"/>
  <c r="B75" i="11"/>
  <c r="B74" i="11"/>
  <c r="B73" i="11"/>
  <c r="F72" i="11"/>
  <c r="B72" i="11"/>
  <c r="F71" i="11"/>
  <c r="B71" i="11"/>
  <c r="B70" i="11"/>
  <c r="B69" i="11"/>
  <c r="F68" i="11"/>
  <c r="B68" i="11"/>
  <c r="F67" i="11"/>
  <c r="B67" i="11"/>
  <c r="B66" i="11"/>
  <c r="B65" i="11"/>
  <c r="F64" i="11"/>
  <c r="B64" i="11"/>
  <c r="F63" i="11"/>
  <c r="B63" i="11"/>
  <c r="B62" i="11"/>
  <c r="B61" i="11"/>
  <c r="F60" i="11"/>
  <c r="B60" i="11"/>
  <c r="F59" i="11"/>
  <c r="B59" i="11"/>
  <c r="B58" i="11"/>
  <c r="B57" i="11"/>
  <c r="F56" i="11"/>
  <c r="B56" i="11"/>
  <c r="F55" i="11"/>
  <c r="B55" i="11"/>
  <c r="B54" i="11"/>
  <c r="B53" i="11"/>
  <c r="F52" i="11"/>
  <c r="B52" i="11"/>
  <c r="F51" i="11"/>
  <c r="B51" i="11"/>
  <c r="B50" i="11"/>
  <c r="B49" i="11"/>
  <c r="F48" i="11"/>
  <c r="B48" i="11"/>
  <c r="F47" i="11"/>
  <c r="B47" i="11"/>
  <c r="B46" i="11"/>
  <c r="B45" i="11"/>
  <c r="F44" i="11"/>
  <c r="B44" i="11"/>
  <c r="F43" i="11"/>
  <c r="B43" i="11"/>
  <c r="B42" i="11"/>
  <c r="B41" i="11"/>
  <c r="B40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D14" i="11"/>
  <c r="B14" i="11"/>
  <c r="F13" i="11"/>
  <c r="B13" i="11"/>
  <c r="F12" i="11"/>
  <c r="B12" i="11"/>
  <c r="J11" i="11"/>
  <c r="B11" i="11"/>
  <c r="D10" i="11"/>
  <c r="B10" i="11"/>
  <c r="F9" i="11"/>
  <c r="B9" i="11"/>
  <c r="H8" i="11"/>
  <c r="B8" i="11"/>
  <c r="J7" i="11"/>
  <c r="B7" i="11"/>
  <c r="D6" i="11"/>
  <c r="B6" i="11"/>
  <c r="D4" i="11"/>
  <c r="AD11" i="11" s="1"/>
  <c r="D2" i="11"/>
  <c r="J208" i="11" l="1"/>
  <c r="D207" i="11"/>
  <c r="F206" i="11"/>
  <c r="H205" i="11"/>
  <c r="J204" i="11"/>
  <c r="D203" i="11"/>
  <c r="F202" i="11"/>
  <c r="H201" i="11"/>
  <c r="J200" i="11"/>
  <c r="D199" i="11"/>
  <c r="F198" i="11"/>
  <c r="H197" i="11"/>
  <c r="J196" i="11"/>
  <c r="D195" i="11"/>
  <c r="F194" i="11"/>
  <c r="H193" i="11"/>
  <c r="J192" i="11"/>
  <c r="D191" i="11"/>
  <c r="F190" i="11"/>
  <c r="H189" i="11"/>
  <c r="J188" i="11"/>
  <c r="D187" i="11"/>
  <c r="F186" i="11"/>
  <c r="H185" i="11"/>
  <c r="J184" i="11"/>
  <c r="D183" i="11"/>
  <c r="F182" i="11"/>
  <c r="H181" i="11"/>
  <c r="J180" i="11"/>
  <c r="D179" i="11"/>
  <c r="F178" i="11"/>
  <c r="H177" i="11"/>
  <c r="J176" i="11"/>
  <c r="D175" i="11"/>
  <c r="F174" i="11"/>
  <c r="H173" i="11"/>
  <c r="J172" i="11"/>
  <c r="D171" i="11"/>
  <c r="F170" i="11"/>
  <c r="H169" i="11"/>
  <c r="J168" i="11"/>
  <c r="D167" i="11"/>
  <c r="F166" i="11"/>
  <c r="H165" i="11"/>
  <c r="J164" i="11"/>
  <c r="D163" i="11"/>
  <c r="F162" i="11"/>
  <c r="H161" i="11"/>
  <c r="J160" i="11"/>
  <c r="D159" i="11"/>
  <c r="F158" i="11"/>
  <c r="H157" i="11"/>
  <c r="J156" i="11"/>
  <c r="D155" i="11"/>
  <c r="F154" i="11"/>
  <c r="H153" i="11"/>
  <c r="J152" i="11"/>
  <c r="D151" i="11"/>
  <c r="F150" i="11"/>
  <c r="H149" i="11"/>
  <c r="J148" i="11"/>
  <c r="D147" i="11"/>
  <c r="F146" i="11"/>
  <c r="H145" i="11"/>
  <c r="J144" i="11"/>
  <c r="D143" i="11"/>
  <c r="F142" i="11"/>
  <c r="H141" i="11"/>
  <c r="J140" i="11"/>
  <c r="D139" i="11"/>
  <c r="F138" i="11"/>
  <c r="H137" i="11"/>
  <c r="J136" i="11"/>
  <c r="D135" i="11"/>
  <c r="F134" i="11"/>
  <c r="H133" i="11"/>
  <c r="J132" i="11"/>
  <c r="D131" i="11"/>
  <c r="F130" i="11"/>
  <c r="H129" i="11"/>
  <c r="J128" i="11"/>
  <c r="D127" i="11"/>
  <c r="F126" i="11"/>
  <c r="H125" i="11"/>
  <c r="J124" i="11"/>
  <c r="H208" i="11"/>
  <c r="J207" i="11"/>
  <c r="F208" i="11"/>
  <c r="D208" i="11"/>
  <c r="F207" i="11"/>
  <c r="H206" i="11"/>
  <c r="J205" i="11"/>
  <c r="D204" i="11"/>
  <c r="F203" i="11"/>
  <c r="H202" i="11"/>
  <c r="J201" i="11"/>
  <c r="D200" i="11"/>
  <c r="F199" i="11"/>
  <c r="H198" i="11"/>
  <c r="J197" i="11"/>
  <c r="D196" i="11"/>
  <c r="F195" i="11"/>
  <c r="H194" i="11"/>
  <c r="J193" i="11"/>
  <c r="D192" i="11"/>
  <c r="F191" i="11"/>
  <c r="H190" i="11"/>
  <c r="J189" i="11"/>
  <c r="D188" i="11"/>
  <c r="F187" i="11"/>
  <c r="H186" i="11"/>
  <c r="J185" i="11"/>
  <c r="D184" i="11"/>
  <c r="F183" i="11"/>
  <c r="H182" i="11"/>
  <c r="J181" i="11"/>
  <c r="D180" i="11"/>
  <c r="F179" i="11"/>
  <c r="H178" i="11"/>
  <c r="J177" i="11"/>
  <c r="D176" i="11"/>
  <c r="F175" i="11"/>
  <c r="H174" i="11"/>
  <c r="J173" i="11"/>
  <c r="D172" i="11"/>
  <c r="F171" i="11"/>
  <c r="H170" i="11"/>
  <c r="J169" i="11"/>
  <c r="D168" i="11"/>
  <c r="F167" i="11"/>
  <c r="H166" i="11"/>
  <c r="J165" i="11"/>
  <c r="D164" i="11"/>
  <c r="F163" i="11"/>
  <c r="H162" i="11"/>
  <c r="J161" i="11"/>
  <c r="D160" i="11"/>
  <c r="F159" i="11"/>
  <c r="H158" i="11"/>
  <c r="J157" i="11"/>
  <c r="D156" i="11"/>
  <c r="F155" i="11"/>
  <c r="H154" i="11"/>
  <c r="J153" i="11"/>
  <c r="D152" i="11"/>
  <c r="F151" i="11"/>
  <c r="H150" i="11"/>
  <c r="J149" i="11"/>
  <c r="D148" i="11"/>
  <c r="F147" i="11"/>
  <c r="H146" i="11"/>
  <c r="J145" i="11"/>
  <c r="D144" i="11"/>
  <c r="F143" i="11"/>
  <c r="H142" i="11"/>
  <c r="J141" i="11"/>
  <c r="D140" i="11"/>
  <c r="F139" i="11"/>
  <c r="H138" i="11"/>
  <c r="J137" i="11"/>
  <c r="D136" i="11"/>
  <c r="F135" i="11"/>
  <c r="H134" i="11"/>
  <c r="J133" i="11"/>
  <c r="D132" i="11"/>
  <c r="F131" i="11"/>
  <c r="H130" i="11"/>
  <c r="J129" i="11"/>
  <c r="D128" i="11"/>
  <c r="F127" i="11"/>
  <c r="H126" i="11"/>
  <c r="J125" i="11"/>
  <c r="D206" i="11"/>
  <c r="J203" i="11"/>
  <c r="D202" i="11"/>
  <c r="J199" i="11"/>
  <c r="D198" i="11"/>
  <c r="J195" i="11"/>
  <c r="D194" i="11"/>
  <c r="J191" i="11"/>
  <c r="D190" i="11"/>
  <c r="J187" i="11"/>
  <c r="D186" i="11"/>
  <c r="J183" i="11"/>
  <c r="D182" i="11"/>
  <c r="J179" i="11"/>
  <c r="D178" i="11"/>
  <c r="J175" i="11"/>
  <c r="D174" i="11"/>
  <c r="J171" i="11"/>
  <c r="D170" i="11"/>
  <c r="J167" i="11"/>
  <c r="D166" i="11"/>
  <c r="J163" i="11"/>
  <c r="D162" i="11"/>
  <c r="J159" i="11"/>
  <c r="D158" i="11"/>
  <c r="J155" i="11"/>
  <c r="D154" i="11"/>
  <c r="J151" i="11"/>
  <c r="D150" i="11"/>
  <c r="J147" i="11"/>
  <c r="D146" i="11"/>
  <c r="J143" i="11"/>
  <c r="D142" i="11"/>
  <c r="J139" i="11"/>
  <c r="D138" i="11"/>
  <c r="H207" i="11"/>
  <c r="H204" i="11"/>
  <c r="H203" i="11"/>
  <c r="F205" i="11"/>
  <c r="F204" i="11"/>
  <c r="F201" i="11"/>
  <c r="F200" i="11"/>
  <c r="F197" i="11"/>
  <c r="F196" i="11"/>
  <c r="F193" i="11"/>
  <c r="F192" i="11"/>
  <c r="F189" i="11"/>
  <c r="F188" i="11"/>
  <c r="F185" i="11"/>
  <c r="F184" i="11"/>
  <c r="F181" i="11"/>
  <c r="F180" i="11"/>
  <c r="F177" i="11"/>
  <c r="F176" i="11"/>
  <c r="F173" i="11"/>
  <c r="F172" i="11"/>
  <c r="F169" i="11"/>
  <c r="F168" i="11"/>
  <c r="F165" i="11"/>
  <c r="F164" i="11"/>
  <c r="F161" i="11"/>
  <c r="F160" i="11"/>
  <c r="F157" i="11"/>
  <c r="F156" i="11"/>
  <c r="F153" i="11"/>
  <c r="F152" i="11"/>
  <c r="F149" i="11"/>
  <c r="F148" i="11"/>
  <c r="F145" i="11"/>
  <c r="F144" i="11"/>
  <c r="F141" i="11"/>
  <c r="F140" i="11"/>
  <c r="F137" i="11"/>
  <c r="F136" i="11"/>
  <c r="F133" i="11"/>
  <c r="F132" i="11"/>
  <c r="F129" i="11"/>
  <c r="F128" i="11"/>
  <c r="F125" i="11"/>
  <c r="F124" i="11"/>
  <c r="H123" i="11"/>
  <c r="J122" i="11"/>
  <c r="D121" i="11"/>
  <c r="F120" i="11"/>
  <c r="H119" i="11"/>
  <c r="J118" i="11"/>
  <c r="D117" i="11"/>
  <c r="F116" i="11"/>
  <c r="H115" i="11"/>
  <c r="J114" i="11"/>
  <c r="D113" i="11"/>
  <c r="F112" i="11"/>
  <c r="H111" i="11"/>
  <c r="J110" i="11"/>
  <c r="D109" i="11"/>
  <c r="F108" i="11"/>
  <c r="H107" i="11"/>
  <c r="J106" i="11"/>
  <c r="D105" i="11"/>
  <c r="F104" i="11"/>
  <c r="H103" i="11"/>
  <c r="J102" i="11"/>
  <c r="D101" i="11"/>
  <c r="F100" i="11"/>
  <c r="H99" i="11"/>
  <c r="J98" i="11"/>
  <c r="D97" i="11"/>
  <c r="F96" i="11"/>
  <c r="H95" i="11"/>
  <c r="J94" i="11"/>
  <c r="D93" i="11"/>
  <c r="F92" i="11"/>
  <c r="H91" i="11"/>
  <c r="J90" i="11"/>
  <c r="D89" i="11"/>
  <c r="F88" i="11"/>
  <c r="H87" i="11"/>
  <c r="J86" i="11"/>
  <c r="D85" i="11"/>
  <c r="F84" i="11"/>
  <c r="H83" i="11"/>
  <c r="J82" i="11"/>
  <c r="D81" i="11"/>
  <c r="D205" i="11"/>
  <c r="J202" i="11"/>
  <c r="H200" i="11"/>
  <c r="J198" i="11"/>
  <c r="H196" i="11"/>
  <c r="J194" i="11"/>
  <c r="H192" i="11"/>
  <c r="J190" i="11"/>
  <c r="H188" i="11"/>
  <c r="J186" i="11"/>
  <c r="H184" i="11"/>
  <c r="J182" i="11"/>
  <c r="H180" i="11"/>
  <c r="J178" i="11"/>
  <c r="H176" i="11"/>
  <c r="J174" i="11"/>
  <c r="H172" i="11"/>
  <c r="J170" i="11"/>
  <c r="H168" i="11"/>
  <c r="J166" i="11"/>
  <c r="H164" i="11"/>
  <c r="J162" i="11"/>
  <c r="H160" i="11"/>
  <c r="J158" i="11"/>
  <c r="H156" i="11"/>
  <c r="J154" i="11"/>
  <c r="H152" i="11"/>
  <c r="J150" i="11"/>
  <c r="H148" i="11"/>
  <c r="J146" i="11"/>
  <c r="H144" i="11"/>
  <c r="J142" i="11"/>
  <c r="H140" i="11"/>
  <c r="J138" i="11"/>
  <c r="H136" i="11"/>
  <c r="D133" i="11"/>
  <c r="J131" i="11"/>
  <c r="D130" i="11"/>
  <c r="H128" i="11"/>
  <c r="D125" i="11"/>
  <c r="J134" i="11"/>
  <c r="H131" i="11"/>
  <c r="J126" i="11"/>
  <c r="J123" i="11"/>
  <c r="H122" i="11"/>
  <c r="J121" i="11"/>
  <c r="J120" i="11"/>
  <c r="J119" i="11"/>
  <c r="H118" i="11"/>
  <c r="J117" i="11"/>
  <c r="J116" i="11"/>
  <c r="J115" i="11"/>
  <c r="H114" i="11"/>
  <c r="J113" i="11"/>
  <c r="J112" i="11"/>
  <c r="J111" i="11"/>
  <c r="H110" i="11"/>
  <c r="J109" i="11"/>
  <c r="J108" i="11"/>
  <c r="J107" i="11"/>
  <c r="H106" i="11"/>
  <c r="J105" i="11"/>
  <c r="J104" i="11"/>
  <c r="J103" i="11"/>
  <c r="H102" i="11"/>
  <c r="J101" i="11"/>
  <c r="J100" i="11"/>
  <c r="J99" i="11"/>
  <c r="H98" i="11"/>
  <c r="J97" i="11"/>
  <c r="J96" i="11"/>
  <c r="J95" i="11"/>
  <c r="H94" i="11"/>
  <c r="J93" i="11"/>
  <c r="J92" i="11"/>
  <c r="J91" i="11"/>
  <c r="H90" i="11"/>
  <c r="J89" i="11"/>
  <c r="J88" i="11"/>
  <c r="J87" i="11"/>
  <c r="H86" i="11"/>
  <c r="J85" i="11"/>
  <c r="J84" i="11"/>
  <c r="J83" i="11"/>
  <c r="H82" i="11"/>
  <c r="J81" i="11"/>
  <c r="J80" i="11"/>
  <c r="D79" i="11"/>
  <c r="F78" i="11"/>
  <c r="H77" i="11"/>
  <c r="J76" i="11"/>
  <c r="D75" i="11"/>
  <c r="F74" i="11"/>
  <c r="H73" i="11"/>
  <c r="J72" i="11"/>
  <c r="D71" i="11"/>
  <c r="F70" i="11"/>
  <c r="H69" i="11"/>
  <c r="J68" i="11"/>
  <c r="D67" i="11"/>
  <c r="F66" i="11"/>
  <c r="H65" i="11"/>
  <c r="J64" i="11"/>
  <c r="D63" i="11"/>
  <c r="F62" i="11"/>
  <c r="H61" i="11"/>
  <c r="J60" i="11"/>
  <c r="D59" i="11"/>
  <c r="F58" i="11"/>
  <c r="H57" i="11"/>
  <c r="J56" i="11"/>
  <c r="D55" i="11"/>
  <c r="F54" i="11"/>
  <c r="H53" i="11"/>
  <c r="J52" i="11"/>
  <c r="D51" i="11"/>
  <c r="F50" i="11"/>
  <c r="H49" i="11"/>
  <c r="J48" i="11"/>
  <c r="D47" i="11"/>
  <c r="F46" i="11"/>
  <c r="H45" i="11"/>
  <c r="J44" i="11"/>
  <c r="D43" i="11"/>
  <c r="F42" i="11"/>
  <c r="J206" i="11"/>
  <c r="D201" i="11"/>
  <c r="H199" i="11"/>
  <c r="D197" i="11"/>
  <c r="H195" i="11"/>
  <c r="D193" i="11"/>
  <c r="H191" i="11"/>
  <c r="D189" i="11"/>
  <c r="H187" i="11"/>
  <c r="D185" i="11"/>
  <c r="H183" i="11"/>
  <c r="D181" i="11"/>
  <c r="H179" i="11"/>
  <c r="D177" i="11"/>
  <c r="H175" i="11"/>
  <c r="D173" i="11"/>
  <c r="H171" i="11"/>
  <c r="D169" i="11"/>
  <c r="H167" i="11"/>
  <c r="D165" i="11"/>
  <c r="H163" i="11"/>
  <c r="D161" i="11"/>
  <c r="H159" i="11"/>
  <c r="D157" i="11"/>
  <c r="H155" i="11"/>
  <c r="D153" i="11"/>
  <c r="H151" i="11"/>
  <c r="D149" i="11"/>
  <c r="H147" i="11"/>
  <c r="D145" i="11"/>
  <c r="H143" i="11"/>
  <c r="D141" i="11"/>
  <c r="H139" i="11"/>
  <c r="D137" i="11"/>
  <c r="J135" i="11"/>
  <c r="D134" i="11"/>
  <c r="H132" i="11"/>
  <c r="D129" i="11"/>
  <c r="J127" i="11"/>
  <c r="D126" i="11"/>
  <c r="H124" i="11"/>
  <c r="F123" i="11"/>
  <c r="F122" i="11"/>
  <c r="H121" i="11"/>
  <c r="H120" i="11"/>
  <c r="F119" i="11"/>
  <c r="F118" i="11"/>
  <c r="H117" i="11"/>
  <c r="H116" i="11"/>
  <c r="F115" i="11"/>
  <c r="F114" i="11"/>
  <c r="H113" i="11"/>
  <c r="H112" i="11"/>
  <c r="F111" i="11"/>
  <c r="F110" i="11"/>
  <c r="H109" i="11"/>
  <c r="H108" i="11"/>
  <c r="F107" i="11"/>
  <c r="F106" i="11"/>
  <c r="H105" i="11"/>
  <c r="H104" i="11"/>
  <c r="F103" i="11"/>
  <c r="F102" i="11"/>
  <c r="H101" i="11"/>
  <c r="H100" i="11"/>
  <c r="F99" i="11"/>
  <c r="F98" i="11"/>
  <c r="H97" i="11"/>
  <c r="H96" i="11"/>
  <c r="F95" i="11"/>
  <c r="F94" i="11"/>
  <c r="H93" i="11"/>
  <c r="H92" i="11"/>
  <c r="F91" i="11"/>
  <c r="F90" i="11"/>
  <c r="H89" i="11"/>
  <c r="H88" i="11"/>
  <c r="F87" i="11"/>
  <c r="F86" i="11"/>
  <c r="H85" i="11"/>
  <c r="H84" i="11"/>
  <c r="F83" i="11"/>
  <c r="F82" i="11"/>
  <c r="H81" i="11"/>
  <c r="H80" i="11"/>
  <c r="J79" i="11"/>
  <c r="D78" i="11"/>
  <c r="F77" i="11"/>
  <c r="H76" i="11"/>
  <c r="J75" i="11"/>
  <c r="D74" i="11"/>
  <c r="F73" i="11"/>
  <c r="H72" i="11"/>
  <c r="J71" i="11"/>
  <c r="D70" i="11"/>
  <c r="F69" i="11"/>
  <c r="H68" i="11"/>
  <c r="J67" i="11"/>
  <c r="D66" i="11"/>
  <c r="F65" i="11"/>
  <c r="H64" i="11"/>
  <c r="J63" i="11"/>
  <c r="D62" i="11"/>
  <c r="F61" i="11"/>
  <c r="H60" i="11"/>
  <c r="J59" i="11"/>
  <c r="D58" i="11"/>
  <c r="F57" i="11"/>
  <c r="H56" i="11"/>
  <c r="J55" i="11"/>
  <c r="D54" i="11"/>
  <c r="F53" i="11"/>
  <c r="H52" i="11"/>
  <c r="J51" i="11"/>
  <c r="D50" i="11"/>
  <c r="F49" i="11"/>
  <c r="H48" i="11"/>
  <c r="J47" i="11"/>
  <c r="D46" i="11"/>
  <c r="F45" i="11"/>
  <c r="H44" i="11"/>
  <c r="J43" i="11"/>
  <c r="D42" i="11"/>
  <c r="F41" i="11"/>
  <c r="H40" i="11"/>
  <c r="J39" i="11"/>
  <c r="D38" i="11"/>
  <c r="F37" i="11"/>
  <c r="H36" i="11"/>
  <c r="J35" i="11"/>
  <c r="D34" i="11"/>
  <c r="F33" i="11"/>
  <c r="H32" i="11"/>
  <c r="J31" i="11"/>
  <c r="D30" i="11"/>
  <c r="F29" i="11"/>
  <c r="H28" i="11"/>
  <c r="J27" i="11"/>
  <c r="D26" i="11"/>
  <c r="F25" i="11"/>
  <c r="H24" i="11"/>
  <c r="J23" i="11"/>
  <c r="D22" i="11"/>
  <c r="F21" i="11"/>
  <c r="H20" i="11"/>
  <c r="J19" i="11"/>
  <c r="D18" i="11"/>
  <c r="F17" i="11"/>
  <c r="H16" i="11"/>
  <c r="D15" i="11"/>
  <c r="H14" i="11"/>
  <c r="D13" i="11"/>
  <c r="H12" i="11"/>
  <c r="F6" i="11"/>
  <c r="D7" i="11"/>
  <c r="T7" i="11"/>
  <c r="J8" i="11"/>
  <c r="H9" i="11"/>
  <c r="F10" i="11"/>
  <c r="D11" i="11"/>
  <c r="J12" i="11"/>
  <c r="H13" i="11"/>
  <c r="F14" i="11"/>
  <c r="F15" i="11"/>
  <c r="D16" i="11"/>
  <c r="D17" i="11"/>
  <c r="F18" i="11"/>
  <c r="D19" i="11"/>
  <c r="D20" i="11"/>
  <c r="D21" i="11"/>
  <c r="F22" i="11"/>
  <c r="D23" i="11"/>
  <c r="D24" i="11"/>
  <c r="D25" i="11"/>
  <c r="F26" i="11"/>
  <c r="D27" i="11"/>
  <c r="D28" i="11"/>
  <c r="D29" i="11"/>
  <c r="F30" i="11"/>
  <c r="D31" i="11"/>
  <c r="D32" i="11"/>
  <c r="D33" i="11"/>
  <c r="F34" i="11"/>
  <c r="D35" i="11"/>
  <c r="D36" i="11"/>
  <c r="D37" i="11"/>
  <c r="F38" i="11"/>
  <c r="D39" i="11"/>
  <c r="D40" i="11"/>
  <c r="D41" i="11"/>
  <c r="H42" i="11"/>
  <c r="H43" i="11"/>
  <c r="H46" i="11"/>
  <c r="H47" i="11"/>
  <c r="H50" i="11"/>
  <c r="H51" i="11"/>
  <c r="H54" i="11"/>
  <c r="H55" i="11"/>
  <c r="H58" i="11"/>
  <c r="H59" i="11"/>
  <c r="H62" i="11"/>
  <c r="H63" i="11"/>
  <c r="H66" i="11"/>
  <c r="H67" i="11"/>
  <c r="H70" i="11"/>
  <c r="H71" i="11"/>
  <c r="H74" i="11"/>
  <c r="H75" i="11"/>
  <c r="H78" i="11"/>
  <c r="H79" i="11"/>
  <c r="AD15" i="11"/>
  <c r="AD13" i="11"/>
  <c r="H6" i="11"/>
  <c r="F7" i="11"/>
  <c r="Y7" i="11"/>
  <c r="D8" i="11"/>
  <c r="T8" i="11"/>
  <c r="J9" i="11"/>
  <c r="H10" i="11"/>
  <c r="F11" i="11"/>
  <c r="AD12" i="11"/>
  <c r="J13" i="11"/>
  <c r="J14" i="11"/>
  <c r="H15" i="11"/>
  <c r="F16" i="11"/>
  <c r="H17" i="11"/>
  <c r="H18" i="11"/>
  <c r="F19" i="11"/>
  <c r="F20" i="11"/>
  <c r="H21" i="11"/>
  <c r="H22" i="11"/>
  <c r="F23" i="11"/>
  <c r="F24" i="11"/>
  <c r="H25" i="11"/>
  <c r="H26" i="11"/>
  <c r="F27" i="11"/>
  <c r="F28" i="11"/>
  <c r="H29" i="11"/>
  <c r="H30" i="11"/>
  <c r="F31" i="11"/>
  <c r="F32" i="11"/>
  <c r="H33" i="11"/>
  <c r="H34" i="11"/>
  <c r="F35" i="11"/>
  <c r="F36" i="11"/>
  <c r="H37" i="11"/>
  <c r="H38" i="11"/>
  <c r="F39" i="11"/>
  <c r="F40" i="11"/>
  <c r="H41" i="11"/>
  <c r="J42" i="11"/>
  <c r="D45" i="11"/>
  <c r="J46" i="11"/>
  <c r="D49" i="11"/>
  <c r="J50" i="11"/>
  <c r="D53" i="11"/>
  <c r="J54" i="11"/>
  <c r="D57" i="11"/>
  <c r="J58" i="11"/>
  <c r="D61" i="11"/>
  <c r="J62" i="11"/>
  <c r="D65" i="11"/>
  <c r="J66" i="11"/>
  <c r="D69" i="11"/>
  <c r="J70" i="11"/>
  <c r="D73" i="11"/>
  <c r="J74" i="11"/>
  <c r="D77" i="11"/>
  <c r="J78" i="11"/>
  <c r="F81" i="11"/>
  <c r="D83" i="11"/>
  <c r="F85" i="11"/>
  <c r="D87" i="11"/>
  <c r="F89" i="11"/>
  <c r="D91" i="11"/>
  <c r="F93" i="11"/>
  <c r="D95" i="11"/>
  <c r="F97" i="11"/>
  <c r="D99" i="11"/>
  <c r="F101" i="11"/>
  <c r="D103" i="11"/>
  <c r="F105" i="11"/>
  <c r="D107" i="11"/>
  <c r="F109" i="11"/>
  <c r="D111" i="11"/>
  <c r="F113" i="11"/>
  <c r="D115" i="11"/>
  <c r="F117" i="11"/>
  <c r="D119" i="11"/>
  <c r="F121" i="11"/>
  <c r="D123" i="11"/>
  <c r="H135" i="11"/>
  <c r="J6" i="11"/>
  <c r="H7" i="11"/>
  <c r="F8" i="11"/>
  <c r="Y8" i="11"/>
  <c r="D9" i="11"/>
  <c r="J10" i="11"/>
  <c r="H11" i="11"/>
  <c r="D12" i="11"/>
  <c r="AD14" i="11"/>
  <c r="J15" i="11"/>
  <c r="J16" i="11"/>
  <c r="J17" i="11"/>
  <c r="J18" i="11"/>
  <c r="H19" i="11"/>
  <c r="J20" i="11"/>
  <c r="J21" i="11"/>
  <c r="J22" i="11"/>
  <c r="H23" i="11"/>
  <c r="J24" i="11"/>
  <c r="J25" i="11"/>
  <c r="J26" i="11"/>
  <c r="H27" i="11"/>
  <c r="J28" i="11"/>
  <c r="J29" i="11"/>
  <c r="J30" i="11"/>
  <c r="H31" i="11"/>
  <c r="J32" i="11"/>
  <c r="J33" i="11"/>
  <c r="J34" i="11"/>
  <c r="H35" i="11"/>
  <c r="J36" i="11"/>
  <c r="J37" i="11"/>
  <c r="J38" i="11"/>
  <c r="H39" i="11"/>
  <c r="J40" i="11"/>
  <c r="J41" i="11"/>
  <c r="D44" i="11"/>
  <c r="J45" i="11"/>
  <c r="D48" i="11"/>
  <c r="J49" i="11"/>
  <c r="D52" i="11"/>
  <c r="J53" i="11"/>
  <c r="D56" i="11"/>
  <c r="J57" i="11"/>
  <c r="D60" i="11"/>
  <c r="J61" i="11"/>
  <c r="D64" i="11"/>
  <c r="J65" i="11"/>
  <c r="D68" i="11"/>
  <c r="J69" i="11"/>
  <c r="D72" i="11"/>
  <c r="J73" i="11"/>
  <c r="D76" i="11"/>
  <c r="J77" i="11"/>
  <c r="D80" i="11"/>
  <c r="AB10" i="6" l="1"/>
  <c r="AB9" i="6"/>
  <c r="AB7" i="6"/>
  <c r="Y10" i="6"/>
  <c r="Y9" i="6"/>
  <c r="Y8" i="6"/>
  <c r="Y7" i="6"/>
  <c r="V10" i="6"/>
  <c r="V8" i="6"/>
  <c r="V9" i="6"/>
  <c r="V7" i="6"/>
  <c r="AB10" i="5"/>
  <c r="AB8" i="5"/>
  <c r="AB7" i="5"/>
  <c r="Y10" i="5"/>
  <c r="Y9" i="5"/>
  <c r="Y8" i="5"/>
  <c r="Y7" i="5"/>
  <c r="V10" i="5"/>
  <c r="V9" i="5"/>
  <c r="V8" i="5"/>
  <c r="V7" i="5"/>
  <c r="X10" i="4"/>
  <c r="X9" i="4"/>
  <c r="X8" i="4"/>
  <c r="X7" i="4"/>
  <c r="U7" i="4"/>
  <c r="U10" i="4"/>
  <c r="U9" i="4"/>
  <c r="U8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D4" i="6"/>
  <c r="D2" i="6"/>
  <c r="B6" i="6"/>
  <c r="J7" i="6" l="1"/>
  <c r="J11" i="6"/>
  <c r="J15" i="6"/>
  <c r="J19" i="6"/>
  <c r="J23" i="6"/>
  <c r="J27" i="6"/>
  <c r="J31" i="6"/>
  <c r="J35" i="6"/>
  <c r="J39" i="6"/>
  <c r="J43" i="6"/>
  <c r="J47" i="6"/>
  <c r="J51" i="6"/>
  <c r="J55" i="6"/>
  <c r="J59" i="6"/>
  <c r="J63" i="6"/>
  <c r="J67" i="6"/>
  <c r="J71" i="6"/>
  <c r="J75" i="6"/>
  <c r="J79" i="6"/>
  <c r="J83" i="6"/>
  <c r="J87" i="6"/>
  <c r="J91" i="6"/>
  <c r="J95" i="6"/>
  <c r="J99" i="6"/>
  <c r="J103" i="6"/>
  <c r="J107" i="6"/>
  <c r="J111" i="6"/>
  <c r="J115" i="6"/>
  <c r="J119" i="6"/>
  <c r="J123" i="6"/>
  <c r="J127" i="6"/>
  <c r="J131" i="6"/>
  <c r="J135" i="6"/>
  <c r="J139" i="6"/>
  <c r="J143" i="6"/>
  <c r="J147" i="6"/>
  <c r="J151" i="6"/>
  <c r="J155" i="6"/>
  <c r="J159" i="6"/>
  <c r="J163" i="6"/>
  <c r="J167" i="6"/>
  <c r="J171" i="6"/>
  <c r="J175" i="6"/>
  <c r="J179" i="6"/>
  <c r="J183" i="6"/>
  <c r="J187" i="6"/>
  <c r="J191" i="6"/>
  <c r="J195" i="6"/>
  <c r="J199" i="6"/>
  <c r="J203" i="6"/>
  <c r="H7" i="6"/>
  <c r="H11" i="6"/>
  <c r="H15" i="6"/>
  <c r="H19" i="6"/>
  <c r="H23" i="6"/>
  <c r="H27" i="6"/>
  <c r="H31" i="6"/>
  <c r="H35" i="6"/>
  <c r="H39" i="6"/>
  <c r="H43" i="6"/>
  <c r="H47" i="6"/>
  <c r="H51" i="6"/>
  <c r="H55" i="6"/>
  <c r="H59" i="6"/>
  <c r="H63" i="6"/>
  <c r="H67" i="6"/>
  <c r="H71" i="6"/>
  <c r="H75" i="6"/>
  <c r="H79" i="6"/>
  <c r="H83" i="6"/>
  <c r="H87" i="6"/>
  <c r="H91" i="6"/>
  <c r="H95" i="6"/>
  <c r="H99" i="6"/>
  <c r="H103" i="6"/>
  <c r="H107" i="6"/>
  <c r="H111" i="6"/>
  <c r="H115" i="6"/>
  <c r="H119" i="6"/>
  <c r="H123" i="6"/>
  <c r="H127" i="6"/>
  <c r="H131" i="6"/>
  <c r="H135" i="6"/>
  <c r="H139" i="6"/>
  <c r="H143" i="6"/>
  <c r="J8" i="6"/>
  <c r="J12" i="6"/>
  <c r="J16" i="6"/>
  <c r="J20" i="6"/>
  <c r="J24" i="6"/>
  <c r="J28" i="6"/>
  <c r="J32" i="6"/>
  <c r="J36" i="6"/>
  <c r="J40" i="6"/>
  <c r="J44" i="6"/>
  <c r="J48" i="6"/>
  <c r="J52" i="6"/>
  <c r="J56" i="6"/>
  <c r="J60" i="6"/>
  <c r="J64" i="6"/>
  <c r="J68" i="6"/>
  <c r="J72" i="6"/>
  <c r="J76" i="6"/>
  <c r="J80" i="6"/>
  <c r="J84" i="6"/>
  <c r="J88" i="6"/>
  <c r="J92" i="6"/>
  <c r="J96" i="6"/>
  <c r="J100" i="6"/>
  <c r="J104" i="6"/>
  <c r="J108" i="6"/>
  <c r="J112" i="6"/>
  <c r="J116" i="6"/>
  <c r="J120" i="6"/>
  <c r="J124" i="6"/>
  <c r="J128" i="6"/>
  <c r="J132" i="6"/>
  <c r="J136" i="6"/>
  <c r="J140" i="6"/>
  <c r="J144" i="6"/>
  <c r="J148" i="6"/>
  <c r="J152" i="6"/>
  <c r="J156" i="6"/>
  <c r="J160" i="6"/>
  <c r="J164" i="6"/>
  <c r="J168" i="6"/>
  <c r="J172" i="6"/>
  <c r="J176" i="6"/>
  <c r="J180" i="6"/>
  <c r="J184" i="6"/>
  <c r="J188" i="6"/>
  <c r="J192" i="6"/>
  <c r="J196" i="6"/>
  <c r="J200" i="6"/>
  <c r="J204" i="6"/>
  <c r="H8" i="6"/>
  <c r="H12" i="6"/>
  <c r="H16" i="6"/>
  <c r="H20" i="6"/>
  <c r="H24" i="6"/>
  <c r="H28" i="6"/>
  <c r="H32" i="6"/>
  <c r="H36" i="6"/>
  <c r="H40" i="6"/>
  <c r="H44" i="6"/>
  <c r="H48" i="6"/>
  <c r="H52" i="6"/>
  <c r="H56" i="6"/>
  <c r="H60" i="6"/>
  <c r="H64" i="6"/>
  <c r="H68" i="6"/>
  <c r="H72" i="6"/>
  <c r="H76" i="6"/>
  <c r="H80" i="6"/>
  <c r="H84" i="6"/>
  <c r="H88" i="6"/>
  <c r="H92" i="6"/>
  <c r="H96" i="6"/>
  <c r="H100" i="6"/>
  <c r="H104" i="6"/>
  <c r="H108" i="6"/>
  <c r="H112" i="6"/>
  <c r="H116" i="6"/>
  <c r="H120" i="6"/>
  <c r="H124" i="6"/>
  <c r="H128" i="6"/>
  <c r="H132" i="6"/>
  <c r="H136" i="6"/>
  <c r="H140" i="6"/>
  <c r="H144" i="6"/>
  <c r="J9" i="6"/>
  <c r="J17" i="6"/>
  <c r="J25" i="6"/>
  <c r="J33" i="6"/>
  <c r="J41" i="6"/>
  <c r="J49" i="6"/>
  <c r="J57" i="6"/>
  <c r="J65" i="6"/>
  <c r="J73" i="6"/>
  <c r="J81" i="6"/>
  <c r="J89" i="6"/>
  <c r="J97" i="6"/>
  <c r="J105" i="6"/>
  <c r="J113" i="6"/>
  <c r="J121" i="6"/>
  <c r="J129" i="6"/>
  <c r="J137" i="6"/>
  <c r="J145" i="6"/>
  <c r="J153" i="6"/>
  <c r="J161" i="6"/>
  <c r="J169" i="6"/>
  <c r="J177" i="6"/>
  <c r="J185" i="6"/>
  <c r="J193" i="6"/>
  <c r="J201" i="6"/>
  <c r="H9" i="6"/>
  <c r="H17" i="6"/>
  <c r="H25" i="6"/>
  <c r="H33" i="6"/>
  <c r="H41" i="6"/>
  <c r="H49" i="6"/>
  <c r="H57" i="6"/>
  <c r="H65" i="6"/>
  <c r="H73" i="6"/>
  <c r="H81" i="6"/>
  <c r="H89" i="6"/>
  <c r="H97" i="6"/>
  <c r="H105" i="6"/>
  <c r="H113" i="6"/>
  <c r="H121" i="6"/>
  <c r="H129" i="6"/>
  <c r="H137" i="6"/>
  <c r="H145" i="6"/>
  <c r="H149" i="6"/>
  <c r="H153" i="6"/>
  <c r="H157" i="6"/>
  <c r="H161" i="6"/>
  <c r="H165" i="6"/>
  <c r="H169" i="6"/>
  <c r="H173" i="6"/>
  <c r="H177" i="6"/>
  <c r="H181" i="6"/>
  <c r="H185" i="6"/>
  <c r="H189" i="6"/>
  <c r="H193" i="6"/>
  <c r="H197" i="6"/>
  <c r="H201" i="6"/>
  <c r="H205" i="6"/>
  <c r="F9" i="6"/>
  <c r="F13" i="6"/>
  <c r="F17" i="6"/>
  <c r="F21" i="6"/>
  <c r="F25" i="6"/>
  <c r="F29" i="6"/>
  <c r="F33" i="6"/>
  <c r="F37" i="6"/>
  <c r="F41" i="6"/>
  <c r="F45" i="6"/>
  <c r="F49" i="6"/>
  <c r="F53" i="6"/>
  <c r="F57" i="6"/>
  <c r="F61" i="6"/>
  <c r="F65" i="6"/>
  <c r="F69" i="6"/>
  <c r="F73" i="6"/>
  <c r="F77" i="6"/>
  <c r="F81" i="6"/>
  <c r="F85" i="6"/>
  <c r="F89" i="6"/>
  <c r="F93" i="6"/>
  <c r="F97" i="6"/>
  <c r="F101" i="6"/>
  <c r="F105" i="6"/>
  <c r="F109" i="6"/>
  <c r="F113" i="6"/>
  <c r="F117" i="6"/>
  <c r="J10" i="6"/>
  <c r="J18" i="6"/>
  <c r="J26" i="6"/>
  <c r="J34" i="6"/>
  <c r="J42" i="6"/>
  <c r="J50" i="6"/>
  <c r="J58" i="6"/>
  <c r="J66" i="6"/>
  <c r="J74" i="6"/>
  <c r="J82" i="6"/>
  <c r="J90" i="6"/>
  <c r="J98" i="6"/>
  <c r="J106" i="6"/>
  <c r="J114" i="6"/>
  <c r="J122" i="6"/>
  <c r="J130" i="6"/>
  <c r="J138" i="6"/>
  <c r="J146" i="6"/>
  <c r="J154" i="6"/>
  <c r="J162" i="6"/>
  <c r="J170" i="6"/>
  <c r="J178" i="6"/>
  <c r="J186" i="6"/>
  <c r="J194" i="6"/>
  <c r="J202" i="6"/>
  <c r="H10" i="6"/>
  <c r="H18" i="6"/>
  <c r="H26" i="6"/>
  <c r="H34" i="6"/>
  <c r="H42" i="6"/>
  <c r="H50" i="6"/>
  <c r="H58" i="6"/>
  <c r="H66" i="6"/>
  <c r="H74" i="6"/>
  <c r="H82" i="6"/>
  <c r="H90" i="6"/>
  <c r="H98" i="6"/>
  <c r="H106" i="6"/>
  <c r="H114" i="6"/>
  <c r="H122" i="6"/>
  <c r="H130" i="6"/>
  <c r="H138" i="6"/>
  <c r="H146" i="6"/>
  <c r="H150" i="6"/>
  <c r="H154" i="6"/>
  <c r="H158" i="6"/>
  <c r="H162" i="6"/>
  <c r="H166" i="6"/>
  <c r="H170" i="6"/>
  <c r="H174" i="6"/>
  <c r="H178" i="6"/>
  <c r="H182" i="6"/>
  <c r="H186" i="6"/>
  <c r="H190" i="6"/>
  <c r="H194" i="6"/>
  <c r="H198" i="6"/>
  <c r="H202" i="6"/>
  <c r="H206" i="6"/>
  <c r="F10" i="6"/>
  <c r="F14" i="6"/>
  <c r="F18" i="6"/>
  <c r="F22" i="6"/>
  <c r="F26" i="6"/>
  <c r="F30" i="6"/>
  <c r="F34" i="6"/>
  <c r="F38" i="6"/>
  <c r="F42" i="6"/>
  <c r="F46" i="6"/>
  <c r="F50" i="6"/>
  <c r="F54" i="6"/>
  <c r="F58" i="6"/>
  <c r="F62" i="6"/>
  <c r="F66" i="6"/>
  <c r="F70" i="6"/>
  <c r="F74" i="6"/>
  <c r="F78" i="6"/>
  <c r="F82" i="6"/>
  <c r="F86" i="6"/>
  <c r="F90" i="6"/>
  <c r="F94" i="6"/>
  <c r="F98" i="6"/>
  <c r="F102" i="6"/>
  <c r="F106" i="6"/>
  <c r="F110" i="6"/>
  <c r="F114" i="6"/>
  <c r="J13" i="6"/>
  <c r="J21" i="6"/>
  <c r="J29" i="6"/>
  <c r="J37" i="6"/>
  <c r="J45" i="6"/>
  <c r="J53" i="6"/>
  <c r="J61" i="6"/>
  <c r="J69" i="6"/>
  <c r="J77" i="6"/>
  <c r="J85" i="6"/>
  <c r="J93" i="6"/>
  <c r="J101" i="6"/>
  <c r="J109" i="6"/>
  <c r="J117" i="6"/>
  <c r="J125" i="6"/>
  <c r="J133" i="6"/>
  <c r="J141" i="6"/>
  <c r="J149" i="6"/>
  <c r="J157" i="6"/>
  <c r="J165" i="6"/>
  <c r="J173" i="6"/>
  <c r="J181" i="6"/>
  <c r="J189" i="6"/>
  <c r="J197" i="6"/>
  <c r="J205" i="6"/>
  <c r="H13" i="6"/>
  <c r="H21" i="6"/>
  <c r="H29" i="6"/>
  <c r="H37" i="6"/>
  <c r="H45" i="6"/>
  <c r="H53" i="6"/>
  <c r="H61" i="6"/>
  <c r="H69" i="6"/>
  <c r="H77" i="6"/>
  <c r="H85" i="6"/>
  <c r="H93" i="6"/>
  <c r="H101" i="6"/>
  <c r="H109" i="6"/>
  <c r="H117" i="6"/>
  <c r="H125" i="6"/>
  <c r="H133" i="6"/>
  <c r="H141" i="6"/>
  <c r="H147" i="6"/>
  <c r="H151" i="6"/>
  <c r="H155" i="6"/>
  <c r="H159" i="6"/>
  <c r="H163" i="6"/>
  <c r="H167" i="6"/>
  <c r="H171" i="6"/>
  <c r="H175" i="6"/>
  <c r="H179" i="6"/>
  <c r="H183" i="6"/>
  <c r="H187" i="6"/>
  <c r="H191" i="6"/>
  <c r="H195" i="6"/>
  <c r="H199" i="6"/>
  <c r="H203" i="6"/>
  <c r="F7" i="6"/>
  <c r="J14" i="6"/>
  <c r="J46" i="6"/>
  <c r="J78" i="6"/>
  <c r="J110" i="6"/>
  <c r="J142" i="6"/>
  <c r="J174" i="6"/>
  <c r="J206" i="6"/>
  <c r="H38" i="6"/>
  <c r="H70" i="6"/>
  <c r="H102" i="6"/>
  <c r="H134" i="6"/>
  <c r="H156" i="6"/>
  <c r="H172" i="6"/>
  <c r="H188" i="6"/>
  <c r="H204" i="6"/>
  <c r="F15" i="6"/>
  <c r="F23" i="6"/>
  <c r="F31" i="6"/>
  <c r="F39" i="6"/>
  <c r="F47" i="6"/>
  <c r="F55" i="6"/>
  <c r="F63" i="6"/>
  <c r="F71" i="6"/>
  <c r="F79" i="6"/>
  <c r="F87" i="6"/>
  <c r="F95" i="6"/>
  <c r="F103" i="6"/>
  <c r="F111" i="6"/>
  <c r="F118" i="6"/>
  <c r="F122" i="6"/>
  <c r="F126" i="6"/>
  <c r="F130" i="6"/>
  <c r="F134" i="6"/>
  <c r="F138" i="6"/>
  <c r="F142" i="6"/>
  <c r="F146" i="6"/>
  <c r="F150" i="6"/>
  <c r="F154" i="6"/>
  <c r="F158" i="6"/>
  <c r="F162" i="6"/>
  <c r="F166" i="6"/>
  <c r="F170" i="6"/>
  <c r="F174" i="6"/>
  <c r="F178" i="6"/>
  <c r="F182" i="6"/>
  <c r="F186" i="6"/>
  <c r="F190" i="6"/>
  <c r="F194" i="6"/>
  <c r="F198" i="6"/>
  <c r="F202" i="6"/>
  <c r="F206" i="6"/>
  <c r="D10" i="6"/>
  <c r="D14" i="6"/>
  <c r="D18" i="6"/>
  <c r="D22" i="6"/>
  <c r="D26" i="6"/>
  <c r="D30" i="6"/>
  <c r="D34" i="6"/>
  <c r="D38" i="6"/>
  <c r="D42" i="6"/>
  <c r="D46" i="6"/>
  <c r="D50" i="6"/>
  <c r="D54" i="6"/>
  <c r="D58" i="6"/>
  <c r="D62" i="6"/>
  <c r="D66" i="6"/>
  <c r="D70" i="6"/>
  <c r="D74" i="6"/>
  <c r="D78" i="6"/>
  <c r="D82" i="6"/>
  <c r="D86" i="6"/>
  <c r="D90" i="6"/>
  <c r="D94" i="6"/>
  <c r="D98" i="6"/>
  <c r="D102" i="6"/>
  <c r="D106" i="6"/>
  <c r="D110" i="6"/>
  <c r="D114" i="6"/>
  <c r="D118" i="6"/>
  <c r="D122" i="6"/>
  <c r="D126" i="6"/>
  <c r="D130" i="6"/>
  <c r="D134" i="6"/>
  <c r="D138" i="6"/>
  <c r="D142" i="6"/>
  <c r="D146" i="6"/>
  <c r="D150" i="6"/>
  <c r="D154" i="6"/>
  <c r="D158" i="6"/>
  <c r="D162" i="6"/>
  <c r="D166" i="6"/>
  <c r="D170" i="6"/>
  <c r="D174" i="6"/>
  <c r="D178" i="6"/>
  <c r="J22" i="6"/>
  <c r="J54" i="6"/>
  <c r="J86" i="6"/>
  <c r="J118" i="6"/>
  <c r="J150" i="6"/>
  <c r="J182" i="6"/>
  <c r="H14" i="6"/>
  <c r="H46" i="6"/>
  <c r="H78" i="6"/>
  <c r="H110" i="6"/>
  <c r="H142" i="6"/>
  <c r="H160" i="6"/>
  <c r="H176" i="6"/>
  <c r="H192" i="6"/>
  <c r="F8" i="6"/>
  <c r="F16" i="6"/>
  <c r="F24" i="6"/>
  <c r="F32" i="6"/>
  <c r="F40" i="6"/>
  <c r="F48" i="6"/>
  <c r="F56" i="6"/>
  <c r="F64" i="6"/>
  <c r="F72" i="6"/>
  <c r="F80" i="6"/>
  <c r="F88" i="6"/>
  <c r="F96" i="6"/>
  <c r="F104" i="6"/>
  <c r="F112" i="6"/>
  <c r="F119" i="6"/>
  <c r="F123" i="6"/>
  <c r="F127" i="6"/>
  <c r="F131" i="6"/>
  <c r="F135" i="6"/>
  <c r="F139" i="6"/>
  <c r="F143" i="6"/>
  <c r="F147" i="6"/>
  <c r="F151" i="6"/>
  <c r="F155" i="6"/>
  <c r="F159" i="6"/>
  <c r="F163" i="6"/>
  <c r="F167" i="6"/>
  <c r="F171" i="6"/>
  <c r="F175" i="6"/>
  <c r="F179" i="6"/>
  <c r="F183" i="6"/>
  <c r="F187" i="6"/>
  <c r="F191" i="6"/>
  <c r="F195" i="6"/>
  <c r="F199" i="6"/>
  <c r="F203" i="6"/>
  <c r="D7" i="6"/>
  <c r="D11" i="6"/>
  <c r="D15" i="6"/>
  <c r="D19" i="6"/>
  <c r="D23" i="6"/>
  <c r="D27" i="6"/>
  <c r="D31" i="6"/>
  <c r="D35" i="6"/>
  <c r="D39" i="6"/>
  <c r="D43" i="6"/>
  <c r="D47" i="6"/>
  <c r="D51" i="6"/>
  <c r="D55" i="6"/>
  <c r="D59" i="6"/>
  <c r="D63" i="6"/>
  <c r="D67" i="6"/>
  <c r="D71" i="6"/>
  <c r="D75" i="6"/>
  <c r="D79" i="6"/>
  <c r="D83" i="6"/>
  <c r="D87" i="6"/>
  <c r="D91" i="6"/>
  <c r="D95" i="6"/>
  <c r="D99" i="6"/>
  <c r="D103" i="6"/>
  <c r="D107" i="6"/>
  <c r="D111" i="6"/>
  <c r="D115" i="6"/>
  <c r="D119" i="6"/>
  <c r="D123" i="6"/>
  <c r="D127" i="6"/>
  <c r="D131" i="6"/>
  <c r="D135" i="6"/>
  <c r="D139" i="6"/>
  <c r="D143" i="6"/>
  <c r="J30" i="6"/>
  <c r="J62" i="6"/>
  <c r="J94" i="6"/>
  <c r="J126" i="6"/>
  <c r="J158" i="6"/>
  <c r="J190" i="6"/>
  <c r="H22" i="6"/>
  <c r="H54" i="6"/>
  <c r="H86" i="6"/>
  <c r="H118" i="6"/>
  <c r="H148" i="6"/>
  <c r="H164" i="6"/>
  <c r="H180" i="6"/>
  <c r="H196" i="6"/>
  <c r="F11" i="6"/>
  <c r="F19" i="6"/>
  <c r="F27" i="6"/>
  <c r="F35" i="6"/>
  <c r="F43" i="6"/>
  <c r="F51" i="6"/>
  <c r="F59" i="6"/>
  <c r="F67" i="6"/>
  <c r="F75" i="6"/>
  <c r="F83" i="6"/>
  <c r="F91" i="6"/>
  <c r="F99" i="6"/>
  <c r="F107" i="6"/>
  <c r="F115" i="6"/>
  <c r="F120" i="6"/>
  <c r="F124" i="6"/>
  <c r="F128" i="6"/>
  <c r="F132" i="6"/>
  <c r="F136" i="6"/>
  <c r="F140" i="6"/>
  <c r="F144" i="6"/>
  <c r="F148" i="6"/>
  <c r="F152" i="6"/>
  <c r="F156" i="6"/>
  <c r="F160" i="6"/>
  <c r="F164" i="6"/>
  <c r="F168" i="6"/>
  <c r="F172" i="6"/>
  <c r="F176" i="6"/>
  <c r="F180" i="6"/>
  <c r="F184" i="6"/>
  <c r="F188" i="6"/>
  <c r="F192" i="6"/>
  <c r="F196" i="6"/>
  <c r="F200" i="6"/>
  <c r="F204" i="6"/>
  <c r="D8" i="6"/>
  <c r="D12" i="6"/>
  <c r="D16" i="6"/>
  <c r="D20" i="6"/>
  <c r="D24" i="6"/>
  <c r="D28" i="6"/>
  <c r="D32" i="6"/>
  <c r="D36" i="6"/>
  <c r="D40" i="6"/>
  <c r="D44" i="6"/>
  <c r="D48" i="6"/>
  <c r="D52" i="6"/>
  <c r="D56" i="6"/>
  <c r="D60" i="6"/>
  <c r="D64" i="6"/>
  <c r="D68" i="6"/>
  <c r="D72" i="6"/>
  <c r="D76" i="6"/>
  <c r="D80" i="6"/>
  <c r="D84" i="6"/>
  <c r="D88" i="6"/>
  <c r="D92" i="6"/>
  <c r="D96" i="6"/>
  <c r="D100" i="6"/>
  <c r="D104" i="6"/>
  <c r="D108" i="6"/>
  <c r="D112" i="6"/>
  <c r="D116" i="6"/>
  <c r="D120" i="6"/>
  <c r="D124" i="6"/>
  <c r="D128" i="6"/>
  <c r="D132" i="6"/>
  <c r="D136" i="6"/>
  <c r="D140" i="6"/>
  <c r="D144" i="6"/>
  <c r="J38" i="6"/>
  <c r="J70" i="6"/>
  <c r="J102" i="6"/>
  <c r="J134" i="6"/>
  <c r="J166" i="6"/>
  <c r="J198" i="6"/>
  <c r="H30" i="6"/>
  <c r="H62" i="6"/>
  <c r="H94" i="6"/>
  <c r="H126" i="6"/>
  <c r="H152" i="6"/>
  <c r="H168" i="6"/>
  <c r="H184" i="6"/>
  <c r="H200" i="6"/>
  <c r="F12" i="6"/>
  <c r="F20" i="6"/>
  <c r="F28" i="6"/>
  <c r="F36" i="6"/>
  <c r="F44" i="6"/>
  <c r="F52" i="6"/>
  <c r="F60" i="6"/>
  <c r="F68" i="6"/>
  <c r="F76" i="6"/>
  <c r="F84" i="6"/>
  <c r="F92" i="6"/>
  <c r="F100" i="6"/>
  <c r="F108" i="6"/>
  <c r="F116" i="6"/>
  <c r="F121" i="6"/>
  <c r="F125" i="6"/>
  <c r="F129" i="6"/>
  <c r="F133" i="6"/>
  <c r="F137" i="6"/>
  <c r="F141" i="6"/>
  <c r="F145" i="6"/>
  <c r="F149" i="6"/>
  <c r="F153" i="6"/>
  <c r="F157" i="6"/>
  <c r="F161" i="6"/>
  <c r="F165" i="6"/>
  <c r="F169" i="6"/>
  <c r="F173" i="6"/>
  <c r="F177" i="6"/>
  <c r="F181" i="6"/>
  <c r="F185" i="6"/>
  <c r="F189" i="6"/>
  <c r="F193" i="6"/>
  <c r="F197" i="6"/>
  <c r="F201" i="6"/>
  <c r="F205" i="6"/>
  <c r="D9" i="6"/>
  <c r="H6" i="6"/>
  <c r="D204" i="6"/>
  <c r="D200" i="6"/>
  <c r="D196" i="6"/>
  <c r="D192" i="6"/>
  <c r="D188" i="6"/>
  <c r="D184" i="6"/>
  <c r="D180" i="6"/>
  <c r="D175" i="6"/>
  <c r="D169" i="6"/>
  <c r="D164" i="6"/>
  <c r="D159" i="6"/>
  <c r="D153" i="6"/>
  <c r="D148" i="6"/>
  <c r="D137" i="6"/>
  <c r="D121" i="6"/>
  <c r="D105" i="6"/>
  <c r="D89" i="6"/>
  <c r="D73" i="6"/>
  <c r="D57" i="6"/>
  <c r="D41" i="6"/>
  <c r="D25" i="6"/>
  <c r="J6" i="6"/>
  <c r="D203" i="6"/>
  <c r="D199" i="6"/>
  <c r="D195" i="6"/>
  <c r="D191" i="6"/>
  <c r="D187" i="6"/>
  <c r="D183" i="6"/>
  <c r="D179" i="6"/>
  <c r="D173" i="6"/>
  <c r="D168" i="6"/>
  <c r="D163" i="6"/>
  <c r="D157" i="6"/>
  <c r="D152" i="6"/>
  <c r="D147" i="6"/>
  <c r="D133" i="6"/>
  <c r="D117" i="6"/>
  <c r="D101" i="6"/>
  <c r="D85" i="6"/>
  <c r="D69" i="6"/>
  <c r="D53" i="6"/>
  <c r="D37" i="6"/>
  <c r="D21" i="6"/>
  <c r="D6" i="6"/>
  <c r="D206" i="6"/>
  <c r="D202" i="6"/>
  <c r="D198" i="6"/>
  <c r="D194" i="6"/>
  <c r="D190" i="6"/>
  <c r="D186" i="6"/>
  <c r="D182" i="6"/>
  <c r="D177" i="6"/>
  <c r="D172" i="6"/>
  <c r="D167" i="6"/>
  <c r="D161" i="6"/>
  <c r="D156" i="6"/>
  <c r="D151" i="6"/>
  <c r="D145" i="6"/>
  <c r="D129" i="6"/>
  <c r="D113" i="6"/>
  <c r="D97" i="6"/>
  <c r="D81" i="6"/>
  <c r="D65" i="6"/>
  <c r="D49" i="6"/>
  <c r="D33" i="6"/>
  <c r="D17" i="6"/>
  <c r="F6" i="6"/>
  <c r="D205" i="6"/>
  <c r="D201" i="6"/>
  <c r="D197" i="6"/>
  <c r="D193" i="6"/>
  <c r="D189" i="6"/>
  <c r="D185" i="6"/>
  <c r="D181" i="6"/>
  <c r="D176" i="6"/>
  <c r="D171" i="6"/>
  <c r="D165" i="6"/>
  <c r="D160" i="6"/>
  <c r="D155" i="6"/>
  <c r="D149" i="6"/>
  <c r="D141" i="6"/>
  <c r="D125" i="6"/>
  <c r="D109" i="6"/>
  <c r="D93" i="6"/>
  <c r="D77" i="6"/>
  <c r="D61" i="6"/>
  <c r="D45" i="6"/>
  <c r="D29" i="6"/>
  <c r="D13" i="6"/>
  <c r="J22" i="5"/>
  <c r="J38" i="5"/>
  <c r="J54" i="5"/>
  <c r="J70" i="5"/>
  <c r="J86" i="5"/>
  <c r="J102" i="5"/>
  <c r="J118" i="5"/>
  <c r="J134" i="5"/>
  <c r="J150" i="5"/>
  <c r="J166" i="5"/>
  <c r="J182" i="5"/>
  <c r="J198" i="5"/>
  <c r="H14" i="5"/>
  <c r="H30" i="5"/>
  <c r="H46" i="5"/>
  <c r="H62" i="5"/>
  <c r="H78" i="5"/>
  <c r="H94" i="5"/>
  <c r="H110" i="5"/>
  <c r="H126" i="5"/>
  <c r="H142" i="5"/>
  <c r="H158" i="5"/>
  <c r="H174" i="5"/>
  <c r="H190" i="5"/>
  <c r="H206" i="5"/>
  <c r="F22" i="5"/>
  <c r="F38" i="5"/>
  <c r="F54" i="5"/>
  <c r="F70" i="5"/>
  <c r="F86" i="5"/>
  <c r="F102" i="5"/>
  <c r="F118" i="5"/>
  <c r="F134" i="5"/>
  <c r="F150" i="5"/>
  <c r="F166" i="5"/>
  <c r="F182" i="5"/>
  <c r="F198" i="5"/>
  <c r="D14" i="5"/>
  <c r="D30" i="5"/>
  <c r="D46" i="5"/>
  <c r="D59" i="5"/>
  <c r="D64" i="5"/>
  <c r="D70" i="5"/>
  <c r="D75" i="5"/>
  <c r="D80" i="5"/>
  <c r="D86" i="5"/>
  <c r="D90" i="5"/>
  <c r="D94" i="5"/>
  <c r="D98" i="5"/>
  <c r="D102" i="5"/>
  <c r="D106" i="5"/>
  <c r="D110" i="5"/>
  <c r="D114" i="5"/>
  <c r="D118" i="5"/>
  <c r="D122" i="5"/>
  <c r="D126" i="5"/>
  <c r="D130" i="5"/>
  <c r="D134" i="5"/>
  <c r="D138" i="5"/>
  <c r="D142" i="5"/>
  <c r="D146" i="5"/>
  <c r="D150" i="5"/>
  <c r="D154" i="5"/>
  <c r="D158" i="5"/>
  <c r="D162" i="5"/>
  <c r="D166" i="5"/>
  <c r="D170" i="5"/>
  <c r="D174" i="5"/>
  <c r="D178" i="5"/>
  <c r="D182" i="5"/>
  <c r="D186" i="5"/>
  <c r="D190" i="5"/>
  <c r="D194" i="5"/>
  <c r="D198" i="5"/>
  <c r="D202" i="5"/>
  <c r="D206" i="5"/>
  <c r="D6" i="5"/>
  <c r="D4" i="5"/>
  <c r="D2" i="5"/>
  <c r="J18" i="5" s="1"/>
  <c r="F6" i="5" l="1"/>
  <c r="D205" i="5"/>
  <c r="D201" i="5"/>
  <c r="D197" i="5"/>
  <c r="D193" i="5"/>
  <c r="D189" i="5"/>
  <c r="D185" i="5"/>
  <c r="D181" i="5"/>
  <c r="D177" i="5"/>
  <c r="D173" i="5"/>
  <c r="D169" i="5"/>
  <c r="D165" i="5"/>
  <c r="D161" i="5"/>
  <c r="D157" i="5"/>
  <c r="D153" i="5"/>
  <c r="D149" i="5"/>
  <c r="D145" i="5"/>
  <c r="D141" i="5"/>
  <c r="D137" i="5"/>
  <c r="D133" i="5"/>
  <c r="D129" i="5"/>
  <c r="D125" i="5"/>
  <c r="D121" i="5"/>
  <c r="D117" i="5"/>
  <c r="D113" i="5"/>
  <c r="D109" i="5"/>
  <c r="D105" i="5"/>
  <c r="D101" i="5"/>
  <c r="D97" i="5"/>
  <c r="D93" i="5"/>
  <c r="D89" i="5"/>
  <c r="D84" i="5"/>
  <c r="D79" i="5"/>
  <c r="D74" i="5"/>
  <c r="D68" i="5"/>
  <c r="D63" i="5"/>
  <c r="D58" i="5"/>
  <c r="D42" i="5"/>
  <c r="D26" i="5"/>
  <c r="D10" i="5"/>
  <c r="F194" i="5"/>
  <c r="F178" i="5"/>
  <c r="F162" i="5"/>
  <c r="F146" i="5"/>
  <c r="F130" i="5"/>
  <c r="F114" i="5"/>
  <c r="F98" i="5"/>
  <c r="F82" i="5"/>
  <c r="F66" i="5"/>
  <c r="F50" i="5"/>
  <c r="F34" i="5"/>
  <c r="F18" i="5"/>
  <c r="H202" i="5"/>
  <c r="H186" i="5"/>
  <c r="H170" i="5"/>
  <c r="H154" i="5"/>
  <c r="H138" i="5"/>
  <c r="H122" i="5"/>
  <c r="H106" i="5"/>
  <c r="H90" i="5"/>
  <c r="H74" i="5"/>
  <c r="H58" i="5"/>
  <c r="H42" i="5"/>
  <c r="H26" i="5"/>
  <c r="H10" i="5"/>
  <c r="J194" i="5"/>
  <c r="J178" i="5"/>
  <c r="J162" i="5"/>
  <c r="J146" i="5"/>
  <c r="J130" i="5"/>
  <c r="J114" i="5"/>
  <c r="J98" i="5"/>
  <c r="J82" i="5"/>
  <c r="J66" i="5"/>
  <c r="J50" i="5"/>
  <c r="J34" i="5"/>
  <c r="J7" i="5"/>
  <c r="J11" i="5"/>
  <c r="J15" i="5"/>
  <c r="J19" i="5"/>
  <c r="J23" i="5"/>
  <c r="J27" i="5"/>
  <c r="J31" i="5"/>
  <c r="J35" i="5"/>
  <c r="J39" i="5"/>
  <c r="J43" i="5"/>
  <c r="J47" i="5"/>
  <c r="J51" i="5"/>
  <c r="J55" i="5"/>
  <c r="J59" i="5"/>
  <c r="J63" i="5"/>
  <c r="J67" i="5"/>
  <c r="J71" i="5"/>
  <c r="J75" i="5"/>
  <c r="J79" i="5"/>
  <c r="J83" i="5"/>
  <c r="J87" i="5"/>
  <c r="J91" i="5"/>
  <c r="J95" i="5"/>
  <c r="J99" i="5"/>
  <c r="J103" i="5"/>
  <c r="J107" i="5"/>
  <c r="J111" i="5"/>
  <c r="J115" i="5"/>
  <c r="J119" i="5"/>
  <c r="J123" i="5"/>
  <c r="J127" i="5"/>
  <c r="J131" i="5"/>
  <c r="J135" i="5"/>
  <c r="J139" i="5"/>
  <c r="J143" i="5"/>
  <c r="J147" i="5"/>
  <c r="J151" i="5"/>
  <c r="J155" i="5"/>
  <c r="J159" i="5"/>
  <c r="J163" i="5"/>
  <c r="J167" i="5"/>
  <c r="J171" i="5"/>
  <c r="J175" i="5"/>
  <c r="J179" i="5"/>
  <c r="J183" i="5"/>
  <c r="J187" i="5"/>
  <c r="J191" i="5"/>
  <c r="J195" i="5"/>
  <c r="J199" i="5"/>
  <c r="J203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H91" i="5"/>
  <c r="H95" i="5"/>
  <c r="H99" i="5"/>
  <c r="H103" i="5"/>
  <c r="H107" i="5"/>
  <c r="H111" i="5"/>
  <c r="H115" i="5"/>
  <c r="H119" i="5"/>
  <c r="H123" i="5"/>
  <c r="H127" i="5"/>
  <c r="H131" i="5"/>
  <c r="H135" i="5"/>
  <c r="H139" i="5"/>
  <c r="H143" i="5"/>
  <c r="H147" i="5"/>
  <c r="H151" i="5"/>
  <c r="H155" i="5"/>
  <c r="H159" i="5"/>
  <c r="H163" i="5"/>
  <c r="H167" i="5"/>
  <c r="H171" i="5"/>
  <c r="H175" i="5"/>
  <c r="H179" i="5"/>
  <c r="H183" i="5"/>
  <c r="H187" i="5"/>
  <c r="H191" i="5"/>
  <c r="H195" i="5"/>
  <c r="H199" i="5"/>
  <c r="H203" i="5"/>
  <c r="F7" i="5"/>
  <c r="F11" i="5"/>
  <c r="F15" i="5"/>
  <c r="F19" i="5"/>
  <c r="F23" i="5"/>
  <c r="F27" i="5"/>
  <c r="F31" i="5"/>
  <c r="F35" i="5"/>
  <c r="F39" i="5"/>
  <c r="F43" i="5"/>
  <c r="F47" i="5"/>
  <c r="F51" i="5"/>
  <c r="F55" i="5"/>
  <c r="F59" i="5"/>
  <c r="F63" i="5"/>
  <c r="F67" i="5"/>
  <c r="F71" i="5"/>
  <c r="F75" i="5"/>
  <c r="F79" i="5"/>
  <c r="F83" i="5"/>
  <c r="F87" i="5"/>
  <c r="F91" i="5"/>
  <c r="F95" i="5"/>
  <c r="F99" i="5"/>
  <c r="F103" i="5"/>
  <c r="F107" i="5"/>
  <c r="F111" i="5"/>
  <c r="F115" i="5"/>
  <c r="F119" i="5"/>
  <c r="F123" i="5"/>
  <c r="F127" i="5"/>
  <c r="F131" i="5"/>
  <c r="F135" i="5"/>
  <c r="F139" i="5"/>
  <c r="F143" i="5"/>
  <c r="F147" i="5"/>
  <c r="F151" i="5"/>
  <c r="F155" i="5"/>
  <c r="F159" i="5"/>
  <c r="F163" i="5"/>
  <c r="F167" i="5"/>
  <c r="F171" i="5"/>
  <c r="F175" i="5"/>
  <c r="F179" i="5"/>
  <c r="F183" i="5"/>
  <c r="F187" i="5"/>
  <c r="F191" i="5"/>
  <c r="F195" i="5"/>
  <c r="F199" i="5"/>
  <c r="F203" i="5"/>
  <c r="D7" i="5"/>
  <c r="D11" i="5"/>
  <c r="D15" i="5"/>
  <c r="D19" i="5"/>
  <c r="D23" i="5"/>
  <c r="D27" i="5"/>
  <c r="D31" i="5"/>
  <c r="D35" i="5"/>
  <c r="D39" i="5"/>
  <c r="D43" i="5"/>
  <c r="D47" i="5"/>
  <c r="D51" i="5"/>
  <c r="D55" i="5"/>
  <c r="J8" i="5"/>
  <c r="J12" i="5"/>
  <c r="J16" i="5"/>
  <c r="J20" i="5"/>
  <c r="J24" i="5"/>
  <c r="J28" i="5"/>
  <c r="J32" i="5"/>
  <c r="J36" i="5"/>
  <c r="J40" i="5"/>
  <c r="J44" i="5"/>
  <c r="J48" i="5"/>
  <c r="J52" i="5"/>
  <c r="J56" i="5"/>
  <c r="J60" i="5"/>
  <c r="J64" i="5"/>
  <c r="J68" i="5"/>
  <c r="J72" i="5"/>
  <c r="J76" i="5"/>
  <c r="J80" i="5"/>
  <c r="J84" i="5"/>
  <c r="J88" i="5"/>
  <c r="J92" i="5"/>
  <c r="J96" i="5"/>
  <c r="J100" i="5"/>
  <c r="J104" i="5"/>
  <c r="J108" i="5"/>
  <c r="J112" i="5"/>
  <c r="J116" i="5"/>
  <c r="J120" i="5"/>
  <c r="J124" i="5"/>
  <c r="J128" i="5"/>
  <c r="J132" i="5"/>
  <c r="J136" i="5"/>
  <c r="J140" i="5"/>
  <c r="J144" i="5"/>
  <c r="J148" i="5"/>
  <c r="J152" i="5"/>
  <c r="J156" i="5"/>
  <c r="J160" i="5"/>
  <c r="J164" i="5"/>
  <c r="J168" i="5"/>
  <c r="J172" i="5"/>
  <c r="J176" i="5"/>
  <c r="J180" i="5"/>
  <c r="J184" i="5"/>
  <c r="J188" i="5"/>
  <c r="J192" i="5"/>
  <c r="J196" i="5"/>
  <c r="J200" i="5"/>
  <c r="J204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92" i="5"/>
  <c r="H96" i="5"/>
  <c r="H100" i="5"/>
  <c r="H104" i="5"/>
  <c r="H108" i="5"/>
  <c r="H112" i="5"/>
  <c r="H116" i="5"/>
  <c r="H120" i="5"/>
  <c r="H124" i="5"/>
  <c r="H128" i="5"/>
  <c r="H132" i="5"/>
  <c r="H136" i="5"/>
  <c r="H140" i="5"/>
  <c r="H144" i="5"/>
  <c r="H148" i="5"/>
  <c r="H152" i="5"/>
  <c r="H156" i="5"/>
  <c r="H160" i="5"/>
  <c r="H164" i="5"/>
  <c r="H168" i="5"/>
  <c r="H172" i="5"/>
  <c r="H176" i="5"/>
  <c r="H180" i="5"/>
  <c r="H184" i="5"/>
  <c r="H188" i="5"/>
  <c r="H192" i="5"/>
  <c r="H196" i="5"/>
  <c r="H200" i="5"/>
  <c r="H204" i="5"/>
  <c r="F8" i="5"/>
  <c r="F12" i="5"/>
  <c r="F16" i="5"/>
  <c r="F20" i="5"/>
  <c r="F24" i="5"/>
  <c r="F28" i="5"/>
  <c r="F32" i="5"/>
  <c r="F36" i="5"/>
  <c r="F40" i="5"/>
  <c r="F44" i="5"/>
  <c r="F48" i="5"/>
  <c r="F52" i="5"/>
  <c r="F56" i="5"/>
  <c r="F60" i="5"/>
  <c r="F64" i="5"/>
  <c r="F68" i="5"/>
  <c r="F72" i="5"/>
  <c r="F76" i="5"/>
  <c r="F80" i="5"/>
  <c r="F84" i="5"/>
  <c r="F88" i="5"/>
  <c r="F92" i="5"/>
  <c r="F96" i="5"/>
  <c r="F100" i="5"/>
  <c r="F104" i="5"/>
  <c r="F108" i="5"/>
  <c r="F112" i="5"/>
  <c r="F116" i="5"/>
  <c r="F120" i="5"/>
  <c r="F124" i="5"/>
  <c r="F128" i="5"/>
  <c r="F132" i="5"/>
  <c r="F136" i="5"/>
  <c r="F140" i="5"/>
  <c r="F144" i="5"/>
  <c r="F148" i="5"/>
  <c r="F152" i="5"/>
  <c r="F156" i="5"/>
  <c r="F160" i="5"/>
  <c r="F164" i="5"/>
  <c r="F168" i="5"/>
  <c r="F172" i="5"/>
  <c r="F176" i="5"/>
  <c r="F180" i="5"/>
  <c r="F184" i="5"/>
  <c r="F188" i="5"/>
  <c r="F192" i="5"/>
  <c r="F196" i="5"/>
  <c r="F200" i="5"/>
  <c r="F204" i="5"/>
  <c r="D8" i="5"/>
  <c r="D12" i="5"/>
  <c r="D16" i="5"/>
  <c r="D20" i="5"/>
  <c r="D24" i="5"/>
  <c r="D28" i="5"/>
  <c r="D32" i="5"/>
  <c r="D36" i="5"/>
  <c r="D40" i="5"/>
  <c r="D44" i="5"/>
  <c r="D48" i="5"/>
  <c r="D52" i="5"/>
  <c r="D56" i="5"/>
  <c r="J9" i="5"/>
  <c r="J13" i="5"/>
  <c r="J17" i="5"/>
  <c r="J21" i="5"/>
  <c r="J25" i="5"/>
  <c r="J29" i="5"/>
  <c r="J33" i="5"/>
  <c r="J37" i="5"/>
  <c r="J41" i="5"/>
  <c r="J45" i="5"/>
  <c r="J49" i="5"/>
  <c r="J53" i="5"/>
  <c r="J57" i="5"/>
  <c r="J61" i="5"/>
  <c r="J65" i="5"/>
  <c r="J69" i="5"/>
  <c r="J73" i="5"/>
  <c r="J77" i="5"/>
  <c r="J81" i="5"/>
  <c r="J85" i="5"/>
  <c r="J89" i="5"/>
  <c r="J93" i="5"/>
  <c r="J97" i="5"/>
  <c r="J101" i="5"/>
  <c r="J105" i="5"/>
  <c r="J109" i="5"/>
  <c r="J113" i="5"/>
  <c r="J117" i="5"/>
  <c r="J121" i="5"/>
  <c r="J125" i="5"/>
  <c r="J129" i="5"/>
  <c r="J133" i="5"/>
  <c r="J137" i="5"/>
  <c r="J141" i="5"/>
  <c r="J145" i="5"/>
  <c r="J149" i="5"/>
  <c r="J153" i="5"/>
  <c r="J157" i="5"/>
  <c r="J161" i="5"/>
  <c r="J165" i="5"/>
  <c r="J169" i="5"/>
  <c r="J173" i="5"/>
  <c r="J177" i="5"/>
  <c r="J181" i="5"/>
  <c r="J185" i="5"/>
  <c r="J189" i="5"/>
  <c r="J193" i="5"/>
  <c r="J197" i="5"/>
  <c r="J201" i="5"/>
  <c r="J205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9" i="5"/>
  <c r="H93" i="5"/>
  <c r="H97" i="5"/>
  <c r="H101" i="5"/>
  <c r="H105" i="5"/>
  <c r="H109" i="5"/>
  <c r="H113" i="5"/>
  <c r="H117" i="5"/>
  <c r="H121" i="5"/>
  <c r="H125" i="5"/>
  <c r="H129" i="5"/>
  <c r="H133" i="5"/>
  <c r="H137" i="5"/>
  <c r="H141" i="5"/>
  <c r="H145" i="5"/>
  <c r="H149" i="5"/>
  <c r="H153" i="5"/>
  <c r="H157" i="5"/>
  <c r="H161" i="5"/>
  <c r="H165" i="5"/>
  <c r="H169" i="5"/>
  <c r="H173" i="5"/>
  <c r="H177" i="5"/>
  <c r="H181" i="5"/>
  <c r="H185" i="5"/>
  <c r="H189" i="5"/>
  <c r="H193" i="5"/>
  <c r="H197" i="5"/>
  <c r="H201" i="5"/>
  <c r="H205" i="5"/>
  <c r="F9" i="5"/>
  <c r="F13" i="5"/>
  <c r="F17" i="5"/>
  <c r="F21" i="5"/>
  <c r="F25" i="5"/>
  <c r="F29" i="5"/>
  <c r="F33" i="5"/>
  <c r="F37" i="5"/>
  <c r="F41" i="5"/>
  <c r="F45" i="5"/>
  <c r="F49" i="5"/>
  <c r="F53" i="5"/>
  <c r="F57" i="5"/>
  <c r="F61" i="5"/>
  <c r="F65" i="5"/>
  <c r="F69" i="5"/>
  <c r="F73" i="5"/>
  <c r="F77" i="5"/>
  <c r="F81" i="5"/>
  <c r="F85" i="5"/>
  <c r="F89" i="5"/>
  <c r="F93" i="5"/>
  <c r="F97" i="5"/>
  <c r="F101" i="5"/>
  <c r="F105" i="5"/>
  <c r="F109" i="5"/>
  <c r="F113" i="5"/>
  <c r="F117" i="5"/>
  <c r="F121" i="5"/>
  <c r="F125" i="5"/>
  <c r="F129" i="5"/>
  <c r="F133" i="5"/>
  <c r="F137" i="5"/>
  <c r="F141" i="5"/>
  <c r="F145" i="5"/>
  <c r="F149" i="5"/>
  <c r="F153" i="5"/>
  <c r="F157" i="5"/>
  <c r="F161" i="5"/>
  <c r="F165" i="5"/>
  <c r="F169" i="5"/>
  <c r="F173" i="5"/>
  <c r="F177" i="5"/>
  <c r="F181" i="5"/>
  <c r="F185" i="5"/>
  <c r="F189" i="5"/>
  <c r="F193" i="5"/>
  <c r="F197" i="5"/>
  <c r="F201" i="5"/>
  <c r="F205" i="5"/>
  <c r="D9" i="5"/>
  <c r="D13" i="5"/>
  <c r="D17" i="5"/>
  <c r="D21" i="5"/>
  <c r="D25" i="5"/>
  <c r="D29" i="5"/>
  <c r="D33" i="5"/>
  <c r="D37" i="5"/>
  <c r="D41" i="5"/>
  <c r="D45" i="5"/>
  <c r="D49" i="5"/>
  <c r="D53" i="5"/>
  <c r="D57" i="5"/>
  <c r="D61" i="5"/>
  <c r="D65" i="5"/>
  <c r="D69" i="5"/>
  <c r="D73" i="5"/>
  <c r="D77" i="5"/>
  <c r="D81" i="5"/>
  <c r="D85" i="5"/>
  <c r="H6" i="5"/>
  <c r="D204" i="5"/>
  <c r="D200" i="5"/>
  <c r="D196" i="5"/>
  <c r="D192" i="5"/>
  <c r="D188" i="5"/>
  <c r="D184" i="5"/>
  <c r="D180" i="5"/>
  <c r="D176" i="5"/>
  <c r="D172" i="5"/>
  <c r="D168" i="5"/>
  <c r="D164" i="5"/>
  <c r="D160" i="5"/>
  <c r="D156" i="5"/>
  <c r="D152" i="5"/>
  <c r="D148" i="5"/>
  <c r="D144" i="5"/>
  <c r="D140" i="5"/>
  <c r="D136" i="5"/>
  <c r="D132" i="5"/>
  <c r="D128" i="5"/>
  <c r="D124" i="5"/>
  <c r="D120" i="5"/>
  <c r="D116" i="5"/>
  <c r="D112" i="5"/>
  <c r="D108" i="5"/>
  <c r="D104" i="5"/>
  <c r="D100" i="5"/>
  <c r="D96" i="5"/>
  <c r="D92" i="5"/>
  <c r="D88" i="5"/>
  <c r="D83" i="5"/>
  <c r="D78" i="5"/>
  <c r="D72" i="5"/>
  <c r="D67" i="5"/>
  <c r="D62" i="5"/>
  <c r="D54" i="5"/>
  <c r="D38" i="5"/>
  <c r="D22" i="5"/>
  <c r="F206" i="5"/>
  <c r="F190" i="5"/>
  <c r="F174" i="5"/>
  <c r="F158" i="5"/>
  <c r="F142" i="5"/>
  <c r="F126" i="5"/>
  <c r="F110" i="5"/>
  <c r="F94" i="5"/>
  <c r="F78" i="5"/>
  <c r="F62" i="5"/>
  <c r="F46" i="5"/>
  <c r="F30" i="5"/>
  <c r="F14" i="5"/>
  <c r="H198" i="5"/>
  <c r="H182" i="5"/>
  <c r="H166" i="5"/>
  <c r="H150" i="5"/>
  <c r="H134" i="5"/>
  <c r="H118" i="5"/>
  <c r="H102" i="5"/>
  <c r="H86" i="5"/>
  <c r="H70" i="5"/>
  <c r="H54" i="5"/>
  <c r="H38" i="5"/>
  <c r="H22" i="5"/>
  <c r="J206" i="5"/>
  <c r="J190" i="5"/>
  <c r="J174" i="5"/>
  <c r="J158" i="5"/>
  <c r="J142" i="5"/>
  <c r="J126" i="5"/>
  <c r="J110" i="5"/>
  <c r="J94" i="5"/>
  <c r="J78" i="5"/>
  <c r="J62" i="5"/>
  <c r="J46" i="5"/>
  <c r="J30" i="5"/>
  <c r="J14" i="5"/>
  <c r="J6" i="5"/>
  <c r="D203" i="5"/>
  <c r="D199" i="5"/>
  <c r="D195" i="5"/>
  <c r="D191" i="5"/>
  <c r="D187" i="5"/>
  <c r="D183" i="5"/>
  <c r="D179" i="5"/>
  <c r="D175" i="5"/>
  <c r="D171" i="5"/>
  <c r="D167" i="5"/>
  <c r="D163" i="5"/>
  <c r="D159" i="5"/>
  <c r="D155" i="5"/>
  <c r="D151" i="5"/>
  <c r="D147" i="5"/>
  <c r="D143" i="5"/>
  <c r="D139" i="5"/>
  <c r="D135" i="5"/>
  <c r="D131" i="5"/>
  <c r="D127" i="5"/>
  <c r="D123" i="5"/>
  <c r="D119" i="5"/>
  <c r="D115" i="5"/>
  <c r="D111" i="5"/>
  <c r="D107" i="5"/>
  <c r="D103" i="5"/>
  <c r="D99" i="5"/>
  <c r="D95" i="5"/>
  <c r="D91" i="5"/>
  <c r="D87" i="5"/>
  <c r="D82" i="5"/>
  <c r="D76" i="5"/>
  <c r="D71" i="5"/>
  <c r="D66" i="5"/>
  <c r="D60" i="5"/>
  <c r="D50" i="5"/>
  <c r="D34" i="5"/>
  <c r="D18" i="5"/>
  <c r="F202" i="5"/>
  <c r="F186" i="5"/>
  <c r="F170" i="5"/>
  <c r="F154" i="5"/>
  <c r="F138" i="5"/>
  <c r="F122" i="5"/>
  <c r="F106" i="5"/>
  <c r="F90" i="5"/>
  <c r="F74" i="5"/>
  <c r="F58" i="5"/>
  <c r="F42" i="5"/>
  <c r="F26" i="5"/>
  <c r="F10" i="5"/>
  <c r="H194" i="5"/>
  <c r="H178" i="5"/>
  <c r="H162" i="5"/>
  <c r="H146" i="5"/>
  <c r="H130" i="5"/>
  <c r="H114" i="5"/>
  <c r="H98" i="5"/>
  <c r="H82" i="5"/>
  <c r="H66" i="5"/>
  <c r="H50" i="5"/>
  <c r="H34" i="5"/>
  <c r="H18" i="5"/>
  <c r="J202" i="5"/>
  <c r="J186" i="5"/>
  <c r="J170" i="5"/>
  <c r="J154" i="5"/>
  <c r="J138" i="5"/>
  <c r="J122" i="5"/>
  <c r="J106" i="5"/>
  <c r="J90" i="5"/>
  <c r="J74" i="5"/>
  <c r="J58" i="5"/>
  <c r="J42" i="5"/>
  <c r="J26" i="5"/>
  <c r="J10" i="5"/>
  <c r="B10" i="5"/>
  <c r="B7" i="5"/>
  <c r="B8" i="5"/>
  <c r="B9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6" i="5"/>
  <c r="D4" i="4"/>
  <c r="D2" i="4"/>
  <c r="J18" i="4" s="1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6" i="4"/>
  <c r="D194" i="4" l="1"/>
  <c r="D174" i="4"/>
  <c r="D146" i="4"/>
  <c r="D104" i="4"/>
  <c r="F134" i="4"/>
  <c r="H62" i="4"/>
  <c r="H6" i="4"/>
  <c r="D206" i="4"/>
  <c r="D190" i="4"/>
  <c r="D182" i="4"/>
  <c r="D170" i="4"/>
  <c r="D154" i="4"/>
  <c r="D138" i="4"/>
  <c r="D126" i="4"/>
  <c r="D110" i="4"/>
  <c r="D94" i="4"/>
  <c r="D62" i="4"/>
  <c r="F198" i="4"/>
  <c r="F150" i="4"/>
  <c r="F86" i="4"/>
  <c r="F38" i="4"/>
  <c r="H190" i="4"/>
  <c r="H142" i="4"/>
  <c r="H94" i="4"/>
  <c r="H30" i="4"/>
  <c r="J182" i="4"/>
  <c r="J134" i="4"/>
  <c r="J86" i="4"/>
  <c r="J54" i="4"/>
  <c r="H154" i="4"/>
  <c r="H138" i="4"/>
  <c r="H122" i="4"/>
  <c r="H106" i="4"/>
  <c r="H90" i="4"/>
  <c r="H74" i="4"/>
  <c r="H58" i="4"/>
  <c r="H42" i="4"/>
  <c r="H26" i="4"/>
  <c r="H10" i="4"/>
  <c r="J194" i="4"/>
  <c r="J178" i="4"/>
  <c r="J162" i="4"/>
  <c r="J146" i="4"/>
  <c r="J130" i="4"/>
  <c r="J114" i="4"/>
  <c r="J98" i="4"/>
  <c r="J82" i="4"/>
  <c r="J66" i="4"/>
  <c r="J50" i="4"/>
  <c r="J34" i="4"/>
  <c r="D6" i="4"/>
  <c r="J7" i="4"/>
  <c r="J11" i="4"/>
  <c r="J15" i="4"/>
  <c r="J19" i="4"/>
  <c r="J23" i="4"/>
  <c r="J27" i="4"/>
  <c r="J31" i="4"/>
  <c r="J35" i="4"/>
  <c r="J39" i="4"/>
  <c r="J43" i="4"/>
  <c r="J47" i="4"/>
  <c r="J51" i="4"/>
  <c r="J55" i="4"/>
  <c r="J59" i="4"/>
  <c r="J63" i="4"/>
  <c r="J67" i="4"/>
  <c r="J71" i="4"/>
  <c r="J75" i="4"/>
  <c r="J79" i="4"/>
  <c r="J83" i="4"/>
  <c r="J87" i="4"/>
  <c r="J91" i="4"/>
  <c r="J95" i="4"/>
  <c r="J99" i="4"/>
  <c r="J103" i="4"/>
  <c r="J107" i="4"/>
  <c r="J111" i="4"/>
  <c r="J115" i="4"/>
  <c r="J119" i="4"/>
  <c r="J123" i="4"/>
  <c r="J127" i="4"/>
  <c r="J131" i="4"/>
  <c r="J135" i="4"/>
  <c r="J139" i="4"/>
  <c r="J143" i="4"/>
  <c r="J147" i="4"/>
  <c r="J151" i="4"/>
  <c r="J155" i="4"/>
  <c r="J159" i="4"/>
  <c r="J163" i="4"/>
  <c r="J167" i="4"/>
  <c r="J171" i="4"/>
  <c r="J175" i="4"/>
  <c r="J179" i="4"/>
  <c r="J183" i="4"/>
  <c r="J187" i="4"/>
  <c r="J191" i="4"/>
  <c r="J195" i="4"/>
  <c r="J199" i="4"/>
  <c r="J203" i="4"/>
  <c r="H7" i="4"/>
  <c r="H11" i="4"/>
  <c r="H15" i="4"/>
  <c r="H19" i="4"/>
  <c r="H23" i="4"/>
  <c r="H27" i="4"/>
  <c r="H31" i="4"/>
  <c r="H35" i="4"/>
  <c r="H39" i="4"/>
  <c r="H43" i="4"/>
  <c r="H47" i="4"/>
  <c r="H51" i="4"/>
  <c r="H55" i="4"/>
  <c r="H59" i="4"/>
  <c r="H63" i="4"/>
  <c r="H67" i="4"/>
  <c r="H71" i="4"/>
  <c r="H75" i="4"/>
  <c r="H79" i="4"/>
  <c r="H83" i="4"/>
  <c r="H87" i="4"/>
  <c r="H91" i="4"/>
  <c r="H95" i="4"/>
  <c r="H99" i="4"/>
  <c r="H103" i="4"/>
  <c r="H107" i="4"/>
  <c r="H111" i="4"/>
  <c r="H115" i="4"/>
  <c r="H119" i="4"/>
  <c r="H123" i="4"/>
  <c r="H127" i="4"/>
  <c r="H131" i="4"/>
  <c r="H135" i="4"/>
  <c r="H139" i="4"/>
  <c r="H143" i="4"/>
  <c r="H147" i="4"/>
  <c r="H151" i="4"/>
  <c r="H155" i="4"/>
  <c r="H159" i="4"/>
  <c r="H163" i="4"/>
  <c r="H167" i="4"/>
  <c r="H171" i="4"/>
  <c r="H175" i="4"/>
  <c r="H179" i="4"/>
  <c r="H183" i="4"/>
  <c r="H187" i="4"/>
  <c r="H191" i="4"/>
  <c r="H195" i="4"/>
  <c r="H199" i="4"/>
  <c r="H203" i="4"/>
  <c r="F7" i="4"/>
  <c r="F11" i="4"/>
  <c r="F15" i="4"/>
  <c r="F19" i="4"/>
  <c r="F23" i="4"/>
  <c r="F27" i="4"/>
  <c r="F31" i="4"/>
  <c r="F35" i="4"/>
  <c r="F39" i="4"/>
  <c r="F43" i="4"/>
  <c r="F47" i="4"/>
  <c r="F51" i="4"/>
  <c r="F55" i="4"/>
  <c r="F59" i="4"/>
  <c r="F63" i="4"/>
  <c r="F67" i="4"/>
  <c r="F71" i="4"/>
  <c r="F75" i="4"/>
  <c r="F79" i="4"/>
  <c r="F83" i="4"/>
  <c r="F87" i="4"/>
  <c r="F91" i="4"/>
  <c r="F95" i="4"/>
  <c r="F99" i="4"/>
  <c r="F103" i="4"/>
  <c r="F107" i="4"/>
  <c r="F111" i="4"/>
  <c r="F115" i="4"/>
  <c r="F119" i="4"/>
  <c r="F123" i="4"/>
  <c r="F127" i="4"/>
  <c r="F131" i="4"/>
  <c r="F135" i="4"/>
  <c r="F139" i="4"/>
  <c r="F143" i="4"/>
  <c r="F147" i="4"/>
  <c r="F151" i="4"/>
  <c r="F155" i="4"/>
  <c r="F159" i="4"/>
  <c r="F163" i="4"/>
  <c r="F167" i="4"/>
  <c r="F171" i="4"/>
  <c r="F175" i="4"/>
  <c r="F179" i="4"/>
  <c r="F183" i="4"/>
  <c r="F187" i="4"/>
  <c r="F191" i="4"/>
  <c r="F195" i="4"/>
  <c r="F199" i="4"/>
  <c r="F203" i="4"/>
  <c r="D7" i="4"/>
  <c r="D11" i="4"/>
  <c r="D15" i="4"/>
  <c r="D19" i="4"/>
  <c r="D23" i="4"/>
  <c r="D27" i="4"/>
  <c r="D31" i="4"/>
  <c r="D35" i="4"/>
  <c r="D39" i="4"/>
  <c r="D43" i="4"/>
  <c r="D47" i="4"/>
  <c r="D51" i="4"/>
  <c r="D55" i="4"/>
  <c r="D59" i="4"/>
  <c r="D63" i="4"/>
  <c r="D67" i="4"/>
  <c r="D71" i="4"/>
  <c r="D75" i="4"/>
  <c r="D79" i="4"/>
  <c r="D83" i="4"/>
  <c r="J8" i="4"/>
  <c r="J12" i="4"/>
  <c r="J16" i="4"/>
  <c r="J20" i="4"/>
  <c r="J24" i="4"/>
  <c r="J28" i="4"/>
  <c r="J32" i="4"/>
  <c r="J36" i="4"/>
  <c r="J40" i="4"/>
  <c r="J44" i="4"/>
  <c r="J48" i="4"/>
  <c r="J52" i="4"/>
  <c r="J56" i="4"/>
  <c r="J60" i="4"/>
  <c r="J64" i="4"/>
  <c r="J68" i="4"/>
  <c r="J72" i="4"/>
  <c r="J76" i="4"/>
  <c r="J80" i="4"/>
  <c r="J84" i="4"/>
  <c r="J88" i="4"/>
  <c r="J92" i="4"/>
  <c r="J96" i="4"/>
  <c r="J100" i="4"/>
  <c r="J104" i="4"/>
  <c r="J108" i="4"/>
  <c r="J112" i="4"/>
  <c r="J116" i="4"/>
  <c r="J120" i="4"/>
  <c r="J124" i="4"/>
  <c r="J128" i="4"/>
  <c r="J132" i="4"/>
  <c r="J136" i="4"/>
  <c r="J140" i="4"/>
  <c r="J144" i="4"/>
  <c r="J148" i="4"/>
  <c r="J152" i="4"/>
  <c r="J156" i="4"/>
  <c r="J160" i="4"/>
  <c r="J164" i="4"/>
  <c r="J168" i="4"/>
  <c r="J172" i="4"/>
  <c r="J176" i="4"/>
  <c r="J180" i="4"/>
  <c r="J184" i="4"/>
  <c r="J188" i="4"/>
  <c r="J192" i="4"/>
  <c r="J196" i="4"/>
  <c r="J200" i="4"/>
  <c r="J204" i="4"/>
  <c r="H8" i="4"/>
  <c r="H12" i="4"/>
  <c r="H16" i="4"/>
  <c r="H20" i="4"/>
  <c r="H24" i="4"/>
  <c r="H28" i="4"/>
  <c r="H32" i="4"/>
  <c r="H36" i="4"/>
  <c r="H40" i="4"/>
  <c r="H44" i="4"/>
  <c r="H48" i="4"/>
  <c r="H52" i="4"/>
  <c r="H56" i="4"/>
  <c r="H60" i="4"/>
  <c r="H64" i="4"/>
  <c r="H68" i="4"/>
  <c r="H72" i="4"/>
  <c r="H76" i="4"/>
  <c r="H80" i="4"/>
  <c r="H84" i="4"/>
  <c r="H88" i="4"/>
  <c r="H92" i="4"/>
  <c r="H96" i="4"/>
  <c r="H100" i="4"/>
  <c r="H104" i="4"/>
  <c r="H108" i="4"/>
  <c r="H112" i="4"/>
  <c r="H116" i="4"/>
  <c r="H120" i="4"/>
  <c r="H124" i="4"/>
  <c r="H128" i="4"/>
  <c r="H132" i="4"/>
  <c r="H136" i="4"/>
  <c r="H140" i="4"/>
  <c r="H144" i="4"/>
  <c r="H148" i="4"/>
  <c r="H152" i="4"/>
  <c r="H156" i="4"/>
  <c r="H160" i="4"/>
  <c r="H164" i="4"/>
  <c r="H168" i="4"/>
  <c r="H172" i="4"/>
  <c r="H176" i="4"/>
  <c r="H180" i="4"/>
  <c r="H184" i="4"/>
  <c r="H188" i="4"/>
  <c r="H192" i="4"/>
  <c r="H196" i="4"/>
  <c r="H200" i="4"/>
  <c r="H204" i="4"/>
  <c r="F8" i="4"/>
  <c r="F12" i="4"/>
  <c r="F16" i="4"/>
  <c r="F20" i="4"/>
  <c r="F24" i="4"/>
  <c r="F28" i="4"/>
  <c r="F32" i="4"/>
  <c r="F36" i="4"/>
  <c r="F40" i="4"/>
  <c r="F44" i="4"/>
  <c r="F48" i="4"/>
  <c r="F52" i="4"/>
  <c r="F56" i="4"/>
  <c r="F60" i="4"/>
  <c r="F64" i="4"/>
  <c r="F68" i="4"/>
  <c r="F72" i="4"/>
  <c r="F76" i="4"/>
  <c r="F80" i="4"/>
  <c r="F84" i="4"/>
  <c r="F88" i="4"/>
  <c r="F92" i="4"/>
  <c r="F96" i="4"/>
  <c r="F100" i="4"/>
  <c r="F104" i="4"/>
  <c r="F108" i="4"/>
  <c r="F112" i="4"/>
  <c r="F116" i="4"/>
  <c r="F120" i="4"/>
  <c r="F124" i="4"/>
  <c r="F128" i="4"/>
  <c r="F132" i="4"/>
  <c r="F136" i="4"/>
  <c r="F140" i="4"/>
  <c r="F144" i="4"/>
  <c r="F148" i="4"/>
  <c r="F152" i="4"/>
  <c r="F156" i="4"/>
  <c r="F160" i="4"/>
  <c r="F164" i="4"/>
  <c r="F168" i="4"/>
  <c r="F172" i="4"/>
  <c r="F176" i="4"/>
  <c r="F180" i="4"/>
  <c r="F184" i="4"/>
  <c r="F188" i="4"/>
  <c r="F192" i="4"/>
  <c r="F196" i="4"/>
  <c r="F200" i="4"/>
  <c r="F204" i="4"/>
  <c r="D8" i="4"/>
  <c r="D12" i="4"/>
  <c r="D16" i="4"/>
  <c r="D20" i="4"/>
  <c r="D24" i="4"/>
  <c r="D28" i="4"/>
  <c r="D32" i="4"/>
  <c r="D36" i="4"/>
  <c r="D40" i="4"/>
  <c r="D44" i="4"/>
  <c r="D48" i="4"/>
  <c r="D52" i="4"/>
  <c r="D56" i="4"/>
  <c r="D60" i="4"/>
  <c r="D64" i="4"/>
  <c r="D68" i="4"/>
  <c r="D72" i="4"/>
  <c r="D76" i="4"/>
  <c r="D80" i="4"/>
  <c r="D84" i="4"/>
  <c r="J9" i="4"/>
  <c r="J13" i="4"/>
  <c r="J17" i="4"/>
  <c r="J21" i="4"/>
  <c r="J25" i="4"/>
  <c r="J29" i="4"/>
  <c r="J33" i="4"/>
  <c r="J37" i="4"/>
  <c r="J41" i="4"/>
  <c r="J45" i="4"/>
  <c r="J49" i="4"/>
  <c r="J53" i="4"/>
  <c r="J57" i="4"/>
  <c r="J61" i="4"/>
  <c r="J65" i="4"/>
  <c r="J69" i="4"/>
  <c r="J73" i="4"/>
  <c r="J77" i="4"/>
  <c r="J81" i="4"/>
  <c r="J85" i="4"/>
  <c r="J89" i="4"/>
  <c r="J93" i="4"/>
  <c r="J97" i="4"/>
  <c r="J101" i="4"/>
  <c r="J105" i="4"/>
  <c r="J109" i="4"/>
  <c r="J113" i="4"/>
  <c r="J117" i="4"/>
  <c r="J121" i="4"/>
  <c r="J125" i="4"/>
  <c r="J129" i="4"/>
  <c r="J133" i="4"/>
  <c r="J137" i="4"/>
  <c r="J141" i="4"/>
  <c r="J145" i="4"/>
  <c r="J149" i="4"/>
  <c r="J153" i="4"/>
  <c r="J157" i="4"/>
  <c r="J161" i="4"/>
  <c r="J165" i="4"/>
  <c r="J169" i="4"/>
  <c r="J173" i="4"/>
  <c r="J177" i="4"/>
  <c r="J181" i="4"/>
  <c r="J185" i="4"/>
  <c r="J189" i="4"/>
  <c r="J193" i="4"/>
  <c r="J197" i="4"/>
  <c r="J201" i="4"/>
  <c r="J205" i="4"/>
  <c r="H9" i="4"/>
  <c r="H13" i="4"/>
  <c r="H17" i="4"/>
  <c r="H21" i="4"/>
  <c r="H25" i="4"/>
  <c r="H29" i="4"/>
  <c r="H33" i="4"/>
  <c r="H37" i="4"/>
  <c r="H41" i="4"/>
  <c r="H45" i="4"/>
  <c r="H49" i="4"/>
  <c r="H53" i="4"/>
  <c r="H57" i="4"/>
  <c r="H61" i="4"/>
  <c r="H65" i="4"/>
  <c r="H69" i="4"/>
  <c r="H73" i="4"/>
  <c r="H77" i="4"/>
  <c r="H81" i="4"/>
  <c r="H85" i="4"/>
  <c r="H89" i="4"/>
  <c r="H93" i="4"/>
  <c r="H97" i="4"/>
  <c r="H101" i="4"/>
  <c r="H105" i="4"/>
  <c r="H109" i="4"/>
  <c r="H113" i="4"/>
  <c r="H117" i="4"/>
  <c r="H121" i="4"/>
  <c r="H125" i="4"/>
  <c r="H129" i="4"/>
  <c r="H133" i="4"/>
  <c r="H137" i="4"/>
  <c r="H141" i="4"/>
  <c r="H145" i="4"/>
  <c r="H149" i="4"/>
  <c r="H153" i="4"/>
  <c r="H157" i="4"/>
  <c r="H161" i="4"/>
  <c r="H165" i="4"/>
  <c r="H169" i="4"/>
  <c r="H173" i="4"/>
  <c r="H177" i="4"/>
  <c r="H181" i="4"/>
  <c r="H185" i="4"/>
  <c r="H189" i="4"/>
  <c r="H193" i="4"/>
  <c r="H197" i="4"/>
  <c r="H201" i="4"/>
  <c r="H205" i="4"/>
  <c r="F9" i="4"/>
  <c r="F13" i="4"/>
  <c r="F17" i="4"/>
  <c r="F21" i="4"/>
  <c r="F25" i="4"/>
  <c r="F29" i="4"/>
  <c r="F33" i="4"/>
  <c r="F37" i="4"/>
  <c r="F41" i="4"/>
  <c r="F45" i="4"/>
  <c r="F49" i="4"/>
  <c r="F53" i="4"/>
  <c r="F57" i="4"/>
  <c r="F61" i="4"/>
  <c r="F65" i="4"/>
  <c r="F69" i="4"/>
  <c r="F73" i="4"/>
  <c r="F77" i="4"/>
  <c r="F81" i="4"/>
  <c r="F85" i="4"/>
  <c r="F89" i="4"/>
  <c r="F93" i="4"/>
  <c r="F97" i="4"/>
  <c r="F101" i="4"/>
  <c r="F105" i="4"/>
  <c r="F109" i="4"/>
  <c r="F113" i="4"/>
  <c r="F117" i="4"/>
  <c r="F121" i="4"/>
  <c r="F125" i="4"/>
  <c r="F129" i="4"/>
  <c r="F133" i="4"/>
  <c r="F137" i="4"/>
  <c r="F141" i="4"/>
  <c r="F145" i="4"/>
  <c r="F149" i="4"/>
  <c r="F153" i="4"/>
  <c r="F157" i="4"/>
  <c r="F161" i="4"/>
  <c r="F165" i="4"/>
  <c r="F169" i="4"/>
  <c r="F173" i="4"/>
  <c r="F177" i="4"/>
  <c r="F181" i="4"/>
  <c r="F185" i="4"/>
  <c r="F189" i="4"/>
  <c r="F193" i="4"/>
  <c r="F197" i="4"/>
  <c r="F201" i="4"/>
  <c r="F205" i="4"/>
  <c r="D9" i="4"/>
  <c r="D13" i="4"/>
  <c r="D17" i="4"/>
  <c r="D21" i="4"/>
  <c r="D25" i="4"/>
  <c r="D29" i="4"/>
  <c r="D33" i="4"/>
  <c r="D37" i="4"/>
  <c r="D41" i="4"/>
  <c r="D45" i="4"/>
  <c r="D49" i="4"/>
  <c r="D53" i="4"/>
  <c r="D57" i="4"/>
  <c r="D61" i="4"/>
  <c r="D65" i="4"/>
  <c r="D69" i="4"/>
  <c r="D73" i="4"/>
  <c r="D77" i="4"/>
  <c r="D81" i="4"/>
  <c r="D85" i="4"/>
  <c r="D89" i="4"/>
  <c r="D93" i="4"/>
  <c r="D97" i="4"/>
  <c r="D101" i="4"/>
  <c r="D105" i="4"/>
  <c r="D109" i="4"/>
  <c r="D198" i="4"/>
  <c r="D186" i="4"/>
  <c r="D178" i="4"/>
  <c r="D166" i="4"/>
  <c r="D150" i="4"/>
  <c r="D134" i="4"/>
  <c r="D122" i="4"/>
  <c r="D114" i="4"/>
  <c r="D99" i="4"/>
  <c r="D78" i="4"/>
  <c r="D30" i="4"/>
  <c r="F166" i="4"/>
  <c r="F102" i="4"/>
  <c r="F54" i="4"/>
  <c r="H206" i="4"/>
  <c r="H174" i="4"/>
  <c r="H126" i="4"/>
  <c r="H78" i="4"/>
  <c r="H14" i="4"/>
  <c r="J166" i="4"/>
  <c r="J102" i="4"/>
  <c r="J38" i="4"/>
  <c r="D201" i="4"/>
  <c r="D193" i="4"/>
  <c r="D185" i="4"/>
  <c r="D177" i="4"/>
  <c r="D169" i="4"/>
  <c r="D161" i="4"/>
  <c r="D157" i="4"/>
  <c r="D149" i="4"/>
  <c r="D145" i="4"/>
  <c r="D137" i="4"/>
  <c r="D133" i="4"/>
  <c r="D129" i="4"/>
  <c r="D125" i="4"/>
  <c r="D121" i="4"/>
  <c r="D113" i="4"/>
  <c r="D108" i="4"/>
  <c r="D103" i="4"/>
  <c r="D98" i="4"/>
  <c r="D92" i="4"/>
  <c r="D87" i="4"/>
  <c r="D74" i="4"/>
  <c r="D58" i="4"/>
  <c r="D42" i="4"/>
  <c r="D26" i="4"/>
  <c r="D10" i="4"/>
  <c r="F194" i="4"/>
  <c r="F178" i="4"/>
  <c r="F162" i="4"/>
  <c r="F146" i="4"/>
  <c r="F130" i="4"/>
  <c r="F114" i="4"/>
  <c r="F98" i="4"/>
  <c r="F82" i="4"/>
  <c r="F66" i="4"/>
  <c r="F50" i="4"/>
  <c r="F34" i="4"/>
  <c r="F18" i="4"/>
  <c r="H202" i="4"/>
  <c r="H170" i="4"/>
  <c r="F6" i="4"/>
  <c r="D204" i="4"/>
  <c r="D200" i="4"/>
  <c r="D196" i="4"/>
  <c r="D192" i="4"/>
  <c r="D188" i="4"/>
  <c r="D184" i="4"/>
  <c r="D180" i="4"/>
  <c r="D176" i="4"/>
  <c r="D172" i="4"/>
  <c r="D168" i="4"/>
  <c r="D164" i="4"/>
  <c r="D160" i="4"/>
  <c r="D156" i="4"/>
  <c r="D152" i="4"/>
  <c r="D148" i="4"/>
  <c r="D144" i="4"/>
  <c r="D140" i="4"/>
  <c r="D136" i="4"/>
  <c r="D132" i="4"/>
  <c r="D128" i="4"/>
  <c r="D124" i="4"/>
  <c r="D120" i="4"/>
  <c r="D116" i="4"/>
  <c r="D112" i="4"/>
  <c r="D107" i="4"/>
  <c r="D102" i="4"/>
  <c r="D96" i="4"/>
  <c r="D91" i="4"/>
  <c r="D86" i="4"/>
  <c r="D70" i="4"/>
  <c r="D54" i="4"/>
  <c r="D38" i="4"/>
  <c r="D22" i="4"/>
  <c r="F206" i="4"/>
  <c r="F190" i="4"/>
  <c r="F174" i="4"/>
  <c r="F158" i="4"/>
  <c r="F142" i="4"/>
  <c r="F126" i="4"/>
  <c r="F110" i="4"/>
  <c r="F94" i="4"/>
  <c r="F78" i="4"/>
  <c r="F62" i="4"/>
  <c r="F46" i="4"/>
  <c r="F30" i="4"/>
  <c r="F14" i="4"/>
  <c r="H198" i="4"/>
  <c r="H182" i="4"/>
  <c r="H166" i="4"/>
  <c r="H150" i="4"/>
  <c r="H134" i="4"/>
  <c r="H118" i="4"/>
  <c r="H102" i="4"/>
  <c r="H86" i="4"/>
  <c r="H70" i="4"/>
  <c r="H54" i="4"/>
  <c r="H38" i="4"/>
  <c r="H22" i="4"/>
  <c r="J206" i="4"/>
  <c r="J190" i="4"/>
  <c r="J174" i="4"/>
  <c r="J158" i="4"/>
  <c r="J142" i="4"/>
  <c r="J126" i="4"/>
  <c r="J110" i="4"/>
  <c r="J94" i="4"/>
  <c r="J78" i="4"/>
  <c r="J62" i="4"/>
  <c r="J46" i="4"/>
  <c r="J30" i="4"/>
  <c r="J14" i="4"/>
  <c r="D202" i="4"/>
  <c r="D162" i="4"/>
  <c r="D158" i="4"/>
  <c r="D142" i="4"/>
  <c r="D130" i="4"/>
  <c r="D118" i="4"/>
  <c r="D88" i="4"/>
  <c r="D46" i="4"/>
  <c r="D14" i="4"/>
  <c r="F182" i="4"/>
  <c r="F118" i="4"/>
  <c r="F70" i="4"/>
  <c r="F22" i="4"/>
  <c r="H158" i="4"/>
  <c r="H110" i="4"/>
  <c r="H46" i="4"/>
  <c r="J198" i="4"/>
  <c r="J150" i="4"/>
  <c r="J118" i="4"/>
  <c r="J70" i="4"/>
  <c r="J22" i="4"/>
  <c r="D205" i="4"/>
  <c r="D197" i="4"/>
  <c r="D189" i="4"/>
  <c r="D181" i="4"/>
  <c r="D173" i="4"/>
  <c r="D165" i="4"/>
  <c r="D153" i="4"/>
  <c r="D141" i="4"/>
  <c r="D117" i="4"/>
  <c r="H186" i="4"/>
  <c r="J6" i="4"/>
  <c r="D203" i="4"/>
  <c r="D199" i="4"/>
  <c r="D195" i="4"/>
  <c r="D191" i="4"/>
  <c r="D187" i="4"/>
  <c r="D183" i="4"/>
  <c r="D179" i="4"/>
  <c r="D175" i="4"/>
  <c r="D171" i="4"/>
  <c r="D167" i="4"/>
  <c r="D163" i="4"/>
  <c r="D159" i="4"/>
  <c r="D155" i="4"/>
  <c r="D151" i="4"/>
  <c r="D147" i="4"/>
  <c r="D143" i="4"/>
  <c r="D139" i="4"/>
  <c r="D135" i="4"/>
  <c r="D131" i="4"/>
  <c r="D127" i="4"/>
  <c r="D123" i="4"/>
  <c r="D119" i="4"/>
  <c r="D115" i="4"/>
  <c r="D111" i="4"/>
  <c r="D106" i="4"/>
  <c r="D100" i="4"/>
  <c r="D95" i="4"/>
  <c r="D90" i="4"/>
  <c r="D82" i="4"/>
  <c r="D66" i="4"/>
  <c r="D50" i="4"/>
  <c r="D34" i="4"/>
  <c r="D18" i="4"/>
  <c r="F202" i="4"/>
  <c r="F186" i="4"/>
  <c r="F170" i="4"/>
  <c r="F154" i="4"/>
  <c r="F138" i="4"/>
  <c r="F122" i="4"/>
  <c r="F106" i="4"/>
  <c r="F90" i="4"/>
  <c r="F74" i="4"/>
  <c r="F58" i="4"/>
  <c r="F42" i="4"/>
  <c r="F26" i="4"/>
  <c r="F10" i="4"/>
  <c r="H194" i="4"/>
  <c r="H178" i="4"/>
  <c r="H162" i="4"/>
  <c r="H146" i="4"/>
  <c r="H130" i="4"/>
  <c r="H114" i="4"/>
  <c r="H98" i="4"/>
  <c r="H82" i="4"/>
  <c r="H66" i="4"/>
  <c r="H50" i="4"/>
  <c r="H34" i="4"/>
  <c r="H18" i="4"/>
  <c r="J202" i="4"/>
  <c r="J186" i="4"/>
  <c r="J170" i="4"/>
  <c r="J154" i="4"/>
  <c r="J138" i="4"/>
  <c r="J122" i="4"/>
  <c r="J106" i="4"/>
  <c r="J90" i="4"/>
  <c r="J74" i="4"/>
  <c r="J58" i="4"/>
  <c r="J42" i="4"/>
  <c r="J26" i="4"/>
  <c r="J10" i="4"/>
</calcChain>
</file>

<file path=xl/sharedStrings.xml><?xml version="1.0" encoding="utf-8"?>
<sst xmlns="http://schemas.openxmlformats.org/spreadsheetml/2006/main" count="168" uniqueCount="64">
  <si>
    <t>XY</t>
  </si>
  <si>
    <t>CURVE (1 Chronoamperometry GC_1 10.10.2022 at 115 mV GC_1 (1.5 microL coating) Au80_Co20 (TiNT+CB) 0_1 rpm.DTA)</t>
  </si>
  <si>
    <t>CURVE (2 Chronoamperometry GC_1 10.10.2022 at 115 mV GC_1 (1.5 microL coating) Au80_Co20 (TiNT+CB) 0_2 rpm.DTA)</t>
  </si>
  <si>
    <t>CURVE (3 Chronoamperometry GC_2 10.10.2022 at 115 mV GC_1 (1.5 microL coating) Au80_Co20 (TiNT+CB) 0_1 rpm.DTA)</t>
  </si>
  <si>
    <t>CURVE (4 Chronoamperometry GC_2 10.10.2022 at 115 mV GC_1 (1.5 microL coating) Au80_Co20 (TiNT+CB) 0_2 rpm.DTA)</t>
  </si>
  <si>
    <t>CURVE (5 Chronoamperometry GC_1 10.10.2022 at 115 mV GC_1 (1.5 microL coating) Au60_Co40 (TiNT+CB) 0_1 rpm.DTA)</t>
  </si>
  <si>
    <t>CURVE (6 Chronoamperometry GC_1 10.10.2022 at 115 mV GC_1 (1.5 microL coating) Au60_Co40 (TiNT+CB) 0_2 rpm.DTA)</t>
  </si>
  <si>
    <t>CURVE (7 Chronoamperometry GC_2 10.10.2022 at 115 mV GC_1 (1.5 microL coating) Au60_Co40 (TiNT+CB) 0_1 rpm.DTA)</t>
  </si>
  <si>
    <t>CURVE (8 Chronoamperometry GC_2 10.10.2022 at 115 mV GC_1 (1.5 microL coating) Au60_Co40 (TiNT+CB) 0_2 rpm.DTA)</t>
  </si>
  <si>
    <t>CURVE (12 Chronoamperometry GC_1 11.10.2022 at 115 mV GC_1 (1.5 microL coating) Au40_Co60 (TiNT+CB) 0_1 rpm.DTA)</t>
  </si>
  <si>
    <t>CURVE (13 Chronoamperometry GC_1 11.10.2022 at 115 mV GC_1 (1.5 microL coating) Au40_Co60 (TiNT+CB) 0_2 rpm.DTA)</t>
  </si>
  <si>
    <t>CURVE (14 Chronoamperometry GC_2 11.10.2022 at 115 mV GC_1 (1.5 microL coating) Au40_Co60 (TiNT+CB) 0_1 rpm.DTA)</t>
  </si>
  <si>
    <t>CURVE (15 Chronoamperometry GC_2 11.10.2022 at 115 mV GC_1 (1.5 microL coating) Au40_Co60 (TiNT+CB) 0_2 rpm.DTA)</t>
  </si>
  <si>
    <t>t^-1/2</t>
  </si>
  <si>
    <t>F=</t>
  </si>
  <si>
    <t>C/mol</t>
  </si>
  <si>
    <t>A=</t>
  </si>
  <si>
    <t>Cb</t>
  </si>
  <si>
    <t>mol cm-3</t>
  </si>
  <si>
    <t>D=</t>
  </si>
  <si>
    <t>cm^2 s ^-1</t>
  </si>
  <si>
    <t>GC1 Cycle 1</t>
  </si>
  <si>
    <t>GC1 Cycle 2</t>
  </si>
  <si>
    <t>GC2 Cycle 1</t>
  </si>
  <si>
    <t xml:space="preserve"> </t>
  </si>
  <si>
    <t>GC2 Cycle 2</t>
  </si>
  <si>
    <t>for the first 7 second</t>
  </si>
  <si>
    <t>between 1 an 20 second</t>
  </si>
  <si>
    <t>between 5 an 30 second</t>
  </si>
  <si>
    <t>n</t>
  </si>
  <si>
    <t>time s</t>
  </si>
  <si>
    <t>Au80Co20</t>
  </si>
  <si>
    <t>Au60Co40</t>
  </si>
  <si>
    <t>Au40Co60</t>
  </si>
  <si>
    <t>Au20Co80</t>
  </si>
  <si>
    <t>Au100/TiNTs</t>
  </si>
  <si>
    <t xml:space="preserve">cm^2 </t>
  </si>
  <si>
    <t>time second</t>
  </si>
  <si>
    <t>between 1 and 20</t>
  </si>
  <si>
    <t>between 5 and 30</t>
  </si>
  <si>
    <t xml:space="preserve">GC1 firsrt cycle </t>
  </si>
  <si>
    <t>y = 0.0048x + 0.0027</t>
  </si>
  <si>
    <t xml:space="preserve">GC2 firsrt cycle </t>
  </si>
  <si>
    <t xml:space="preserve">GC1 second cycle </t>
  </si>
  <si>
    <t>y = 0.0061x + 0.0027</t>
  </si>
  <si>
    <t xml:space="preserve">GC2 second cycle </t>
  </si>
  <si>
    <t>stdev</t>
  </si>
  <si>
    <t>first 7 secons</t>
  </si>
  <si>
    <t>1-20 seconds</t>
  </si>
  <si>
    <t>5-30 seconds</t>
  </si>
  <si>
    <t>CURVE (Chronoamperometry 19.03.2021 at 70 mV GC_2 (1.5 microL coating) Au40_Ni60(TiNT+CB) 0_1 rpm.DTA)</t>
  </si>
  <si>
    <t>CURVE (Chronoamperometry 19.03.2021 at 70 mV GC_2 (1.5 microL coating) Au40_Ni60(TiNT+CB) 0_2 rpm.DTA)</t>
  </si>
  <si>
    <t>CURVE (Chronoamperometry 19.03.2021 at 70 mV GC_2 (1.5 microL coating) Au40_Ni60(TiNT+CB) 0_3 rpm.DTA)</t>
  </si>
  <si>
    <t>y = 0.0041x + 0.0016</t>
  </si>
  <si>
    <t>y = 0.0044x + 0.0016</t>
  </si>
  <si>
    <t>GC2 third cycle</t>
  </si>
  <si>
    <t>y = 0.0039x + 0.0015</t>
  </si>
  <si>
    <t>Chronoamperometry GC_2 Au40Ni60</t>
  </si>
  <si>
    <t>Au80Co20/TiNTs</t>
  </si>
  <si>
    <t>Au60Co40/TiNTs</t>
  </si>
  <si>
    <t>Au40Co60/TiNTs</t>
  </si>
  <si>
    <t>Au20Co80/TiNTs</t>
  </si>
  <si>
    <t>time</t>
  </si>
  <si>
    <t>Au100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</si>
</sst>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Au80_Co20/TiNT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'CA Au80Co20 GC1'!$D$5</c:f>
              <c:strCache>
                <c:ptCount val="1"/>
                <c:pt idx="0">
                  <c:v>GC1 Cycle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'CA Au80Co20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Au80Co20 GC1'!$D$6:$D$206</c:f>
              <c:numCache>
                <c:formatCode>0.00E+00</c:formatCode>
                <c:ptCount val="201"/>
                <c:pt idx="0">
                  <c:v>3.9597749841263552E-3</c:v>
                </c:pt>
                <c:pt idx="1">
                  <c:v>3.1434869648905906E-3</c:v>
                </c:pt>
                <c:pt idx="2">
                  <c:v>2.9086450044172162E-3</c:v>
                </c:pt>
                <c:pt idx="3">
                  <c:v>2.8053711302331416E-3</c:v>
                </c:pt>
                <c:pt idx="4">
                  <c:v>2.7233179151279867E-3</c:v>
                </c:pt>
                <c:pt idx="5">
                  <c:v>2.6539970954701838E-3</c:v>
                </c:pt>
                <c:pt idx="6">
                  <c:v>2.5945792500492093E-3</c:v>
                </c:pt>
                <c:pt idx="7">
                  <c:v>2.5422349576545416E-3</c:v>
                </c:pt>
                <c:pt idx="8">
                  <c:v>2.4955495076809191E-3</c:v>
                </c:pt>
                <c:pt idx="9">
                  <c:v>2.4545229001283414E-3</c:v>
                </c:pt>
                <c:pt idx="10">
                  <c:v>2.4149110031810254E-3</c:v>
                </c:pt>
                <c:pt idx="11">
                  <c:v>2.3809579486547541E-3</c:v>
                </c:pt>
                <c:pt idx="12">
                  <c:v>2.3484196047337444E-3</c:v>
                </c:pt>
                <c:pt idx="13">
                  <c:v>2.3187106820232572E-3</c:v>
                </c:pt>
                <c:pt idx="14">
                  <c:v>2.2904164699180316E-3</c:v>
                </c:pt>
                <c:pt idx="15">
                  <c:v>2.2635369684180671E-3</c:v>
                </c:pt>
                <c:pt idx="16">
                  <c:v>2.2380721775233639E-3</c:v>
                </c:pt>
                <c:pt idx="17">
                  <c:v>2.2154368078391834E-3</c:v>
                </c:pt>
                <c:pt idx="18">
                  <c:v>2.1928014381550026E-3</c:v>
                </c:pt>
                <c:pt idx="19">
                  <c:v>2.1715807790760829E-3</c:v>
                </c:pt>
                <c:pt idx="20">
                  <c:v>2.1517748306024249E-3</c:v>
                </c:pt>
                <c:pt idx="21">
                  <c:v>2.1333835927340281E-3</c:v>
                </c:pt>
                <c:pt idx="22">
                  <c:v>2.1149923548656312E-3</c:v>
                </c:pt>
                <c:pt idx="23">
                  <c:v>2.0966011169972344E-3</c:v>
                </c:pt>
                <c:pt idx="24">
                  <c:v>2.0796245897340992E-3</c:v>
                </c:pt>
                <c:pt idx="25">
                  <c:v>2.0640627730762248E-3</c:v>
                </c:pt>
                <c:pt idx="26">
                  <c:v>2.0470862458130891E-3</c:v>
                </c:pt>
                <c:pt idx="27">
                  <c:v>2.0329391397604763E-3</c:v>
                </c:pt>
                <c:pt idx="28">
                  <c:v>2.0173773231026023E-3</c:v>
                </c:pt>
                <c:pt idx="29">
                  <c:v>2.0032302170499895E-3</c:v>
                </c:pt>
                <c:pt idx="30">
                  <c:v>1.9904978216026378E-3</c:v>
                </c:pt>
                <c:pt idx="31">
                  <c:v>1.976350715550025E-3</c:v>
                </c:pt>
                <c:pt idx="32">
                  <c:v>1.9636183201026734E-3</c:v>
                </c:pt>
                <c:pt idx="33">
                  <c:v>1.9523006352605828E-3</c:v>
                </c:pt>
                <c:pt idx="34">
                  <c:v>1.9395682398132311E-3</c:v>
                </c:pt>
                <c:pt idx="35">
                  <c:v>1.9282505549711409E-3</c:v>
                </c:pt>
                <c:pt idx="36">
                  <c:v>1.9169328701290503E-3</c:v>
                </c:pt>
                <c:pt idx="37">
                  <c:v>1.9070298958922215E-3</c:v>
                </c:pt>
                <c:pt idx="38">
                  <c:v>1.8971269216553925E-3</c:v>
                </c:pt>
                <c:pt idx="39">
                  <c:v>1.8872239474185632E-3</c:v>
                </c:pt>
                <c:pt idx="40">
                  <c:v>1.8773209731817342E-3</c:v>
                </c:pt>
                <c:pt idx="41">
                  <c:v>1.8674179989449054E-3</c:v>
                </c:pt>
                <c:pt idx="42">
                  <c:v>1.8589297353133374E-3</c:v>
                </c:pt>
                <c:pt idx="43">
                  <c:v>1.8504414716817698E-3</c:v>
                </c:pt>
                <c:pt idx="44">
                  <c:v>1.8405384974449406E-3</c:v>
                </c:pt>
                <c:pt idx="45">
                  <c:v>1.8334649444186344E-3</c:v>
                </c:pt>
                <c:pt idx="46">
                  <c:v>1.8249766807870663E-3</c:v>
                </c:pt>
                <c:pt idx="47">
                  <c:v>1.8164884171554987E-3</c:v>
                </c:pt>
                <c:pt idx="48">
                  <c:v>1.8094148641291921E-3</c:v>
                </c:pt>
                <c:pt idx="49">
                  <c:v>1.8009266004976247E-3</c:v>
                </c:pt>
                <c:pt idx="50">
                  <c:v>1.7938530474713179E-3</c:v>
                </c:pt>
                <c:pt idx="51">
                  <c:v>1.7867794944450117E-3</c:v>
                </c:pt>
                <c:pt idx="52">
                  <c:v>1.7811206520239665E-3</c:v>
                </c:pt>
                <c:pt idx="53">
                  <c:v>1.7740470989976603E-3</c:v>
                </c:pt>
                <c:pt idx="54">
                  <c:v>1.7683882565766149E-3</c:v>
                </c:pt>
                <c:pt idx="55">
                  <c:v>1.7613147035503082E-3</c:v>
                </c:pt>
                <c:pt idx="56">
                  <c:v>1.7556558611292632E-3</c:v>
                </c:pt>
                <c:pt idx="57">
                  <c:v>1.7514117293134794E-3</c:v>
                </c:pt>
                <c:pt idx="58">
                  <c:v>1.745752886892434E-3</c:v>
                </c:pt>
                <c:pt idx="59">
                  <c:v>1.7415087550766504E-3</c:v>
                </c:pt>
                <c:pt idx="60">
                  <c:v>1.7358499126556052E-3</c:v>
                </c:pt>
                <c:pt idx="61">
                  <c:v>1.7301910702345598E-3</c:v>
                </c:pt>
                <c:pt idx="62">
                  <c:v>1.725946938418776E-3</c:v>
                </c:pt>
                <c:pt idx="63">
                  <c:v>1.7217028066029922E-3</c:v>
                </c:pt>
                <c:pt idx="64">
                  <c:v>1.716043964181947E-3</c:v>
                </c:pt>
                <c:pt idx="65">
                  <c:v>1.7117998323661632E-3</c:v>
                </c:pt>
                <c:pt idx="66">
                  <c:v>1.7075557005503793E-3</c:v>
                </c:pt>
                <c:pt idx="67">
                  <c:v>1.7033115687345953E-3</c:v>
                </c:pt>
                <c:pt idx="68">
                  <c:v>1.6990674369188115E-3</c:v>
                </c:pt>
                <c:pt idx="69">
                  <c:v>1.6962380157082889E-3</c:v>
                </c:pt>
                <c:pt idx="70">
                  <c:v>1.6919938838925049E-3</c:v>
                </c:pt>
                <c:pt idx="71">
                  <c:v>1.6891644626819825E-3</c:v>
                </c:pt>
                <c:pt idx="72">
                  <c:v>1.6849203308661985E-3</c:v>
                </c:pt>
                <c:pt idx="73">
                  <c:v>1.6820909096556761E-3</c:v>
                </c:pt>
                <c:pt idx="74">
                  <c:v>1.6778467778398921E-3</c:v>
                </c:pt>
                <c:pt idx="75">
                  <c:v>1.6736026460241083E-3</c:v>
                </c:pt>
                <c:pt idx="76">
                  <c:v>1.6707732248135857E-3</c:v>
                </c:pt>
                <c:pt idx="77">
                  <c:v>1.6679438036030633E-3</c:v>
                </c:pt>
                <c:pt idx="78">
                  <c:v>1.6636996717872793E-3</c:v>
                </c:pt>
                <c:pt idx="79">
                  <c:v>1.6622849611820179E-3</c:v>
                </c:pt>
                <c:pt idx="80">
                  <c:v>1.6594555399714955E-3</c:v>
                </c:pt>
                <c:pt idx="81">
                  <c:v>1.6566261187609729E-3</c:v>
                </c:pt>
                <c:pt idx="82">
                  <c:v>1.65379669755045E-3</c:v>
                </c:pt>
                <c:pt idx="83">
                  <c:v>1.6509672763399276E-3</c:v>
                </c:pt>
                <c:pt idx="84">
                  <c:v>1.648137855129405E-3</c:v>
                </c:pt>
                <c:pt idx="85">
                  <c:v>1.6453084339188824E-3</c:v>
                </c:pt>
                <c:pt idx="86">
                  <c:v>1.6424790127083598E-3</c:v>
                </c:pt>
                <c:pt idx="87">
                  <c:v>1.6396495914978372E-3</c:v>
                </c:pt>
                <c:pt idx="88">
                  <c:v>1.6368201702873146E-3</c:v>
                </c:pt>
                <c:pt idx="89">
                  <c:v>1.6354054596820534E-3</c:v>
                </c:pt>
                <c:pt idx="90">
                  <c:v>1.6325760384715308E-3</c:v>
                </c:pt>
                <c:pt idx="91">
                  <c:v>1.6311613278662694E-3</c:v>
                </c:pt>
                <c:pt idx="92">
                  <c:v>1.628331906655747E-3</c:v>
                </c:pt>
                <c:pt idx="93">
                  <c:v>1.6269171960504856E-3</c:v>
                </c:pt>
                <c:pt idx="94">
                  <c:v>1.624087774839963E-3</c:v>
                </c:pt>
                <c:pt idx="95">
                  <c:v>1.6226730642347018E-3</c:v>
                </c:pt>
                <c:pt idx="96">
                  <c:v>1.6198436430241792E-3</c:v>
                </c:pt>
                <c:pt idx="97">
                  <c:v>1.618428932418918E-3</c:v>
                </c:pt>
                <c:pt idx="98">
                  <c:v>1.6170142218136566E-3</c:v>
                </c:pt>
                <c:pt idx="99">
                  <c:v>1.6155995112083954E-3</c:v>
                </c:pt>
                <c:pt idx="100">
                  <c:v>1.614184800603134E-3</c:v>
                </c:pt>
                <c:pt idx="101">
                  <c:v>1.6127700899978728E-3</c:v>
                </c:pt>
                <c:pt idx="102">
                  <c:v>1.6127700899978728E-3</c:v>
                </c:pt>
                <c:pt idx="103">
                  <c:v>1.6113553793926116E-3</c:v>
                </c:pt>
                <c:pt idx="104">
                  <c:v>1.6113553793926116E-3</c:v>
                </c:pt>
                <c:pt idx="105">
                  <c:v>1.6099406687873502E-3</c:v>
                </c:pt>
                <c:pt idx="106">
                  <c:v>1.6085259581820888E-3</c:v>
                </c:pt>
                <c:pt idx="107">
                  <c:v>1.6071112475768276E-3</c:v>
                </c:pt>
                <c:pt idx="108">
                  <c:v>1.6071112475768276E-3</c:v>
                </c:pt>
                <c:pt idx="109">
                  <c:v>1.6056965369715662E-3</c:v>
                </c:pt>
                <c:pt idx="110">
                  <c:v>1.6056965369715662E-3</c:v>
                </c:pt>
                <c:pt idx="111">
                  <c:v>1.6056965369715662E-3</c:v>
                </c:pt>
                <c:pt idx="112">
                  <c:v>1.604281826366305E-3</c:v>
                </c:pt>
                <c:pt idx="113">
                  <c:v>1.604281826366305E-3</c:v>
                </c:pt>
                <c:pt idx="114">
                  <c:v>1.6028671157610438E-3</c:v>
                </c:pt>
                <c:pt idx="115">
                  <c:v>1.6028671157610438E-3</c:v>
                </c:pt>
                <c:pt idx="116">
                  <c:v>1.6014524051557824E-3</c:v>
                </c:pt>
                <c:pt idx="117">
                  <c:v>1.6014524051557824E-3</c:v>
                </c:pt>
                <c:pt idx="118">
                  <c:v>1.6000376945505212E-3</c:v>
                </c:pt>
                <c:pt idx="119">
                  <c:v>1.5986229839452598E-3</c:v>
                </c:pt>
                <c:pt idx="120">
                  <c:v>1.5986229839452598E-3</c:v>
                </c:pt>
                <c:pt idx="121">
                  <c:v>1.5972082733399986E-3</c:v>
                </c:pt>
                <c:pt idx="122">
                  <c:v>1.5957935627347374E-3</c:v>
                </c:pt>
                <c:pt idx="123">
                  <c:v>1.5943788521294759E-3</c:v>
                </c:pt>
                <c:pt idx="124">
                  <c:v>1.5943788521294759E-3</c:v>
                </c:pt>
                <c:pt idx="125">
                  <c:v>1.5929641415242145E-3</c:v>
                </c:pt>
                <c:pt idx="126">
                  <c:v>1.5915494309189533E-3</c:v>
                </c:pt>
                <c:pt idx="127">
                  <c:v>1.5915494309189533E-3</c:v>
                </c:pt>
                <c:pt idx="128">
                  <c:v>1.588720009708431E-3</c:v>
                </c:pt>
                <c:pt idx="129">
                  <c:v>1.5873052991031695E-3</c:v>
                </c:pt>
                <c:pt idx="130">
                  <c:v>1.5858905884979081E-3</c:v>
                </c:pt>
                <c:pt idx="131">
                  <c:v>1.5844758778926469E-3</c:v>
                </c:pt>
                <c:pt idx="132">
                  <c:v>1.5830611672873855E-3</c:v>
                </c:pt>
                <c:pt idx="133">
                  <c:v>1.5816464566821243E-3</c:v>
                </c:pt>
                <c:pt idx="134">
                  <c:v>1.5802317460768631E-3</c:v>
                </c:pt>
                <c:pt idx="135">
                  <c:v>1.5788170354716017E-3</c:v>
                </c:pt>
                <c:pt idx="136">
                  <c:v>1.5774023248663405E-3</c:v>
                </c:pt>
                <c:pt idx="137">
                  <c:v>1.5759876142610791E-3</c:v>
                </c:pt>
                <c:pt idx="138">
                  <c:v>1.5745729036558177E-3</c:v>
                </c:pt>
                <c:pt idx="139">
                  <c:v>1.5731581930505567E-3</c:v>
                </c:pt>
                <c:pt idx="140">
                  <c:v>1.5703287718400339E-3</c:v>
                </c:pt>
                <c:pt idx="141">
                  <c:v>1.5689140612347727E-3</c:v>
                </c:pt>
                <c:pt idx="142">
                  <c:v>1.5674993506295113E-3</c:v>
                </c:pt>
                <c:pt idx="143">
                  <c:v>1.5646699294189889E-3</c:v>
                </c:pt>
                <c:pt idx="144">
                  <c:v>1.5632552188137275E-3</c:v>
                </c:pt>
                <c:pt idx="145">
                  <c:v>1.5604257976032049E-3</c:v>
                </c:pt>
                <c:pt idx="146">
                  <c:v>1.5590110869979435E-3</c:v>
                </c:pt>
                <c:pt idx="147">
                  <c:v>1.5561816657874211E-3</c:v>
                </c:pt>
                <c:pt idx="148">
                  <c:v>1.5547669551821599E-3</c:v>
                </c:pt>
                <c:pt idx="149">
                  <c:v>1.5519375339716371E-3</c:v>
                </c:pt>
                <c:pt idx="150">
                  <c:v>1.5491081127611147E-3</c:v>
                </c:pt>
                <c:pt idx="151">
                  <c:v>1.5476934021558533E-3</c:v>
                </c:pt>
                <c:pt idx="152">
                  <c:v>1.5448639809453307E-3</c:v>
                </c:pt>
                <c:pt idx="153">
                  <c:v>1.5420345597348083E-3</c:v>
                </c:pt>
                <c:pt idx="154">
                  <c:v>1.5392051385242857E-3</c:v>
                </c:pt>
                <c:pt idx="155">
                  <c:v>1.5363757173137628E-3</c:v>
                </c:pt>
                <c:pt idx="156">
                  <c:v>1.5335462961032404E-3</c:v>
                </c:pt>
                <c:pt idx="157">
                  <c:v>1.5307168748927178E-3</c:v>
                </c:pt>
                <c:pt idx="158">
                  <c:v>1.5278874536821952E-3</c:v>
                </c:pt>
                <c:pt idx="159">
                  <c:v>1.5250580324716726E-3</c:v>
                </c:pt>
                <c:pt idx="160">
                  <c:v>1.52222861126115E-3</c:v>
                </c:pt>
                <c:pt idx="161">
                  <c:v>1.5193991900506274E-3</c:v>
                </c:pt>
                <c:pt idx="162">
                  <c:v>1.516569768840105E-3</c:v>
                </c:pt>
                <c:pt idx="163">
                  <c:v>1.5137403476295822E-3</c:v>
                </c:pt>
                <c:pt idx="164">
                  <c:v>1.5109109264190596E-3</c:v>
                </c:pt>
                <c:pt idx="165">
                  <c:v>1.5080815052085372E-3</c:v>
                </c:pt>
                <c:pt idx="166">
                  <c:v>1.5052520839980146E-3</c:v>
                </c:pt>
                <c:pt idx="167">
                  <c:v>1.5010079521822308E-3</c:v>
                </c:pt>
                <c:pt idx="168">
                  <c:v>1.498178530971708E-3</c:v>
                </c:pt>
                <c:pt idx="169">
                  <c:v>1.4953491097611854E-3</c:v>
                </c:pt>
                <c:pt idx="170">
                  <c:v>1.492519688550663E-3</c:v>
                </c:pt>
                <c:pt idx="171">
                  <c:v>1.4896902673401404E-3</c:v>
                </c:pt>
                <c:pt idx="172">
                  <c:v>1.4868608461296178E-3</c:v>
                </c:pt>
                <c:pt idx="173">
                  <c:v>1.4840314249190952E-3</c:v>
                </c:pt>
                <c:pt idx="174">
                  <c:v>1.4812020037085726E-3</c:v>
                </c:pt>
                <c:pt idx="175">
                  <c:v>1.4783725824980502E-3</c:v>
                </c:pt>
                <c:pt idx="176">
                  <c:v>1.4755431612875273E-3</c:v>
                </c:pt>
                <c:pt idx="177">
                  <c:v>1.4727137400770047E-3</c:v>
                </c:pt>
                <c:pt idx="178">
                  <c:v>1.4698843188664823E-3</c:v>
                </c:pt>
                <c:pt idx="179">
                  <c:v>1.4670548976559597E-3</c:v>
                </c:pt>
                <c:pt idx="180">
                  <c:v>1.4642254764454369E-3</c:v>
                </c:pt>
                <c:pt idx="181">
                  <c:v>1.4613960552349145E-3</c:v>
                </c:pt>
                <c:pt idx="182">
                  <c:v>1.4585666340243919E-3</c:v>
                </c:pt>
                <c:pt idx="183">
                  <c:v>1.4557372128138693E-3</c:v>
                </c:pt>
                <c:pt idx="184">
                  <c:v>1.4529077916033467E-3</c:v>
                </c:pt>
                <c:pt idx="185">
                  <c:v>1.4500783703928241E-3</c:v>
                </c:pt>
                <c:pt idx="186">
                  <c:v>1.4472489491823017E-3</c:v>
                </c:pt>
                <c:pt idx="187">
                  <c:v>1.4458342385770403E-3</c:v>
                </c:pt>
                <c:pt idx="188">
                  <c:v>1.4430048173665177E-3</c:v>
                </c:pt>
                <c:pt idx="189">
                  <c:v>1.4401753961559951E-3</c:v>
                </c:pt>
                <c:pt idx="190">
                  <c:v>1.4373459749454727E-3</c:v>
                </c:pt>
                <c:pt idx="191">
                  <c:v>1.4345165537349499E-3</c:v>
                </c:pt>
                <c:pt idx="192">
                  <c:v>1.4316871325244273E-3</c:v>
                </c:pt>
                <c:pt idx="193">
                  <c:v>1.4288577113139049E-3</c:v>
                </c:pt>
                <c:pt idx="194">
                  <c:v>1.4260282901033823E-3</c:v>
                </c:pt>
                <c:pt idx="195">
                  <c:v>1.4246135794981209E-3</c:v>
                </c:pt>
                <c:pt idx="196">
                  <c:v>1.4217841582875985E-3</c:v>
                </c:pt>
                <c:pt idx="197">
                  <c:v>1.4189547370770756E-3</c:v>
                </c:pt>
                <c:pt idx="198">
                  <c:v>1.4175400264718144E-3</c:v>
                </c:pt>
                <c:pt idx="199">
                  <c:v>1.4147106052612918E-3</c:v>
                </c:pt>
                <c:pt idx="200">
                  <c:v>1.4124470682928738E-3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7F4-4E3B-9383-438627E3072F}"/>
            </c:ext>
          </c:extLst>
        </c:ser>
        <c:ser>
          <c:idx val="4"/>
          <c:order val="1"/>
          <c:tx>
            <c:strRef>
              <c:f>'CA Au80Co20 GC1'!$F$5</c:f>
              <c:strCache>
                <c:ptCount val="1"/>
                <c:pt idx="0">
                  <c:v>GC1 Cycle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'CA Au80Co20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Au80Co20 GC1'!$F$6:$F$206</c:f>
              <c:numCache>
                <c:formatCode>0.00E+00</c:formatCode>
                <c:ptCount val="201"/>
                <c:pt idx="0">
                  <c:v>3.9173336659685176E-3</c:v>
                </c:pt>
                <c:pt idx="1">
                  <c:v>3.2099783633378716E-3</c:v>
                </c:pt>
                <c:pt idx="2">
                  <c:v>2.9765511134697579E-3</c:v>
                </c:pt>
                <c:pt idx="3">
                  <c:v>2.8761066604962066E-3</c:v>
                </c:pt>
                <c:pt idx="4">
                  <c:v>2.79263873478579E-3</c:v>
                </c:pt>
                <c:pt idx="5">
                  <c:v>2.7219032045227255E-3</c:v>
                </c:pt>
                <c:pt idx="6">
                  <c:v>2.6596559378912286E-3</c:v>
                </c:pt>
                <c:pt idx="7">
                  <c:v>2.6058969348912997E-3</c:v>
                </c:pt>
                <c:pt idx="8">
                  <c:v>2.5535526424966316E-3</c:v>
                </c:pt>
                <c:pt idx="9">
                  <c:v>2.5082819031282703E-3</c:v>
                </c:pt>
                <c:pt idx="10">
                  <c:v>2.4672552955756931E-3</c:v>
                </c:pt>
                <c:pt idx="11">
                  <c:v>2.4290581092336382E-3</c:v>
                </c:pt>
                <c:pt idx="12">
                  <c:v>2.3993491865231509E-3</c:v>
                </c:pt>
                <c:pt idx="13">
                  <c:v>2.3625667107863573E-3</c:v>
                </c:pt>
                <c:pt idx="14">
                  <c:v>2.3229548138390412E-3</c:v>
                </c:pt>
                <c:pt idx="15">
                  <c:v>2.2861723381022475E-3</c:v>
                </c:pt>
                <c:pt idx="16">
                  <c:v>2.2522192835759767E-3</c:v>
                </c:pt>
                <c:pt idx="17">
                  <c:v>2.219680939654967E-3</c:v>
                </c:pt>
                <c:pt idx="18">
                  <c:v>2.191386727549741E-3</c:v>
                </c:pt>
                <c:pt idx="19">
                  <c:v>2.1645072260497765E-3</c:v>
                </c:pt>
                <c:pt idx="20">
                  <c:v>2.1404571457603345E-3</c:v>
                </c:pt>
                <c:pt idx="21">
                  <c:v>2.1164070654708929E-3</c:v>
                </c:pt>
                <c:pt idx="22">
                  <c:v>2.093771695786712E-3</c:v>
                </c:pt>
                <c:pt idx="23">
                  <c:v>2.0725510367077928E-3</c:v>
                </c:pt>
                <c:pt idx="24">
                  <c:v>2.0513303776288731E-3</c:v>
                </c:pt>
                <c:pt idx="25">
                  <c:v>2.0315244291552151E-3</c:v>
                </c:pt>
                <c:pt idx="26">
                  <c:v>2.0131331912868183E-3</c:v>
                </c:pt>
                <c:pt idx="27">
                  <c:v>1.9947419534184219E-3</c:v>
                </c:pt>
                <c:pt idx="28">
                  <c:v>1.9777654261552862E-3</c:v>
                </c:pt>
                <c:pt idx="29">
                  <c:v>1.9607888988921506E-3</c:v>
                </c:pt>
                <c:pt idx="30">
                  <c:v>1.9452270822342764E-3</c:v>
                </c:pt>
                <c:pt idx="31">
                  <c:v>1.9296652655764023E-3</c:v>
                </c:pt>
                <c:pt idx="32">
                  <c:v>1.9141034489185281E-3</c:v>
                </c:pt>
                <c:pt idx="33">
                  <c:v>1.8999563428659151E-3</c:v>
                </c:pt>
                <c:pt idx="34">
                  <c:v>1.8858092368133018E-3</c:v>
                </c:pt>
                <c:pt idx="35">
                  <c:v>1.871662130760689E-3</c:v>
                </c:pt>
                <c:pt idx="36">
                  <c:v>1.8589297353133374E-3</c:v>
                </c:pt>
                <c:pt idx="37">
                  <c:v>1.846197339865986E-3</c:v>
                </c:pt>
                <c:pt idx="38">
                  <c:v>1.8334649444186344E-3</c:v>
                </c:pt>
                <c:pt idx="39">
                  <c:v>1.8221472595765437E-3</c:v>
                </c:pt>
                <c:pt idx="40">
                  <c:v>1.8108295747344535E-3</c:v>
                </c:pt>
                <c:pt idx="41">
                  <c:v>1.7980971792871019E-3</c:v>
                </c:pt>
                <c:pt idx="42">
                  <c:v>1.7881942050502731E-3</c:v>
                </c:pt>
                <c:pt idx="43">
                  <c:v>1.7768765202081825E-3</c:v>
                </c:pt>
                <c:pt idx="44">
                  <c:v>1.7669735459713537E-3</c:v>
                </c:pt>
                <c:pt idx="45">
                  <c:v>1.7556558611292632E-3</c:v>
                </c:pt>
                <c:pt idx="46">
                  <c:v>1.745752886892434E-3</c:v>
                </c:pt>
                <c:pt idx="47">
                  <c:v>1.7358499126556052E-3</c:v>
                </c:pt>
                <c:pt idx="48">
                  <c:v>1.725946938418776E-3</c:v>
                </c:pt>
                <c:pt idx="49">
                  <c:v>1.716043964181947E-3</c:v>
                </c:pt>
                <c:pt idx="50">
                  <c:v>1.7075557005503793E-3</c:v>
                </c:pt>
                <c:pt idx="51">
                  <c:v>1.6976527263135503E-3</c:v>
                </c:pt>
                <c:pt idx="52">
                  <c:v>1.6891644626819825E-3</c:v>
                </c:pt>
                <c:pt idx="53">
                  <c:v>1.6806761990504147E-3</c:v>
                </c:pt>
                <c:pt idx="54">
                  <c:v>1.6721879354188471E-3</c:v>
                </c:pt>
                <c:pt idx="55">
                  <c:v>1.6636996717872793E-3</c:v>
                </c:pt>
                <c:pt idx="56">
                  <c:v>1.6552114081557115E-3</c:v>
                </c:pt>
                <c:pt idx="57">
                  <c:v>1.6467231445241436E-3</c:v>
                </c:pt>
                <c:pt idx="58">
                  <c:v>1.6396495914978372E-3</c:v>
                </c:pt>
                <c:pt idx="59">
                  <c:v>1.6311613278662694E-3</c:v>
                </c:pt>
                <c:pt idx="60">
                  <c:v>1.6226730642347018E-3</c:v>
                </c:pt>
                <c:pt idx="61">
                  <c:v>1.614184800603134E-3</c:v>
                </c:pt>
                <c:pt idx="62">
                  <c:v>1.6028671157610438E-3</c:v>
                </c:pt>
                <c:pt idx="63">
                  <c:v>1.5929641415242145E-3</c:v>
                </c:pt>
                <c:pt idx="64">
                  <c:v>1.5858905884979081E-3</c:v>
                </c:pt>
                <c:pt idx="65">
                  <c:v>1.5788170354716017E-3</c:v>
                </c:pt>
                <c:pt idx="66">
                  <c:v>1.5703287718400339E-3</c:v>
                </c:pt>
                <c:pt idx="67">
                  <c:v>1.5646699294189889E-3</c:v>
                </c:pt>
                <c:pt idx="68">
                  <c:v>1.5575963763926825E-3</c:v>
                </c:pt>
                <c:pt idx="69">
                  <c:v>1.5505228233663759E-3</c:v>
                </c:pt>
                <c:pt idx="70">
                  <c:v>1.5448639809453307E-3</c:v>
                </c:pt>
                <c:pt idx="71">
                  <c:v>1.5392051385242857E-3</c:v>
                </c:pt>
                <c:pt idx="72">
                  <c:v>1.5335462961032404E-3</c:v>
                </c:pt>
                <c:pt idx="73">
                  <c:v>1.5278874536821952E-3</c:v>
                </c:pt>
                <c:pt idx="74">
                  <c:v>1.52222861126115E-3</c:v>
                </c:pt>
                <c:pt idx="75">
                  <c:v>1.516569768840105E-3</c:v>
                </c:pt>
                <c:pt idx="76">
                  <c:v>1.512325637024321E-3</c:v>
                </c:pt>
                <c:pt idx="77">
                  <c:v>1.5066667946032758E-3</c:v>
                </c:pt>
                <c:pt idx="78">
                  <c:v>1.5010079521822308E-3</c:v>
                </c:pt>
                <c:pt idx="79">
                  <c:v>1.4967638203664468E-3</c:v>
                </c:pt>
                <c:pt idx="80">
                  <c:v>1.4911049779454016E-3</c:v>
                </c:pt>
                <c:pt idx="81">
                  <c:v>1.4868608461296178E-3</c:v>
                </c:pt>
                <c:pt idx="82">
                  <c:v>1.4812020037085726E-3</c:v>
                </c:pt>
                <c:pt idx="83">
                  <c:v>1.4769578718927887E-3</c:v>
                </c:pt>
                <c:pt idx="84">
                  <c:v>1.4727137400770047E-3</c:v>
                </c:pt>
                <c:pt idx="85">
                  <c:v>1.4670548976559597E-3</c:v>
                </c:pt>
                <c:pt idx="86">
                  <c:v>1.4628107658401759E-3</c:v>
                </c:pt>
                <c:pt idx="87">
                  <c:v>1.4585666340243919E-3</c:v>
                </c:pt>
                <c:pt idx="88">
                  <c:v>1.4543225022086081E-3</c:v>
                </c:pt>
                <c:pt idx="89">
                  <c:v>1.4500783703928241E-3</c:v>
                </c:pt>
                <c:pt idx="90">
                  <c:v>1.4458342385770403E-3</c:v>
                </c:pt>
                <c:pt idx="91">
                  <c:v>1.4415901067612563E-3</c:v>
                </c:pt>
                <c:pt idx="92">
                  <c:v>1.4373459749454727E-3</c:v>
                </c:pt>
                <c:pt idx="93">
                  <c:v>1.4331018431296887E-3</c:v>
                </c:pt>
                <c:pt idx="94">
                  <c:v>1.4288577113139049E-3</c:v>
                </c:pt>
                <c:pt idx="95">
                  <c:v>1.4246135794981209E-3</c:v>
                </c:pt>
                <c:pt idx="96">
                  <c:v>1.4217841582875985E-3</c:v>
                </c:pt>
                <c:pt idx="97">
                  <c:v>1.4175400264718144E-3</c:v>
                </c:pt>
                <c:pt idx="98">
                  <c:v>1.4142861920797135E-3</c:v>
                </c:pt>
                <c:pt idx="99">
                  <c:v>1.4110323576876126E-3</c:v>
                </c:pt>
                <c:pt idx="100">
                  <c:v>1.4073541101139331E-3</c:v>
                </c:pt>
                <c:pt idx="101">
                  <c:v>1.4039588046613062E-3</c:v>
                </c:pt>
                <c:pt idx="102">
                  <c:v>1.4002805570876267E-3</c:v>
                </c:pt>
                <c:pt idx="103">
                  <c:v>1.3974511358771041E-3</c:v>
                </c:pt>
                <c:pt idx="104">
                  <c:v>1.3943387725455292E-3</c:v>
                </c:pt>
                <c:pt idx="105">
                  <c:v>1.3910849381534283E-3</c:v>
                </c:pt>
                <c:pt idx="106">
                  <c:v>1.3879725748218534E-3</c:v>
                </c:pt>
                <c:pt idx="107">
                  <c:v>1.3850016825508046E-3</c:v>
                </c:pt>
                <c:pt idx="108">
                  <c:v>1.3823137324008082E-3</c:v>
                </c:pt>
                <c:pt idx="109">
                  <c:v>1.3793428401297596E-3</c:v>
                </c:pt>
                <c:pt idx="110">
                  <c:v>1.3767963610402893E-3</c:v>
                </c:pt>
                <c:pt idx="111">
                  <c:v>1.3739669398297666E-3</c:v>
                </c:pt>
                <c:pt idx="112">
                  <c:v>1.3714204607402963E-3</c:v>
                </c:pt>
                <c:pt idx="113">
                  <c:v>1.3685910395297737E-3</c:v>
                </c:pt>
                <c:pt idx="114">
                  <c:v>1.3657616183192511E-3</c:v>
                </c:pt>
                <c:pt idx="115">
                  <c:v>1.3630736681692548E-3</c:v>
                </c:pt>
                <c:pt idx="116">
                  <c:v>1.3606686601403107E-3</c:v>
                </c:pt>
                <c:pt idx="117">
                  <c:v>1.3582636521113664E-3</c:v>
                </c:pt>
                <c:pt idx="118">
                  <c:v>1.3558586440824221E-3</c:v>
                </c:pt>
                <c:pt idx="119">
                  <c:v>1.3533121649929518E-3</c:v>
                </c:pt>
                <c:pt idx="120">
                  <c:v>1.3506242148429554E-3</c:v>
                </c:pt>
                <c:pt idx="121">
                  <c:v>1.3489265621166417E-3</c:v>
                </c:pt>
                <c:pt idx="122">
                  <c:v>1.346945967269276E-3</c:v>
                </c:pt>
                <c:pt idx="123">
                  <c:v>1.3452483145429625E-3</c:v>
                </c:pt>
                <c:pt idx="124">
                  <c:v>1.3431262486350705E-3</c:v>
                </c:pt>
                <c:pt idx="125">
                  <c:v>1.3410041827271787E-3</c:v>
                </c:pt>
                <c:pt idx="126">
                  <c:v>1.3390235878798127E-3</c:v>
                </c:pt>
                <c:pt idx="127">
                  <c:v>1.3364771087903424E-3</c:v>
                </c:pt>
                <c:pt idx="128">
                  <c:v>1.3347794560640289E-3</c:v>
                </c:pt>
                <c:pt idx="129">
                  <c:v>1.3330818033377152E-3</c:v>
                </c:pt>
                <c:pt idx="130">
                  <c:v>1.3303938531877189E-3</c:v>
                </c:pt>
                <c:pt idx="131">
                  <c:v>1.3282717872798268E-3</c:v>
                </c:pt>
                <c:pt idx="132">
                  <c:v>1.3268570766745656E-3</c:v>
                </c:pt>
                <c:pt idx="133">
                  <c:v>1.3253008950087782E-3</c:v>
                </c:pt>
                <c:pt idx="134">
                  <c:v>1.3234617712219385E-3</c:v>
                </c:pt>
                <c:pt idx="135">
                  <c:v>1.3216226474350987E-3</c:v>
                </c:pt>
                <c:pt idx="136">
                  <c:v>1.3200664657693115E-3</c:v>
                </c:pt>
                <c:pt idx="137">
                  <c:v>1.3180858709219458E-3</c:v>
                </c:pt>
                <c:pt idx="138">
                  <c:v>1.3163882181956321E-3</c:v>
                </c:pt>
                <c:pt idx="139">
                  <c:v>1.3148320365298446E-3</c:v>
                </c:pt>
                <c:pt idx="140">
                  <c:v>1.3137002680456357E-3</c:v>
                </c:pt>
                <c:pt idx="141">
                  <c:v>1.3122855574403743E-3</c:v>
                </c:pt>
                <c:pt idx="142">
                  <c:v>1.3108708468351131E-3</c:v>
                </c:pt>
                <c:pt idx="143">
                  <c:v>1.3094561362298517E-3</c:v>
                </c:pt>
                <c:pt idx="144">
                  <c:v>1.3080414256245905E-3</c:v>
                </c:pt>
                <c:pt idx="145">
                  <c:v>1.3064852439588031E-3</c:v>
                </c:pt>
                <c:pt idx="146">
                  <c:v>1.3053534754745939E-3</c:v>
                </c:pt>
                <c:pt idx="147">
                  <c:v>1.3037972938088065E-3</c:v>
                </c:pt>
                <c:pt idx="148">
                  <c:v>1.3022411121430193E-3</c:v>
                </c:pt>
                <c:pt idx="149">
                  <c:v>1.3009678725982839E-3</c:v>
                </c:pt>
                <c:pt idx="150">
                  <c:v>1.2996946330535489E-3</c:v>
                </c:pt>
                <c:pt idx="151">
                  <c:v>1.2985628645693398E-3</c:v>
                </c:pt>
                <c:pt idx="152">
                  <c:v>1.2978555092667092E-3</c:v>
                </c:pt>
                <c:pt idx="153">
                  <c:v>1.2967237407825001E-3</c:v>
                </c:pt>
                <c:pt idx="154">
                  <c:v>1.2955919722982912E-3</c:v>
                </c:pt>
                <c:pt idx="155">
                  <c:v>1.2941772616930297E-3</c:v>
                </c:pt>
                <c:pt idx="156">
                  <c:v>1.2929040221482948E-3</c:v>
                </c:pt>
                <c:pt idx="157">
                  <c:v>1.292196666845664E-3</c:v>
                </c:pt>
                <c:pt idx="158">
                  <c:v>1.2919137247246117E-3</c:v>
                </c:pt>
                <c:pt idx="159">
                  <c:v>1.2909234273009288E-3</c:v>
                </c:pt>
                <c:pt idx="160">
                  <c:v>1.290216071998298E-3</c:v>
                </c:pt>
                <c:pt idx="161">
                  <c:v>1.2890843035140891E-3</c:v>
                </c:pt>
                <c:pt idx="162">
                  <c:v>1.2885184192719848E-3</c:v>
                </c:pt>
                <c:pt idx="163">
                  <c:v>1.2875281218483017E-3</c:v>
                </c:pt>
                <c:pt idx="164">
                  <c:v>1.2871037086667233E-3</c:v>
                </c:pt>
                <c:pt idx="165">
                  <c:v>1.2861134112430405E-3</c:v>
                </c:pt>
                <c:pt idx="166">
                  <c:v>1.2855475270009359E-3</c:v>
                </c:pt>
                <c:pt idx="167">
                  <c:v>1.284557229577253E-3</c:v>
                </c:pt>
                <c:pt idx="168">
                  <c:v>1.2838498742746224E-3</c:v>
                </c:pt>
                <c:pt idx="169">
                  <c:v>1.2832839900325179E-3</c:v>
                </c:pt>
                <c:pt idx="170">
                  <c:v>1.2825766347298873E-3</c:v>
                </c:pt>
                <c:pt idx="171">
                  <c:v>1.2821522215483089E-3</c:v>
                </c:pt>
                <c:pt idx="172">
                  <c:v>1.2817278083667306E-3</c:v>
                </c:pt>
                <c:pt idx="173">
                  <c:v>1.2808789820035736E-3</c:v>
                </c:pt>
                <c:pt idx="174">
                  <c:v>1.2800301556404169E-3</c:v>
                </c:pt>
                <c:pt idx="175">
                  <c:v>1.2796057424588386E-3</c:v>
                </c:pt>
                <c:pt idx="176">
                  <c:v>1.2791813292772601E-3</c:v>
                </c:pt>
                <c:pt idx="177">
                  <c:v>1.2783325029141032E-3</c:v>
                </c:pt>
                <c:pt idx="178">
                  <c:v>1.2777666186719989E-3</c:v>
                </c:pt>
                <c:pt idx="179">
                  <c:v>1.2770592633693683E-3</c:v>
                </c:pt>
                <c:pt idx="180">
                  <c:v>1.2764933791272635E-3</c:v>
                </c:pt>
                <c:pt idx="181">
                  <c:v>1.2756445527641069E-3</c:v>
                </c:pt>
                <c:pt idx="182">
                  <c:v>1.2752201395825286E-3</c:v>
                </c:pt>
                <c:pt idx="183">
                  <c:v>1.2745127842798978E-3</c:v>
                </c:pt>
                <c:pt idx="184">
                  <c:v>1.2733810157956888E-3</c:v>
                </c:pt>
                <c:pt idx="185">
                  <c:v>1.2725321894325322E-3</c:v>
                </c:pt>
                <c:pt idx="186">
                  <c:v>1.2719663051904274E-3</c:v>
                </c:pt>
                <c:pt idx="187">
                  <c:v>1.2708345367062185E-3</c:v>
                </c:pt>
                <c:pt idx="188">
                  <c:v>1.2702686524641142E-3</c:v>
                </c:pt>
                <c:pt idx="189">
                  <c:v>1.2692783550404311E-3</c:v>
                </c:pt>
                <c:pt idx="190">
                  <c:v>1.2684295286772744E-3</c:v>
                </c:pt>
                <c:pt idx="191">
                  <c:v>1.2672977601930653E-3</c:v>
                </c:pt>
                <c:pt idx="192">
                  <c:v>1.2665904048904347E-3</c:v>
                </c:pt>
                <c:pt idx="193">
                  <c:v>1.2653171653456993E-3</c:v>
                </c:pt>
                <c:pt idx="194">
                  <c:v>1.2644683389825427E-3</c:v>
                </c:pt>
                <c:pt idx="195">
                  <c:v>1.2629121573167553E-3</c:v>
                </c:pt>
                <c:pt idx="196">
                  <c:v>1.2614974467114941E-3</c:v>
                </c:pt>
                <c:pt idx="197">
                  <c:v>1.2606486203483372E-3</c:v>
                </c:pt>
                <c:pt idx="198">
                  <c:v>1.2596583229246543E-3</c:v>
                </c:pt>
                <c:pt idx="199">
                  <c:v>1.258385083379919E-3</c:v>
                </c:pt>
                <c:pt idx="200">
                  <c:v>1.25725331489571E-3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07F4-4E3B-9383-438627E3072F}"/>
            </c:ext>
          </c:extLst>
        </c:ser>
        <c:ser>
          <c:idx val="6"/>
          <c:order val="2"/>
          <c:tx>
            <c:strRef>
              <c:f>'CA Au80Co20 GC1'!$H$5</c:f>
              <c:strCache>
                <c:ptCount val="1"/>
                <c:pt idx="0">
                  <c:v>GC2 Cycle 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'CA Au80Co20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Au80Co20 GC1'!$H$6:$H$206</c:f>
              <c:numCache>
                <c:formatCode>0.00E+00</c:formatCode>
                <c:ptCount val="201"/>
                <c:pt idx="0">
                  <c:v>4.2342288415470469E-3</c:v>
                </c:pt>
                <c:pt idx="1">
                  <c:v>3.8664040841791102E-3</c:v>
                </c:pt>
                <c:pt idx="2">
                  <c:v>3.5721442782847622E-3</c:v>
                </c:pt>
                <c:pt idx="3">
                  <c:v>3.4349173495744167E-3</c:v>
                </c:pt>
                <c:pt idx="4">
                  <c:v>3.3259846329692969E-3</c:v>
                </c:pt>
                <c:pt idx="5">
                  <c:v>3.2354431542325744E-3</c:v>
                </c:pt>
                <c:pt idx="6">
                  <c:v>3.1562193603379422E-3</c:v>
                </c:pt>
                <c:pt idx="7">
                  <c:v>3.0868985406801389E-3</c:v>
                </c:pt>
                <c:pt idx="8">
                  <c:v>3.024651274048642E-3</c:v>
                </c:pt>
                <c:pt idx="9">
                  <c:v>2.9680628498381903E-3</c:v>
                </c:pt>
                <c:pt idx="10">
                  <c:v>2.914303846838261E-3</c:v>
                </c:pt>
                <c:pt idx="11">
                  <c:v>2.8662036862593773E-3</c:v>
                </c:pt>
                <c:pt idx="12">
                  <c:v>2.8223476574962773E-3</c:v>
                </c:pt>
                <c:pt idx="13">
                  <c:v>2.7799063393384388E-3</c:v>
                </c:pt>
                <c:pt idx="14">
                  <c:v>2.7402944423911223E-3</c:v>
                </c:pt>
                <c:pt idx="15">
                  <c:v>2.7020972560490675E-3</c:v>
                </c:pt>
                <c:pt idx="16">
                  <c:v>2.6653147803122738E-3</c:v>
                </c:pt>
                <c:pt idx="17">
                  <c:v>2.6313617257860029E-3</c:v>
                </c:pt>
                <c:pt idx="18">
                  <c:v>2.6002380924702545E-3</c:v>
                </c:pt>
                <c:pt idx="19">
                  <c:v>2.5705291697597672E-3</c:v>
                </c:pt>
                <c:pt idx="20">
                  <c:v>2.5408202470492804E-3</c:v>
                </c:pt>
                <c:pt idx="21">
                  <c:v>2.513940745549316E-3</c:v>
                </c:pt>
                <c:pt idx="22">
                  <c:v>2.4870612440493511E-3</c:v>
                </c:pt>
                <c:pt idx="23">
                  <c:v>2.4615964531546478E-3</c:v>
                </c:pt>
                <c:pt idx="24">
                  <c:v>2.4403757940757282E-3</c:v>
                </c:pt>
                <c:pt idx="25">
                  <c:v>2.4163257137862866E-3</c:v>
                </c:pt>
                <c:pt idx="26">
                  <c:v>2.3936903441021057E-3</c:v>
                </c:pt>
                <c:pt idx="27">
                  <c:v>2.3710549744179253E-3</c:v>
                </c:pt>
                <c:pt idx="28">
                  <c:v>2.3512490259442673E-3</c:v>
                </c:pt>
                <c:pt idx="29">
                  <c:v>2.3300283668653476E-3</c:v>
                </c:pt>
                <c:pt idx="30">
                  <c:v>2.31022241839169E-3</c:v>
                </c:pt>
                <c:pt idx="31">
                  <c:v>2.2904164699180316E-3</c:v>
                </c:pt>
                <c:pt idx="32">
                  <c:v>2.2706105214443735E-3</c:v>
                </c:pt>
                <c:pt idx="33">
                  <c:v>2.2536339941812379E-3</c:v>
                </c:pt>
                <c:pt idx="34">
                  <c:v>2.235242756312841E-3</c:v>
                </c:pt>
                <c:pt idx="35">
                  <c:v>2.2182662290497054E-3</c:v>
                </c:pt>
                <c:pt idx="36">
                  <c:v>2.2012897017865698E-3</c:v>
                </c:pt>
                <c:pt idx="37">
                  <c:v>2.1857278851286958E-3</c:v>
                </c:pt>
                <c:pt idx="38">
                  <c:v>2.1715807790760829E-3</c:v>
                </c:pt>
                <c:pt idx="39">
                  <c:v>2.1560189624182085E-3</c:v>
                </c:pt>
                <c:pt idx="40">
                  <c:v>2.1418718563655957E-3</c:v>
                </c:pt>
                <c:pt idx="41">
                  <c:v>2.1277247503129829E-3</c:v>
                </c:pt>
                <c:pt idx="42">
                  <c:v>2.1149923548656312E-3</c:v>
                </c:pt>
                <c:pt idx="43">
                  <c:v>2.1008452488130184E-3</c:v>
                </c:pt>
                <c:pt idx="44">
                  <c:v>2.0866981427604056E-3</c:v>
                </c:pt>
                <c:pt idx="45">
                  <c:v>2.0725510367077928E-3</c:v>
                </c:pt>
                <c:pt idx="46">
                  <c:v>2.0598186412604407E-3</c:v>
                </c:pt>
                <c:pt idx="47">
                  <c:v>2.0470862458130891E-3</c:v>
                </c:pt>
                <c:pt idx="48">
                  <c:v>2.0343538503657375E-3</c:v>
                </c:pt>
                <c:pt idx="49">
                  <c:v>2.0230361655236475E-3</c:v>
                </c:pt>
                <c:pt idx="50">
                  <c:v>2.0117184806815571E-3</c:v>
                </c:pt>
                <c:pt idx="51">
                  <c:v>2.0004007958394666E-3</c:v>
                </c:pt>
                <c:pt idx="52">
                  <c:v>1.9890831109973762E-3</c:v>
                </c:pt>
                <c:pt idx="53">
                  <c:v>1.9777654261552862E-3</c:v>
                </c:pt>
                <c:pt idx="54">
                  <c:v>1.9664477413131954E-3</c:v>
                </c:pt>
                <c:pt idx="55">
                  <c:v>1.9565447670763666E-3</c:v>
                </c:pt>
                <c:pt idx="56">
                  <c:v>1.9466417928395378E-3</c:v>
                </c:pt>
                <c:pt idx="57">
                  <c:v>1.9367388186027085E-3</c:v>
                </c:pt>
                <c:pt idx="58">
                  <c:v>1.9268358443658795E-3</c:v>
                </c:pt>
                <c:pt idx="59">
                  <c:v>1.9169328701290503E-3</c:v>
                </c:pt>
                <c:pt idx="60">
                  <c:v>1.9070298958922215E-3</c:v>
                </c:pt>
                <c:pt idx="61">
                  <c:v>1.8985416322606539E-3</c:v>
                </c:pt>
                <c:pt idx="62">
                  <c:v>1.8886386580238244E-3</c:v>
                </c:pt>
                <c:pt idx="63">
                  <c:v>1.8801503943922571E-3</c:v>
                </c:pt>
                <c:pt idx="64">
                  <c:v>1.871662130760689E-3</c:v>
                </c:pt>
                <c:pt idx="65">
                  <c:v>1.8631738671291214E-3</c:v>
                </c:pt>
                <c:pt idx="66">
                  <c:v>1.8546856034975534E-3</c:v>
                </c:pt>
                <c:pt idx="67">
                  <c:v>1.8433679186554632E-3</c:v>
                </c:pt>
                <c:pt idx="68">
                  <c:v>1.8348796550238958E-3</c:v>
                </c:pt>
                <c:pt idx="69">
                  <c:v>1.8249766807870663E-3</c:v>
                </c:pt>
                <c:pt idx="70">
                  <c:v>1.8179031277607601E-3</c:v>
                </c:pt>
                <c:pt idx="71">
                  <c:v>1.8094148641291921E-3</c:v>
                </c:pt>
                <c:pt idx="72">
                  <c:v>1.8023413111028859E-3</c:v>
                </c:pt>
                <c:pt idx="73">
                  <c:v>1.7938530474713179E-3</c:v>
                </c:pt>
                <c:pt idx="74">
                  <c:v>1.7867794944450117E-3</c:v>
                </c:pt>
                <c:pt idx="75">
                  <c:v>1.7797059414187051E-3</c:v>
                </c:pt>
                <c:pt idx="76">
                  <c:v>1.7726323883923989E-3</c:v>
                </c:pt>
                <c:pt idx="77">
                  <c:v>1.7655588353660922E-3</c:v>
                </c:pt>
                <c:pt idx="78">
                  <c:v>1.7584852823397861E-3</c:v>
                </c:pt>
                <c:pt idx="79">
                  <c:v>1.7514117293134794E-3</c:v>
                </c:pt>
                <c:pt idx="80">
                  <c:v>1.7443381762871728E-3</c:v>
                </c:pt>
                <c:pt idx="81">
                  <c:v>1.7386793338661278E-3</c:v>
                </c:pt>
                <c:pt idx="82">
                  <c:v>1.7316057808398212E-3</c:v>
                </c:pt>
                <c:pt idx="83">
                  <c:v>1.725946938418776E-3</c:v>
                </c:pt>
                <c:pt idx="84">
                  <c:v>1.7188733853924696E-3</c:v>
                </c:pt>
                <c:pt idx="85">
                  <c:v>1.7132145429714246E-3</c:v>
                </c:pt>
                <c:pt idx="86">
                  <c:v>1.7075557005503793E-3</c:v>
                </c:pt>
                <c:pt idx="87">
                  <c:v>1.7018968581293341E-3</c:v>
                </c:pt>
                <c:pt idx="88">
                  <c:v>1.6948233051030277E-3</c:v>
                </c:pt>
                <c:pt idx="89">
                  <c:v>1.6891644626819825E-3</c:v>
                </c:pt>
                <c:pt idx="90">
                  <c:v>1.6835056202609375E-3</c:v>
                </c:pt>
                <c:pt idx="91">
                  <c:v>1.6792614884451535E-3</c:v>
                </c:pt>
                <c:pt idx="92">
                  <c:v>1.6736026460241083E-3</c:v>
                </c:pt>
                <c:pt idx="93">
                  <c:v>1.6679438036030633E-3</c:v>
                </c:pt>
                <c:pt idx="94">
                  <c:v>1.6622849611820179E-3</c:v>
                </c:pt>
                <c:pt idx="95">
                  <c:v>1.6580408293662341E-3</c:v>
                </c:pt>
                <c:pt idx="96">
                  <c:v>1.6523819869451891E-3</c:v>
                </c:pt>
                <c:pt idx="97">
                  <c:v>1.648137855129405E-3</c:v>
                </c:pt>
                <c:pt idx="98">
                  <c:v>1.6438937233136212E-3</c:v>
                </c:pt>
                <c:pt idx="99">
                  <c:v>1.6410643021030986E-3</c:v>
                </c:pt>
                <c:pt idx="100">
                  <c:v>1.6368201702873146E-3</c:v>
                </c:pt>
                <c:pt idx="101">
                  <c:v>1.6339907490767922E-3</c:v>
                </c:pt>
                <c:pt idx="102">
                  <c:v>1.6297466172610082E-3</c:v>
                </c:pt>
                <c:pt idx="103">
                  <c:v>1.6226730642347018E-3</c:v>
                </c:pt>
                <c:pt idx="104">
                  <c:v>1.6170142218136566E-3</c:v>
                </c:pt>
                <c:pt idx="105">
                  <c:v>1.6113553793926116E-3</c:v>
                </c:pt>
                <c:pt idx="106">
                  <c:v>1.6056965369715662E-3</c:v>
                </c:pt>
                <c:pt idx="107">
                  <c:v>1.6000376945505212E-3</c:v>
                </c:pt>
                <c:pt idx="108">
                  <c:v>1.5972082733399986E-3</c:v>
                </c:pt>
                <c:pt idx="109">
                  <c:v>1.5943788521294759E-3</c:v>
                </c:pt>
                <c:pt idx="110">
                  <c:v>1.5901347203136919E-3</c:v>
                </c:pt>
                <c:pt idx="111">
                  <c:v>1.5858905884979081E-3</c:v>
                </c:pt>
                <c:pt idx="112">
                  <c:v>1.5816464566821243E-3</c:v>
                </c:pt>
                <c:pt idx="113">
                  <c:v>1.5788170354716017E-3</c:v>
                </c:pt>
                <c:pt idx="114">
                  <c:v>1.5759876142610791E-3</c:v>
                </c:pt>
                <c:pt idx="115">
                  <c:v>1.5731581930505567E-3</c:v>
                </c:pt>
                <c:pt idx="116">
                  <c:v>1.5703287718400339E-3</c:v>
                </c:pt>
                <c:pt idx="117">
                  <c:v>1.5674993506295113E-3</c:v>
                </c:pt>
                <c:pt idx="118">
                  <c:v>1.5646699294189889E-3</c:v>
                </c:pt>
                <c:pt idx="119">
                  <c:v>1.5590110869979435E-3</c:v>
                </c:pt>
                <c:pt idx="120">
                  <c:v>1.5533522445768985E-3</c:v>
                </c:pt>
                <c:pt idx="121">
                  <c:v>1.5491081127611147E-3</c:v>
                </c:pt>
                <c:pt idx="122">
                  <c:v>1.5462786915505921E-3</c:v>
                </c:pt>
                <c:pt idx="123">
                  <c:v>1.5448639809453307E-3</c:v>
                </c:pt>
                <c:pt idx="124">
                  <c:v>1.5420345597348083E-3</c:v>
                </c:pt>
                <c:pt idx="125">
                  <c:v>1.5392051385242857E-3</c:v>
                </c:pt>
                <c:pt idx="126">
                  <c:v>1.5377904279190243E-3</c:v>
                </c:pt>
                <c:pt idx="127">
                  <c:v>1.5363757173137628E-3</c:v>
                </c:pt>
                <c:pt idx="128">
                  <c:v>1.5335462961032404E-3</c:v>
                </c:pt>
                <c:pt idx="129">
                  <c:v>1.532131585497979E-3</c:v>
                </c:pt>
                <c:pt idx="130">
                  <c:v>1.5307168748927178E-3</c:v>
                </c:pt>
                <c:pt idx="131">
                  <c:v>1.5293021642874564E-3</c:v>
                </c:pt>
                <c:pt idx="132">
                  <c:v>1.5293021642874564E-3</c:v>
                </c:pt>
                <c:pt idx="133">
                  <c:v>1.5293021642874564E-3</c:v>
                </c:pt>
                <c:pt idx="134">
                  <c:v>1.5278874536821952E-3</c:v>
                </c:pt>
                <c:pt idx="135">
                  <c:v>1.5264727430769338E-3</c:v>
                </c:pt>
                <c:pt idx="136">
                  <c:v>1.5264727430769338E-3</c:v>
                </c:pt>
                <c:pt idx="137">
                  <c:v>1.5250580324716726E-3</c:v>
                </c:pt>
                <c:pt idx="138">
                  <c:v>1.5236433218664114E-3</c:v>
                </c:pt>
                <c:pt idx="139">
                  <c:v>1.5236433218664114E-3</c:v>
                </c:pt>
                <c:pt idx="140">
                  <c:v>1.52222861126115E-3</c:v>
                </c:pt>
                <c:pt idx="141">
                  <c:v>1.52222861126115E-3</c:v>
                </c:pt>
                <c:pt idx="142">
                  <c:v>1.5208139006558888E-3</c:v>
                </c:pt>
                <c:pt idx="143">
                  <c:v>1.5208139006558888E-3</c:v>
                </c:pt>
                <c:pt idx="144">
                  <c:v>1.5208139006558888E-3</c:v>
                </c:pt>
                <c:pt idx="145">
                  <c:v>1.5208139006558888E-3</c:v>
                </c:pt>
                <c:pt idx="146">
                  <c:v>1.5208139006558888E-3</c:v>
                </c:pt>
                <c:pt idx="147">
                  <c:v>1.5208139006558888E-3</c:v>
                </c:pt>
                <c:pt idx="148">
                  <c:v>1.5208139006558888E-3</c:v>
                </c:pt>
                <c:pt idx="149">
                  <c:v>1.5208139006558888E-3</c:v>
                </c:pt>
                <c:pt idx="150">
                  <c:v>1.5208139006558888E-3</c:v>
                </c:pt>
                <c:pt idx="151">
                  <c:v>1.5193991900506274E-3</c:v>
                </c:pt>
                <c:pt idx="152">
                  <c:v>1.5193991900506274E-3</c:v>
                </c:pt>
                <c:pt idx="153">
                  <c:v>1.5193991900506274E-3</c:v>
                </c:pt>
                <c:pt idx="154">
                  <c:v>1.5193991900506274E-3</c:v>
                </c:pt>
                <c:pt idx="155">
                  <c:v>1.5193991900506274E-3</c:v>
                </c:pt>
                <c:pt idx="156">
                  <c:v>1.5179844794453662E-3</c:v>
                </c:pt>
                <c:pt idx="157">
                  <c:v>1.5179844794453662E-3</c:v>
                </c:pt>
                <c:pt idx="158">
                  <c:v>1.516569768840105E-3</c:v>
                </c:pt>
                <c:pt idx="159">
                  <c:v>1.516569768840105E-3</c:v>
                </c:pt>
                <c:pt idx="160">
                  <c:v>1.516569768840105E-3</c:v>
                </c:pt>
                <c:pt idx="161">
                  <c:v>1.5151550582348436E-3</c:v>
                </c:pt>
                <c:pt idx="162">
                  <c:v>1.5151550582348436E-3</c:v>
                </c:pt>
                <c:pt idx="163">
                  <c:v>1.5151550582348436E-3</c:v>
                </c:pt>
                <c:pt idx="164">
                  <c:v>1.5137403476295822E-3</c:v>
                </c:pt>
                <c:pt idx="165">
                  <c:v>1.5137403476295822E-3</c:v>
                </c:pt>
                <c:pt idx="166">
                  <c:v>1.512325637024321E-3</c:v>
                </c:pt>
                <c:pt idx="167">
                  <c:v>1.512325637024321E-3</c:v>
                </c:pt>
                <c:pt idx="168">
                  <c:v>1.5109109264190596E-3</c:v>
                </c:pt>
                <c:pt idx="169">
                  <c:v>1.5094962158137984E-3</c:v>
                </c:pt>
                <c:pt idx="170">
                  <c:v>1.5080815052085372E-3</c:v>
                </c:pt>
                <c:pt idx="171">
                  <c:v>1.5080815052085372E-3</c:v>
                </c:pt>
                <c:pt idx="172">
                  <c:v>1.5066667946032758E-3</c:v>
                </c:pt>
                <c:pt idx="173">
                  <c:v>1.5052520839980146E-3</c:v>
                </c:pt>
                <c:pt idx="174">
                  <c:v>1.5038373733927532E-3</c:v>
                </c:pt>
                <c:pt idx="175">
                  <c:v>1.502422662787492E-3</c:v>
                </c:pt>
                <c:pt idx="176">
                  <c:v>1.5010079521822308E-3</c:v>
                </c:pt>
                <c:pt idx="177">
                  <c:v>1.4995932415769694E-3</c:v>
                </c:pt>
                <c:pt idx="178">
                  <c:v>1.498178530971708E-3</c:v>
                </c:pt>
                <c:pt idx="179">
                  <c:v>1.4967638203664468E-3</c:v>
                </c:pt>
                <c:pt idx="180">
                  <c:v>1.4939343991559244E-3</c:v>
                </c:pt>
                <c:pt idx="181">
                  <c:v>1.492519688550663E-3</c:v>
                </c:pt>
                <c:pt idx="182">
                  <c:v>1.4911049779454016E-3</c:v>
                </c:pt>
                <c:pt idx="183">
                  <c:v>1.4896902673401404E-3</c:v>
                </c:pt>
                <c:pt idx="184">
                  <c:v>1.4868608461296178E-3</c:v>
                </c:pt>
                <c:pt idx="185">
                  <c:v>1.4840314249190952E-3</c:v>
                </c:pt>
                <c:pt idx="186">
                  <c:v>1.4840314249190952E-3</c:v>
                </c:pt>
                <c:pt idx="187">
                  <c:v>1.482616714313834E-3</c:v>
                </c:pt>
                <c:pt idx="188">
                  <c:v>1.4797872931033111E-3</c:v>
                </c:pt>
                <c:pt idx="189">
                  <c:v>1.4783725824980502E-3</c:v>
                </c:pt>
                <c:pt idx="190">
                  <c:v>1.4769578718927887E-3</c:v>
                </c:pt>
                <c:pt idx="191">
                  <c:v>1.4741284506822661E-3</c:v>
                </c:pt>
                <c:pt idx="192">
                  <c:v>1.4727137400770047E-3</c:v>
                </c:pt>
                <c:pt idx="193">
                  <c:v>1.4712990294717435E-3</c:v>
                </c:pt>
                <c:pt idx="194">
                  <c:v>1.4698843188664823E-3</c:v>
                </c:pt>
                <c:pt idx="195">
                  <c:v>1.4684696082612209E-3</c:v>
                </c:pt>
                <c:pt idx="196">
                  <c:v>1.4670548976559597E-3</c:v>
                </c:pt>
                <c:pt idx="197">
                  <c:v>1.4642254764454369E-3</c:v>
                </c:pt>
                <c:pt idx="198">
                  <c:v>1.4613960552349145E-3</c:v>
                </c:pt>
                <c:pt idx="199">
                  <c:v>1.4599813446296533E-3</c:v>
                </c:pt>
                <c:pt idx="200">
                  <c:v>1.4571519234191305E-3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07F4-4E3B-9383-438627E3072F}"/>
            </c:ext>
          </c:extLst>
        </c:ser>
        <c:ser>
          <c:idx val="8"/>
          <c:order val="3"/>
          <c:tx>
            <c:strRef>
              <c:f>'CA Au80Co20 GC1'!$J$5</c:f>
              <c:strCache>
                <c:ptCount val="1"/>
                <c:pt idx="0">
                  <c:v>GC1 Cycle 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'CA Au80Co20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Au80Co20 GC1'!$J$6:$J$206</c:f>
              <c:numCache>
                <c:formatCode>0.00E+00</c:formatCode>
                <c:ptCount val="201"/>
                <c:pt idx="0">
                  <c:v>4.0786106749683051E-3</c:v>
                </c:pt>
                <c:pt idx="1">
                  <c:v>3.7673743418108205E-3</c:v>
                </c:pt>
                <c:pt idx="2">
                  <c:v>3.4702851147059488E-3</c:v>
                </c:pt>
                <c:pt idx="3">
                  <c:v>3.3514494238640006E-3</c:v>
                </c:pt>
                <c:pt idx="4">
                  <c:v>3.2510049708904488E-3</c:v>
                </c:pt>
                <c:pt idx="5">
                  <c:v>3.1647076239695099E-3</c:v>
                </c:pt>
                <c:pt idx="6">
                  <c:v>3.0911426724959225E-3</c:v>
                </c:pt>
                <c:pt idx="7">
                  <c:v>3.024651274048642E-3</c:v>
                </c:pt>
                <c:pt idx="8">
                  <c:v>2.9638187180224063E-3</c:v>
                </c:pt>
                <c:pt idx="9">
                  <c:v>2.907230293811955E-3</c:v>
                </c:pt>
                <c:pt idx="10">
                  <c:v>2.8563007120225481E-3</c:v>
                </c:pt>
                <c:pt idx="11">
                  <c:v>2.8082005514436644E-3</c:v>
                </c:pt>
                <c:pt idx="12">
                  <c:v>2.7629298120753032E-3</c:v>
                </c:pt>
                <c:pt idx="13">
                  <c:v>2.7219032045227255E-3</c:v>
                </c:pt>
                <c:pt idx="14">
                  <c:v>2.6837060181806706E-3</c:v>
                </c:pt>
                <c:pt idx="15">
                  <c:v>2.646923542443877E-3</c:v>
                </c:pt>
                <c:pt idx="16">
                  <c:v>2.6129704879176061E-3</c:v>
                </c:pt>
                <c:pt idx="17">
                  <c:v>2.5790174333913353E-3</c:v>
                </c:pt>
                <c:pt idx="18">
                  <c:v>2.5478938000755864E-3</c:v>
                </c:pt>
                <c:pt idx="19">
                  <c:v>2.5167701667598379E-3</c:v>
                </c:pt>
                <c:pt idx="20">
                  <c:v>2.4898906652598735E-3</c:v>
                </c:pt>
                <c:pt idx="21">
                  <c:v>2.4644258743651707E-3</c:v>
                </c:pt>
                <c:pt idx="22">
                  <c:v>2.438961083470467E-3</c:v>
                </c:pt>
                <c:pt idx="23">
                  <c:v>2.4134962925757637E-3</c:v>
                </c:pt>
                <c:pt idx="24">
                  <c:v>2.3866167910757993E-3</c:v>
                </c:pt>
                <c:pt idx="25">
                  <c:v>2.3625667107863573E-3</c:v>
                </c:pt>
                <c:pt idx="26">
                  <c:v>2.341346051707438E-3</c:v>
                </c:pt>
                <c:pt idx="27">
                  <c:v>2.32154010323378E-3</c:v>
                </c:pt>
                <c:pt idx="28">
                  <c:v>2.3003194441548603E-3</c:v>
                </c:pt>
                <c:pt idx="29">
                  <c:v>2.2776840744706799E-3</c:v>
                </c:pt>
                <c:pt idx="30">
                  <c:v>2.2578781259970219E-3</c:v>
                </c:pt>
                <c:pt idx="31">
                  <c:v>2.2423163093391479E-3</c:v>
                </c:pt>
                <c:pt idx="32">
                  <c:v>2.2253397820760122E-3</c:v>
                </c:pt>
                <c:pt idx="33">
                  <c:v>2.2069485442076154E-3</c:v>
                </c:pt>
                <c:pt idx="34">
                  <c:v>2.1857278851286958E-3</c:v>
                </c:pt>
                <c:pt idx="35">
                  <c:v>2.1701660684708217E-3</c:v>
                </c:pt>
                <c:pt idx="36">
                  <c:v>2.1546042518129473E-3</c:v>
                </c:pt>
                <c:pt idx="37">
                  <c:v>2.1390424351550733E-3</c:v>
                </c:pt>
                <c:pt idx="38">
                  <c:v>2.1234806184971988E-3</c:v>
                </c:pt>
                <c:pt idx="39">
                  <c:v>2.1050893806288024E-3</c:v>
                </c:pt>
                <c:pt idx="40">
                  <c:v>2.0923569851814504E-3</c:v>
                </c:pt>
                <c:pt idx="41">
                  <c:v>2.0796245897340992E-3</c:v>
                </c:pt>
                <c:pt idx="42">
                  <c:v>2.0654774836814859E-3</c:v>
                </c:pt>
                <c:pt idx="43">
                  <c:v>2.0485009564183507E-3</c:v>
                </c:pt>
                <c:pt idx="44">
                  <c:v>2.0371832715762603E-3</c:v>
                </c:pt>
                <c:pt idx="45">
                  <c:v>2.0258655867341703E-3</c:v>
                </c:pt>
                <c:pt idx="46">
                  <c:v>2.0117184806815571E-3</c:v>
                </c:pt>
                <c:pt idx="47">
                  <c:v>1.9961566640236826E-3</c:v>
                </c:pt>
                <c:pt idx="48">
                  <c:v>1.9862536897868538E-3</c:v>
                </c:pt>
                <c:pt idx="49">
                  <c:v>1.976350715550025E-3</c:v>
                </c:pt>
                <c:pt idx="50">
                  <c:v>1.9607888988921506E-3</c:v>
                </c:pt>
                <c:pt idx="51">
                  <c:v>1.9508859246553214E-3</c:v>
                </c:pt>
                <c:pt idx="52">
                  <c:v>1.9409829504184926E-3</c:v>
                </c:pt>
                <c:pt idx="53">
                  <c:v>1.9282505549711409E-3</c:v>
                </c:pt>
                <c:pt idx="54">
                  <c:v>1.9169328701290503E-3</c:v>
                </c:pt>
                <c:pt idx="55">
                  <c:v>1.9084446064974827E-3</c:v>
                </c:pt>
                <c:pt idx="56">
                  <c:v>1.8985416322606539E-3</c:v>
                </c:pt>
                <c:pt idx="57">
                  <c:v>1.8858092368133018E-3</c:v>
                </c:pt>
                <c:pt idx="58">
                  <c:v>1.8773209731817342E-3</c:v>
                </c:pt>
                <c:pt idx="59">
                  <c:v>1.8688327095501668E-3</c:v>
                </c:pt>
                <c:pt idx="60">
                  <c:v>1.8561003141028148E-3</c:v>
                </c:pt>
                <c:pt idx="61">
                  <c:v>1.8490267610765086E-3</c:v>
                </c:pt>
                <c:pt idx="62">
                  <c:v>1.8405384974449406E-3</c:v>
                </c:pt>
                <c:pt idx="63">
                  <c:v>1.8292208126028504E-3</c:v>
                </c:pt>
                <c:pt idx="64">
                  <c:v>1.8221472595765437E-3</c:v>
                </c:pt>
                <c:pt idx="65">
                  <c:v>1.8150737065502375E-3</c:v>
                </c:pt>
                <c:pt idx="66">
                  <c:v>1.8037560217081473E-3</c:v>
                </c:pt>
                <c:pt idx="67">
                  <c:v>1.7966824686818407E-3</c:v>
                </c:pt>
                <c:pt idx="68">
                  <c:v>1.7896089156555343E-3</c:v>
                </c:pt>
                <c:pt idx="69">
                  <c:v>1.7782912308134439E-3</c:v>
                </c:pt>
                <c:pt idx="70">
                  <c:v>1.7726323883923989E-3</c:v>
                </c:pt>
                <c:pt idx="71">
                  <c:v>1.7655588353660922E-3</c:v>
                </c:pt>
                <c:pt idx="72">
                  <c:v>1.7556558611292632E-3</c:v>
                </c:pt>
                <c:pt idx="73">
                  <c:v>1.7514117293134794E-3</c:v>
                </c:pt>
                <c:pt idx="74">
                  <c:v>1.7429234656819118E-3</c:v>
                </c:pt>
                <c:pt idx="75">
                  <c:v>1.7344352020503438E-3</c:v>
                </c:pt>
                <c:pt idx="76">
                  <c:v>1.7301910702345598E-3</c:v>
                </c:pt>
                <c:pt idx="77">
                  <c:v>1.7231175172082536E-3</c:v>
                </c:pt>
                <c:pt idx="78">
                  <c:v>1.720288095997731E-3</c:v>
                </c:pt>
                <c:pt idx="79">
                  <c:v>1.716043964181947E-3</c:v>
                </c:pt>
                <c:pt idx="80">
                  <c:v>1.7075557005503793E-3</c:v>
                </c:pt>
                <c:pt idx="81">
                  <c:v>1.7047262793398567E-3</c:v>
                </c:pt>
                <c:pt idx="82">
                  <c:v>1.6990674369188115E-3</c:v>
                </c:pt>
                <c:pt idx="83">
                  <c:v>1.6919938838925049E-3</c:v>
                </c:pt>
                <c:pt idx="84">
                  <c:v>1.6877497520767211E-3</c:v>
                </c:pt>
                <c:pt idx="85">
                  <c:v>1.6820909096556761E-3</c:v>
                </c:pt>
                <c:pt idx="86">
                  <c:v>1.6764320672346307E-3</c:v>
                </c:pt>
                <c:pt idx="87">
                  <c:v>1.6721879354188471E-3</c:v>
                </c:pt>
                <c:pt idx="88">
                  <c:v>1.6636996717872793E-3</c:v>
                </c:pt>
                <c:pt idx="89">
                  <c:v>1.6608702505767567E-3</c:v>
                </c:pt>
                <c:pt idx="90">
                  <c:v>1.6566261187609729E-3</c:v>
                </c:pt>
                <c:pt idx="91">
                  <c:v>1.6495525657346665E-3</c:v>
                </c:pt>
                <c:pt idx="92">
                  <c:v>1.6467231445241436E-3</c:v>
                </c:pt>
                <c:pt idx="93">
                  <c:v>1.6410643021030986E-3</c:v>
                </c:pt>
                <c:pt idx="94">
                  <c:v>1.6354054596820534E-3</c:v>
                </c:pt>
                <c:pt idx="95">
                  <c:v>1.6325760384715308E-3</c:v>
                </c:pt>
                <c:pt idx="96">
                  <c:v>1.6255024854452244E-3</c:v>
                </c:pt>
                <c:pt idx="97">
                  <c:v>1.624087774839963E-3</c:v>
                </c:pt>
                <c:pt idx="98">
                  <c:v>1.6198436430241792E-3</c:v>
                </c:pt>
                <c:pt idx="99">
                  <c:v>1.614184800603134E-3</c:v>
                </c:pt>
                <c:pt idx="100">
                  <c:v>1.6113553793926116E-3</c:v>
                </c:pt>
                <c:pt idx="101">
                  <c:v>1.604281826366305E-3</c:v>
                </c:pt>
                <c:pt idx="102">
                  <c:v>1.6028671157610438E-3</c:v>
                </c:pt>
                <c:pt idx="103">
                  <c:v>1.6000376945505212E-3</c:v>
                </c:pt>
                <c:pt idx="104">
                  <c:v>1.5943788521294759E-3</c:v>
                </c:pt>
                <c:pt idx="105">
                  <c:v>1.5929641415242145E-3</c:v>
                </c:pt>
                <c:pt idx="106">
                  <c:v>1.5873052991031695E-3</c:v>
                </c:pt>
                <c:pt idx="107">
                  <c:v>1.5844758778926469E-3</c:v>
                </c:pt>
                <c:pt idx="108">
                  <c:v>1.5830611672873855E-3</c:v>
                </c:pt>
                <c:pt idx="109">
                  <c:v>1.5774023248663405E-3</c:v>
                </c:pt>
                <c:pt idx="110">
                  <c:v>1.5774023248663405E-3</c:v>
                </c:pt>
                <c:pt idx="111">
                  <c:v>1.5717434824452953E-3</c:v>
                </c:pt>
                <c:pt idx="112">
                  <c:v>1.5703287718400339E-3</c:v>
                </c:pt>
                <c:pt idx="113">
                  <c:v>1.5689140612347727E-3</c:v>
                </c:pt>
                <c:pt idx="114">
                  <c:v>1.5632552188137275E-3</c:v>
                </c:pt>
                <c:pt idx="115">
                  <c:v>1.5632552188137275E-3</c:v>
                </c:pt>
                <c:pt idx="116">
                  <c:v>1.5590110869979435E-3</c:v>
                </c:pt>
                <c:pt idx="117">
                  <c:v>1.5575963763926825E-3</c:v>
                </c:pt>
                <c:pt idx="118">
                  <c:v>1.5575963763926825E-3</c:v>
                </c:pt>
                <c:pt idx="119">
                  <c:v>1.5519375339716371E-3</c:v>
                </c:pt>
                <c:pt idx="120">
                  <c:v>1.5519375339716371E-3</c:v>
                </c:pt>
                <c:pt idx="121">
                  <c:v>1.5491081127611147E-3</c:v>
                </c:pt>
                <c:pt idx="122">
                  <c:v>1.5476934021558533E-3</c:v>
                </c:pt>
                <c:pt idx="123">
                  <c:v>1.5476934021558533E-3</c:v>
                </c:pt>
                <c:pt idx="124">
                  <c:v>1.5434492703400695E-3</c:v>
                </c:pt>
                <c:pt idx="125">
                  <c:v>1.5448639809453307E-3</c:v>
                </c:pt>
                <c:pt idx="126">
                  <c:v>1.5406198491295469E-3</c:v>
                </c:pt>
                <c:pt idx="127">
                  <c:v>1.5406198491295469E-3</c:v>
                </c:pt>
                <c:pt idx="128">
                  <c:v>1.5406198491295469E-3</c:v>
                </c:pt>
                <c:pt idx="129">
                  <c:v>1.5363757173137628E-3</c:v>
                </c:pt>
                <c:pt idx="130">
                  <c:v>1.5377904279190243E-3</c:v>
                </c:pt>
                <c:pt idx="131">
                  <c:v>1.5335462961032404E-3</c:v>
                </c:pt>
                <c:pt idx="132">
                  <c:v>1.5349610067085016E-3</c:v>
                </c:pt>
                <c:pt idx="133">
                  <c:v>1.5335462961032404E-3</c:v>
                </c:pt>
                <c:pt idx="134">
                  <c:v>1.5307168748927178E-3</c:v>
                </c:pt>
                <c:pt idx="135">
                  <c:v>1.532131585497979E-3</c:v>
                </c:pt>
                <c:pt idx="136">
                  <c:v>1.5278874536821952E-3</c:v>
                </c:pt>
                <c:pt idx="137">
                  <c:v>1.5293021642874564E-3</c:v>
                </c:pt>
                <c:pt idx="138">
                  <c:v>1.5278874536821952E-3</c:v>
                </c:pt>
                <c:pt idx="139">
                  <c:v>1.5264727430769338E-3</c:v>
                </c:pt>
                <c:pt idx="140">
                  <c:v>1.5293021642874564E-3</c:v>
                </c:pt>
                <c:pt idx="141">
                  <c:v>1.5250580324716726E-3</c:v>
                </c:pt>
                <c:pt idx="142">
                  <c:v>1.5264727430769338E-3</c:v>
                </c:pt>
                <c:pt idx="143">
                  <c:v>1.5250580324716726E-3</c:v>
                </c:pt>
                <c:pt idx="144">
                  <c:v>1.5236433218664114E-3</c:v>
                </c:pt>
                <c:pt idx="145">
                  <c:v>1.5250580324716726E-3</c:v>
                </c:pt>
                <c:pt idx="146">
                  <c:v>1.5208139006558888E-3</c:v>
                </c:pt>
                <c:pt idx="147">
                  <c:v>1.52222861126115E-3</c:v>
                </c:pt>
                <c:pt idx="148">
                  <c:v>1.5193991900506274E-3</c:v>
                </c:pt>
                <c:pt idx="149">
                  <c:v>1.5193991900506274E-3</c:v>
                </c:pt>
                <c:pt idx="150">
                  <c:v>1.5193991900506274E-3</c:v>
                </c:pt>
                <c:pt idx="151">
                  <c:v>1.516569768840105E-3</c:v>
                </c:pt>
                <c:pt idx="152">
                  <c:v>1.516569768840105E-3</c:v>
                </c:pt>
                <c:pt idx="153">
                  <c:v>1.5137403476295822E-3</c:v>
                </c:pt>
                <c:pt idx="154">
                  <c:v>1.5137403476295822E-3</c:v>
                </c:pt>
                <c:pt idx="155">
                  <c:v>1.5137403476295822E-3</c:v>
                </c:pt>
                <c:pt idx="156">
                  <c:v>1.5109109264190596E-3</c:v>
                </c:pt>
                <c:pt idx="157">
                  <c:v>1.5109109264190596E-3</c:v>
                </c:pt>
                <c:pt idx="158">
                  <c:v>1.5066667946032758E-3</c:v>
                </c:pt>
                <c:pt idx="159">
                  <c:v>1.5066667946032758E-3</c:v>
                </c:pt>
                <c:pt idx="160">
                  <c:v>1.5052520839980146E-3</c:v>
                </c:pt>
                <c:pt idx="161">
                  <c:v>1.5010079521822308E-3</c:v>
                </c:pt>
                <c:pt idx="162">
                  <c:v>1.4967638203664468E-3</c:v>
                </c:pt>
                <c:pt idx="163">
                  <c:v>1.492519688550663E-3</c:v>
                </c:pt>
                <c:pt idx="164">
                  <c:v>1.488275556734879E-3</c:v>
                </c:pt>
                <c:pt idx="165">
                  <c:v>1.4868608461296178E-3</c:v>
                </c:pt>
                <c:pt idx="166">
                  <c:v>1.4840314249190952E-3</c:v>
                </c:pt>
                <c:pt idx="167">
                  <c:v>1.482616714313834E-3</c:v>
                </c:pt>
                <c:pt idx="168">
                  <c:v>1.4812020037085726E-3</c:v>
                </c:pt>
                <c:pt idx="169">
                  <c:v>1.4797872931033111E-3</c:v>
                </c:pt>
                <c:pt idx="170">
                  <c:v>1.4783725824980502E-3</c:v>
                </c:pt>
                <c:pt idx="171">
                  <c:v>1.4769578718927887E-3</c:v>
                </c:pt>
                <c:pt idx="172">
                  <c:v>1.482616714313834E-3</c:v>
                </c:pt>
                <c:pt idx="173">
                  <c:v>1.4812020037085726E-3</c:v>
                </c:pt>
                <c:pt idx="174">
                  <c:v>1.4812020037085726E-3</c:v>
                </c:pt>
                <c:pt idx="175">
                  <c:v>1.4797872931033111E-3</c:v>
                </c:pt>
                <c:pt idx="176">
                  <c:v>1.4783725824980502E-3</c:v>
                </c:pt>
                <c:pt idx="177">
                  <c:v>1.4769578718927887E-3</c:v>
                </c:pt>
                <c:pt idx="178">
                  <c:v>1.4727137400770047E-3</c:v>
                </c:pt>
                <c:pt idx="179">
                  <c:v>1.4727137400770047E-3</c:v>
                </c:pt>
                <c:pt idx="180">
                  <c:v>1.4684696082612209E-3</c:v>
                </c:pt>
                <c:pt idx="181">
                  <c:v>1.4684696082612209E-3</c:v>
                </c:pt>
                <c:pt idx="182">
                  <c:v>1.4642254764454369E-3</c:v>
                </c:pt>
                <c:pt idx="183">
                  <c:v>1.4628107658401759E-3</c:v>
                </c:pt>
                <c:pt idx="184">
                  <c:v>1.4613960552349145E-3</c:v>
                </c:pt>
                <c:pt idx="185">
                  <c:v>1.4571519234191305E-3</c:v>
                </c:pt>
                <c:pt idx="186">
                  <c:v>1.4571519234191305E-3</c:v>
                </c:pt>
                <c:pt idx="187">
                  <c:v>1.4529077916033467E-3</c:v>
                </c:pt>
                <c:pt idx="188">
                  <c:v>1.4529077916033467E-3</c:v>
                </c:pt>
                <c:pt idx="189">
                  <c:v>1.4472489491823017E-3</c:v>
                </c:pt>
                <c:pt idx="190">
                  <c:v>1.4472489491823017E-3</c:v>
                </c:pt>
                <c:pt idx="191">
                  <c:v>1.4444195279717791E-3</c:v>
                </c:pt>
                <c:pt idx="192">
                  <c:v>1.4430048173665177E-3</c:v>
                </c:pt>
                <c:pt idx="193">
                  <c:v>1.4415901067612563E-3</c:v>
                </c:pt>
                <c:pt idx="194">
                  <c:v>1.4387606855507339E-3</c:v>
                </c:pt>
                <c:pt idx="195">
                  <c:v>1.4387606855507339E-3</c:v>
                </c:pt>
                <c:pt idx="196">
                  <c:v>1.4373459749454727E-3</c:v>
                </c:pt>
                <c:pt idx="197">
                  <c:v>1.4373459749454727E-3</c:v>
                </c:pt>
                <c:pt idx="198">
                  <c:v>1.4345165537349499E-3</c:v>
                </c:pt>
                <c:pt idx="199">
                  <c:v>1.4345165537349499E-3</c:v>
                </c:pt>
                <c:pt idx="200">
                  <c:v>1.4302724219191661E-3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07F4-4E3B-9383-438627E30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</c:scatterChart>
      <c:valAx>
        <c:axId val="26042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943253521881199"/>
          <c:y val="0.27410595414703598"/>
          <c:w val="0.16766023199027399"/>
          <c:h val="0.155441474269335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Au40_Co60/TiNT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'CA Au40Co60 GC1'!$D$5</c:f>
              <c:strCache>
                <c:ptCount val="1"/>
                <c:pt idx="0">
                  <c:v>GC1 Cycle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'CA Au40Co60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Au40Co60 GC1'!$D$6:$D$206</c:f>
              <c:numCache>
                <c:formatCode>0.00E+00</c:formatCode>
                <c:ptCount val="201"/>
                <c:pt idx="0">
                  <c:v>2.2932458911285544E-3</c:v>
                </c:pt>
                <c:pt idx="1">
                  <c:v>1.7273616490240376E-3</c:v>
                </c:pt>
                <c:pt idx="2">
                  <c:v>1.588720009708431E-3</c:v>
                </c:pt>
                <c:pt idx="3">
                  <c:v>1.532131585497979E-3</c:v>
                </c:pt>
                <c:pt idx="4">
                  <c:v>1.4854461355243566E-3</c:v>
                </c:pt>
                <c:pt idx="5">
                  <c:v>1.4430048173665177E-3</c:v>
                </c:pt>
                <c:pt idx="6">
                  <c:v>1.4072126390534069E-3</c:v>
                </c:pt>
                <c:pt idx="7">
                  <c:v>1.3760890057376584E-3</c:v>
                </c:pt>
                <c:pt idx="8">
                  <c:v>1.3482192068140111E-3</c:v>
                </c:pt>
                <c:pt idx="9">
                  <c:v>1.321905589556151E-3</c:v>
                </c:pt>
                <c:pt idx="10">
                  <c:v>1.2970066829035524E-3</c:v>
                </c:pt>
                <c:pt idx="11">
                  <c:v>1.2759274948851592E-3</c:v>
                </c:pt>
                <c:pt idx="12">
                  <c:v>1.2554141911088703E-3</c:v>
                </c:pt>
                <c:pt idx="13">
                  <c:v>1.237305895361526E-3</c:v>
                </c:pt>
                <c:pt idx="14">
                  <c:v>1.2189146574931291E-3</c:v>
                </c:pt>
                <c:pt idx="15">
                  <c:v>1.2019381302299935E-3</c:v>
                </c:pt>
                <c:pt idx="16">
                  <c:v>1.1852445450879104E-3</c:v>
                </c:pt>
                <c:pt idx="17">
                  <c:v>1.1692583152484578E-3</c:v>
                </c:pt>
                <c:pt idx="18">
                  <c:v>1.1542623828326879E-3</c:v>
                </c:pt>
                <c:pt idx="19">
                  <c:v>1.1406811610221797E-3</c:v>
                </c:pt>
                <c:pt idx="20">
                  <c:v>1.1265340549695667E-3</c:v>
                </c:pt>
                <c:pt idx="21">
                  <c:v>1.1128113620985322E-3</c:v>
                </c:pt>
                <c:pt idx="22">
                  <c:v>1.0999374955906545E-3</c:v>
                </c:pt>
                <c:pt idx="23">
                  <c:v>1.0879124554459335E-3</c:v>
                </c:pt>
                <c:pt idx="24">
                  <c:v>1.0767362416643693E-3</c:v>
                </c:pt>
                <c:pt idx="25">
                  <c:v>1.0648526725801745E-3</c:v>
                </c:pt>
                <c:pt idx="26">
                  <c:v>1.0536764587986103E-3</c:v>
                </c:pt>
                <c:pt idx="27">
                  <c:v>1.0436320135012549E-3</c:v>
                </c:pt>
                <c:pt idx="28">
                  <c:v>1.032880212901269E-3</c:v>
                </c:pt>
                <c:pt idx="29">
                  <c:v>1.0222698833618096E-3</c:v>
                </c:pt>
                <c:pt idx="30">
                  <c:v>1.0143475039723461E-3</c:v>
                </c:pt>
                <c:pt idx="31">
                  <c:v>1.0065665956434091E-3</c:v>
                </c:pt>
                <c:pt idx="32">
                  <c:v>9.9821980307236756E-4</c:v>
                </c:pt>
                <c:pt idx="33">
                  <c:v>9.9043889474343056E-4</c:v>
                </c:pt>
                <c:pt idx="34">
                  <c:v>9.8407269701975475E-4</c:v>
                </c:pt>
                <c:pt idx="35">
                  <c:v>9.7770649929607872E-4</c:v>
                </c:pt>
                <c:pt idx="36">
                  <c:v>9.7063294626977231E-4</c:v>
                </c:pt>
                <c:pt idx="37">
                  <c:v>9.6214468263820449E-4</c:v>
                </c:pt>
                <c:pt idx="38">
                  <c:v>9.5450524536979363E-4</c:v>
                </c:pt>
                <c:pt idx="39">
                  <c:v>9.4686580810138265E-4</c:v>
                </c:pt>
                <c:pt idx="40">
                  <c:v>9.4120696568033755E-4</c:v>
                </c:pt>
                <c:pt idx="41">
                  <c:v>9.3469929689613549E-4</c:v>
                </c:pt>
                <c:pt idx="42">
                  <c:v>9.2819162811193364E-4</c:v>
                </c:pt>
                <c:pt idx="43">
                  <c:v>9.2125954614615327E-4</c:v>
                </c:pt>
                <c:pt idx="44">
                  <c:v>9.1418599311984686E-4</c:v>
                </c:pt>
                <c:pt idx="45">
                  <c:v>9.0739538221459273E-4</c:v>
                </c:pt>
                <c:pt idx="46">
                  <c:v>8.9989741600670769E-4</c:v>
                </c:pt>
                <c:pt idx="47">
                  <c:v>8.9310680510145356E-4</c:v>
                </c:pt>
                <c:pt idx="48">
                  <c:v>8.8886267328566976E-4</c:v>
                </c:pt>
                <c:pt idx="49">
                  <c:v>8.8504295465146416E-4</c:v>
                </c:pt>
                <c:pt idx="50">
                  <c:v>8.7994999647252341E-4</c:v>
                </c:pt>
                <c:pt idx="51">
                  <c:v>8.7641321995937031E-4</c:v>
                </c:pt>
                <c:pt idx="52">
                  <c:v>8.7202761708306026E-4</c:v>
                </c:pt>
                <c:pt idx="53">
                  <c:v>8.679249563278026E-4</c:v>
                </c:pt>
                <c:pt idx="54">
                  <c:v>8.6353935345149255E-4</c:v>
                </c:pt>
                <c:pt idx="55">
                  <c:v>8.577390399699213E-4</c:v>
                </c:pt>
                <c:pt idx="56">
                  <c:v>8.5391932133571571E-4</c:v>
                </c:pt>
                <c:pt idx="57">
                  <c:v>8.5179725542782381E-4</c:v>
                </c:pt>
                <c:pt idx="58">
                  <c:v>8.4882636315677517E-4</c:v>
                </c:pt>
                <c:pt idx="59">
                  <c:v>8.447237024015174E-4</c:v>
                </c:pt>
                <c:pt idx="60">
                  <c:v>8.4076251270678577E-4</c:v>
                </c:pt>
                <c:pt idx="61">
                  <c:v>8.3552808346731898E-4</c:v>
                </c:pt>
                <c:pt idx="62">
                  <c:v>8.2958629892522159E-4</c:v>
                </c:pt>
                <c:pt idx="63">
                  <c:v>8.2520069604891154E-4</c:v>
                </c:pt>
                <c:pt idx="64">
                  <c:v>8.2222980377786279E-4</c:v>
                </c:pt>
                <c:pt idx="65">
                  <c:v>8.1812714302260513E-4</c:v>
                </c:pt>
                <c:pt idx="66">
                  <c:v>8.1402448226734737E-4</c:v>
                </c:pt>
                <c:pt idx="67">
                  <c:v>8.148733086305041E-4</c:v>
                </c:pt>
                <c:pt idx="68">
                  <c:v>8.1529772181208253E-4</c:v>
                </c:pt>
                <c:pt idx="69">
                  <c:v>8.1402448226734737E-4</c:v>
                </c:pt>
                <c:pt idx="70">
                  <c:v>8.113365321173509E-4</c:v>
                </c:pt>
                <c:pt idx="71">
                  <c:v>8.0765828454367145E-4</c:v>
                </c:pt>
                <c:pt idx="72">
                  <c:v>8.032726816673615E-4</c:v>
                </c:pt>
                <c:pt idx="73">
                  <c:v>8.0058473151736504E-4</c:v>
                </c:pt>
                <c:pt idx="74">
                  <c:v>7.9718942606473797E-4</c:v>
                </c:pt>
                <c:pt idx="75">
                  <c:v>7.9336970743053249E-4</c:v>
                </c:pt>
                <c:pt idx="76">
                  <c:v>7.8940851773580086E-4</c:v>
                </c:pt>
                <c:pt idx="77">
                  <c:v>7.8615468334369983E-4</c:v>
                </c:pt>
                <c:pt idx="78">
                  <c:v>7.8275937789107277E-4</c:v>
                </c:pt>
                <c:pt idx="79">
                  <c:v>7.7908113031739342E-4</c:v>
                </c:pt>
                <c:pt idx="80">
                  <c:v>7.7540288274371408E-4</c:v>
                </c:pt>
                <c:pt idx="81">
                  <c:v>7.7158316410950859E-4</c:v>
                </c:pt>
                <c:pt idx="82">
                  <c:v>7.6847080077793381E-4</c:v>
                </c:pt>
                <c:pt idx="83">
                  <c:v>7.642266689621499E-4</c:v>
                </c:pt>
                <c:pt idx="84">
                  <c:v>7.6026547926741816E-4</c:v>
                </c:pt>
                <c:pt idx="85">
                  <c:v>7.5644576063321279E-4</c:v>
                </c:pt>
                <c:pt idx="86">
                  <c:v>7.5191868669637659E-4</c:v>
                </c:pt>
                <c:pt idx="87">
                  <c:v>7.4894779442532785E-4</c:v>
                </c:pt>
                <c:pt idx="88">
                  <c:v>7.4611837321480535E-4</c:v>
                </c:pt>
                <c:pt idx="89">
                  <c:v>7.42440125641126E-4</c:v>
                </c:pt>
                <c:pt idx="90">
                  <c:v>7.3862040700692052E-4</c:v>
                </c:pt>
                <c:pt idx="91">
                  <c:v>7.350836304937672E-4</c:v>
                </c:pt>
                <c:pt idx="92">
                  <c:v>7.3182979610166628E-4</c:v>
                </c:pt>
                <c:pt idx="93">
                  <c:v>7.3126391185956183E-4</c:v>
                </c:pt>
                <c:pt idx="94">
                  <c:v>7.3211273822271846E-4</c:v>
                </c:pt>
                <c:pt idx="95">
                  <c:v>7.3112244079903568E-4</c:v>
                </c:pt>
                <c:pt idx="96">
                  <c:v>7.2914184595166982E-4</c:v>
                </c:pt>
                <c:pt idx="97">
                  <c:v>7.2574654049904275E-4</c:v>
                </c:pt>
                <c:pt idx="98">
                  <c:v>7.2249270610694172E-4</c:v>
                </c:pt>
                <c:pt idx="99">
                  <c:v>7.1909740065431466E-4</c:v>
                </c:pt>
                <c:pt idx="100">
                  <c:v>7.185315164122101E-4</c:v>
                </c:pt>
                <c:pt idx="101">
                  <c:v>7.1824857429115781E-4</c:v>
                </c:pt>
                <c:pt idx="102">
                  <c:v>7.2291711928852015E-4</c:v>
                </c:pt>
                <c:pt idx="103">
                  <c:v>7.2320006140957243E-4</c:v>
                </c:pt>
                <c:pt idx="104">
                  <c:v>7.2390741671220303E-4</c:v>
                </c:pt>
                <c:pt idx="105">
                  <c:v>7.2263417716746786E-4</c:v>
                </c:pt>
                <c:pt idx="106">
                  <c:v>7.2164387974378498E-4</c:v>
                </c:pt>
                <c:pt idx="107">
                  <c:v>7.1966328489641912E-4</c:v>
                </c:pt>
                <c:pt idx="108">
                  <c:v>7.1768269004905336E-4</c:v>
                </c:pt>
                <c:pt idx="109">
                  <c:v>7.1485326883853075E-4</c:v>
                </c:pt>
                <c:pt idx="110">
                  <c:v>7.1244826080958657E-4</c:v>
                </c:pt>
                <c:pt idx="111">
                  <c:v>7.0947736853853782E-4</c:v>
                </c:pt>
                <c:pt idx="112">
                  <c:v>7.0693088944906749E-4</c:v>
                </c:pt>
                <c:pt idx="113">
                  <c:v>7.0395999717801886E-4</c:v>
                </c:pt>
                <c:pt idx="114">
                  <c:v>7.0565764990433233E-4</c:v>
                </c:pt>
                <c:pt idx="115">
                  <c:v>7.0438441035959728E-4</c:v>
                </c:pt>
                <c:pt idx="116">
                  <c:v>7.0282822869380983E-4</c:v>
                </c:pt>
                <c:pt idx="117">
                  <c:v>7.0127204702802239E-4</c:v>
                </c:pt>
                <c:pt idx="118">
                  <c:v>7.0084763384644397E-4</c:v>
                </c:pt>
                <c:pt idx="119">
                  <c:v>6.9971586536223495E-4</c:v>
                </c:pt>
                <c:pt idx="120">
                  <c:v>6.974523283938169E-4</c:v>
                </c:pt>
                <c:pt idx="121">
                  <c:v>6.9589614672802946E-4</c:v>
                </c:pt>
                <c:pt idx="122">
                  <c:v>6.9349113869908528E-4</c:v>
                </c:pt>
                <c:pt idx="123">
                  <c:v>6.9122760173066723E-4</c:v>
                </c:pt>
                <c:pt idx="124">
                  <c:v>6.8868112264119691E-4</c:v>
                </c:pt>
                <c:pt idx="125">
                  <c:v>6.8754935415698789E-4</c:v>
                </c:pt>
                <c:pt idx="126">
                  <c:v>6.8613464355172659E-4</c:v>
                </c:pt>
                <c:pt idx="127">
                  <c:v>6.8542728824909588E-4</c:v>
                </c:pt>
                <c:pt idx="128">
                  <c:v>6.8401257764383468E-4</c:v>
                </c:pt>
                <c:pt idx="129">
                  <c:v>6.8146609855436436E-4</c:v>
                </c:pt>
                <c:pt idx="130">
                  <c:v>6.7821226416226333E-4</c:v>
                </c:pt>
                <c:pt idx="131">
                  <c:v>6.7552431401226686E-4</c:v>
                </c:pt>
                <c:pt idx="132">
                  <c:v>6.7297783492279654E-4</c:v>
                </c:pt>
                <c:pt idx="133">
                  <c:v>6.7014841371227404E-4</c:v>
                </c:pt>
                <c:pt idx="134">
                  <c:v>6.6816781886490817E-4</c:v>
                </c:pt>
                <c:pt idx="135">
                  <c:v>6.6689457932017301E-4</c:v>
                </c:pt>
                <c:pt idx="136">
                  <c:v>6.6618722401754231E-4</c:v>
                </c:pt>
                <c:pt idx="137">
                  <c:v>6.6632869507806845E-4</c:v>
                </c:pt>
                <c:pt idx="138">
                  <c:v>6.6618722401754231E-4</c:v>
                </c:pt>
                <c:pt idx="139">
                  <c:v>6.6816781886490817E-4</c:v>
                </c:pt>
                <c:pt idx="140">
                  <c:v>6.6929958734911719E-4</c:v>
                </c:pt>
                <c:pt idx="141">
                  <c:v>6.6929958734911719E-4</c:v>
                </c:pt>
                <c:pt idx="142">
                  <c:v>6.6830928992543432E-4</c:v>
                </c:pt>
                <c:pt idx="143">
                  <c:v>6.6689457932017301E-4</c:v>
                </c:pt>
                <c:pt idx="144">
                  <c:v>6.6491398447280714E-4</c:v>
                </c:pt>
                <c:pt idx="145">
                  <c:v>6.6208456326228454E-4</c:v>
                </c:pt>
                <c:pt idx="146">
                  <c:v>6.6038691053597106E-4</c:v>
                </c:pt>
                <c:pt idx="147">
                  <c:v>6.6024543947544492E-4</c:v>
                </c:pt>
                <c:pt idx="148">
                  <c:v>6.5868925780965747E-4</c:v>
                </c:pt>
                <c:pt idx="149">
                  <c:v>6.5670866296229171E-4</c:v>
                </c:pt>
                <c:pt idx="150">
                  <c:v>6.5416218387282128E-4</c:v>
                </c:pt>
                <c:pt idx="151">
                  <c:v>6.5204011796492949E-4</c:v>
                </c:pt>
                <c:pt idx="152">
                  <c:v>6.503424652386159E-4</c:v>
                </c:pt>
                <c:pt idx="153">
                  <c:v>6.4793745720967172E-4</c:v>
                </c:pt>
                <c:pt idx="154">
                  <c:v>6.4496656493862297E-4</c:v>
                </c:pt>
                <c:pt idx="155">
                  <c:v>6.4242008584915265E-4</c:v>
                </c:pt>
                <c:pt idx="156">
                  <c:v>6.394491935781039E-4</c:v>
                </c:pt>
                <c:pt idx="157">
                  <c:v>6.3619535918600298E-4</c:v>
                </c:pt>
                <c:pt idx="158">
                  <c:v>6.3336593797548037E-4</c:v>
                </c:pt>
                <c:pt idx="159">
                  <c:v>6.3081945888601005E-4</c:v>
                </c:pt>
                <c:pt idx="160">
                  <c:v>6.2827297979653972E-4</c:v>
                </c:pt>
                <c:pt idx="161">
                  <c:v>6.3025357464390548E-4</c:v>
                </c:pt>
                <c:pt idx="162">
                  <c:v>6.3166828524916679E-4</c:v>
                </c:pt>
                <c:pt idx="163">
                  <c:v>6.3166828524916679E-4</c:v>
                </c:pt>
                <c:pt idx="164">
                  <c:v>6.3067798782548391E-4</c:v>
                </c:pt>
                <c:pt idx="165">
                  <c:v>6.2912180615969646E-4</c:v>
                </c:pt>
                <c:pt idx="166">
                  <c:v>6.2685826919127842E-4</c:v>
                </c:pt>
                <c:pt idx="167">
                  <c:v>6.2487767434391255E-4</c:v>
                </c:pt>
                <c:pt idx="168">
                  <c:v>6.2247266631496837E-4</c:v>
                </c:pt>
                <c:pt idx="169">
                  <c:v>6.2063354252812875E-4</c:v>
                </c:pt>
                <c:pt idx="170">
                  <c:v>6.1794559237813229E-4</c:v>
                </c:pt>
                <c:pt idx="171">
                  <c:v>6.1709676601497555E-4</c:v>
                </c:pt>
                <c:pt idx="172">
                  <c:v>6.1539911328866196E-4</c:v>
                </c:pt>
                <c:pt idx="173">
                  <c:v>6.1355998950182223E-4</c:v>
                </c:pt>
                <c:pt idx="174">
                  <c:v>6.1129645253340419E-4</c:v>
                </c:pt>
                <c:pt idx="175">
                  <c:v>6.0917438662551229E-4</c:v>
                </c:pt>
                <c:pt idx="176">
                  <c:v>6.0662790753604197E-4</c:v>
                </c:pt>
                <c:pt idx="177">
                  <c:v>6.0592055223341137E-4</c:v>
                </c:pt>
                <c:pt idx="178">
                  <c:v>6.0450584162814996E-4</c:v>
                </c:pt>
                <c:pt idx="179">
                  <c:v>6.0436437056762382E-4</c:v>
                </c:pt>
                <c:pt idx="180">
                  <c:v>6.0478878374920235E-4</c:v>
                </c:pt>
                <c:pt idx="181">
                  <c:v>6.0493025480972838E-4</c:v>
                </c:pt>
                <c:pt idx="182">
                  <c:v>6.0464731268867621E-4</c:v>
                </c:pt>
                <c:pt idx="183">
                  <c:v>6.0464731268867621E-4</c:v>
                </c:pt>
                <c:pt idx="184">
                  <c:v>6.0422289950709778E-4</c:v>
                </c:pt>
                <c:pt idx="185">
                  <c:v>6.0436437056762382E-4</c:v>
                </c:pt>
                <c:pt idx="186">
                  <c:v>6.0365701526499333E-4</c:v>
                </c:pt>
                <c:pt idx="187">
                  <c:v>6.039399573860455E-4</c:v>
                </c:pt>
                <c:pt idx="188">
                  <c:v>6.0294965996236262E-4</c:v>
                </c:pt>
                <c:pt idx="189">
                  <c:v>6.0195936253867963E-4</c:v>
                </c:pt>
                <c:pt idx="190">
                  <c:v>6.0111053617552289E-4</c:v>
                </c:pt>
                <c:pt idx="191">
                  <c:v>5.9983729663078773E-4</c:v>
                </c:pt>
                <c:pt idx="192">
                  <c:v>5.9842258602552643E-4</c:v>
                </c:pt>
                <c:pt idx="193">
                  <c:v>5.9686640435973909E-4</c:v>
                </c:pt>
                <c:pt idx="194">
                  <c:v>5.9488580951237323E-4</c:v>
                </c:pt>
                <c:pt idx="195">
                  <c:v>5.9290521466500736E-4</c:v>
                </c:pt>
                <c:pt idx="196">
                  <c:v>5.9078314875711546E-4</c:v>
                </c:pt>
                <c:pt idx="197">
                  <c:v>5.888025539097497E-4</c:v>
                </c:pt>
                <c:pt idx="198">
                  <c:v>5.8611460375975323E-4</c:v>
                </c:pt>
                <c:pt idx="199">
                  <c:v>5.8413400891238736E-4</c:v>
                </c:pt>
                <c:pt idx="200">
                  <c:v>5.8201194300449546E-4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5E3-4513-8034-038094BFA39F}"/>
            </c:ext>
          </c:extLst>
        </c:ser>
        <c:ser>
          <c:idx val="4"/>
          <c:order val="1"/>
          <c:tx>
            <c:strRef>
              <c:f>'CA Au40Co60 GC1'!$F$5</c:f>
              <c:strCache>
                <c:ptCount val="1"/>
                <c:pt idx="0">
                  <c:v>GC1 Cycle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'CA Au40Co60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Au40Co60 GC1'!$F$6:$F$206</c:f>
              <c:numCache>
                <c:formatCode>0.00E+00</c:formatCode>
                <c:ptCount val="201"/>
                <c:pt idx="0">
                  <c:v>2.301734154760122E-3</c:v>
                </c:pt>
                <c:pt idx="1">
                  <c:v>1.4896902673401404E-3</c:v>
                </c:pt>
                <c:pt idx="2">
                  <c:v>1.3281303162193008E-3</c:v>
                </c:pt>
                <c:pt idx="3">
                  <c:v>1.2859719401825144E-3</c:v>
                </c:pt>
                <c:pt idx="4">
                  <c:v>1.2515944724746648E-3</c:v>
                </c:pt>
                <c:pt idx="5">
                  <c:v>1.2214611365825995E-3</c:v>
                </c:pt>
                <c:pt idx="6">
                  <c:v>1.1952889903852654E-3</c:v>
                </c:pt>
                <c:pt idx="7">
                  <c:v>1.1722292075195065E-3</c:v>
                </c:pt>
                <c:pt idx="8">
                  <c:v>1.151008548440587E-3</c:v>
                </c:pt>
                <c:pt idx="9">
                  <c:v>1.131344071027455E-3</c:v>
                </c:pt>
                <c:pt idx="10">
                  <c:v>1.1128113620985322E-3</c:v>
                </c:pt>
                <c:pt idx="11">
                  <c:v>1.0964007190775013E-3</c:v>
                </c:pt>
                <c:pt idx="12">
                  <c:v>1.0809803734801531E-3</c:v>
                </c:pt>
                <c:pt idx="13">
                  <c:v>1.0665503253064878E-3</c:v>
                </c:pt>
                <c:pt idx="14">
                  <c:v>1.0533935166775579E-3</c:v>
                </c:pt>
                <c:pt idx="15">
                  <c:v>1.0412270054723108E-3</c:v>
                </c:pt>
                <c:pt idx="16">
                  <c:v>1.0296263785091683E-3</c:v>
                </c:pt>
                <c:pt idx="17">
                  <c:v>1.0174598673039212E-3</c:v>
                </c:pt>
                <c:pt idx="18">
                  <c:v>1.0060007114013048E-3</c:v>
                </c:pt>
                <c:pt idx="19">
                  <c:v>9.9510743974079267E-4</c:v>
                </c:pt>
                <c:pt idx="20">
                  <c:v>9.8520446550396366E-4</c:v>
                </c:pt>
                <c:pt idx="21">
                  <c:v>9.7685767293292209E-4</c:v>
                </c:pt>
                <c:pt idx="22">
                  <c:v>9.6780352505924981E-4</c:v>
                </c:pt>
                <c:pt idx="23">
                  <c:v>9.5889084824610368E-4</c:v>
                </c:pt>
                <c:pt idx="24">
                  <c:v>9.5068552673558803E-4</c:v>
                </c:pt>
                <c:pt idx="25">
                  <c:v>9.4262167628559885E-4</c:v>
                </c:pt>
                <c:pt idx="26">
                  <c:v>9.3597253644087076E-4</c:v>
                </c:pt>
                <c:pt idx="27">
                  <c:v>9.2833309917245968E-4</c:v>
                </c:pt>
                <c:pt idx="28">
                  <c:v>9.2224984356983626E-4</c:v>
                </c:pt>
                <c:pt idx="29">
                  <c:v>9.1531776160405588E-4</c:v>
                </c:pt>
                <c:pt idx="30">
                  <c:v>9.0852715069880176E-4</c:v>
                </c:pt>
                <c:pt idx="31">
                  <c:v>9.0230242403565198E-4</c:v>
                </c:pt>
                <c:pt idx="32">
                  <c:v>8.9522887100934557E-4</c:v>
                </c:pt>
                <c:pt idx="33">
                  <c:v>8.897114996488265E-4</c:v>
                </c:pt>
                <c:pt idx="34">
                  <c:v>8.8362824404620286E-4</c:v>
                </c:pt>
                <c:pt idx="35">
                  <c:v>8.7712057526200102E-4</c:v>
                </c:pt>
                <c:pt idx="36">
                  <c:v>8.7061290647779896E-4</c:v>
                </c:pt>
                <c:pt idx="37">
                  <c:v>8.6537847723833228E-4</c:v>
                </c:pt>
                <c:pt idx="38">
                  <c:v>8.598611058778132E-4</c:v>
                </c:pt>
                <c:pt idx="39">
                  <c:v>8.5448520557782027E-4</c:v>
                </c:pt>
                <c:pt idx="40">
                  <c:v>8.4925077633835348E-4</c:v>
                </c:pt>
                <c:pt idx="41">
                  <c:v>8.4345046285678224E-4</c:v>
                </c:pt>
                <c:pt idx="42">
                  <c:v>8.3807456255678931E-4</c:v>
                </c:pt>
                <c:pt idx="43">
                  <c:v>8.3241572013574409E-4</c:v>
                </c:pt>
                <c:pt idx="44">
                  <c:v>8.2831305938048643E-4</c:v>
                </c:pt>
                <c:pt idx="45">
                  <c:v>8.2463481180680698E-4</c:v>
                </c:pt>
                <c:pt idx="46">
                  <c:v>8.2081509317260149E-4</c:v>
                </c:pt>
                <c:pt idx="47">
                  <c:v>8.1572213499366095E-4</c:v>
                </c:pt>
                <c:pt idx="48">
                  <c:v>8.1105358999629862E-4</c:v>
                </c:pt>
                <c:pt idx="49">
                  <c:v>8.0652651605946243E-4</c:v>
                </c:pt>
                <c:pt idx="50">
                  <c:v>8.0355562378841379E-4</c:v>
                </c:pt>
                <c:pt idx="51">
                  <c:v>8.0242385530420476E-4</c:v>
                </c:pt>
                <c:pt idx="52">
                  <c:v>7.990285498515777E-4</c:v>
                </c:pt>
                <c:pt idx="53">
                  <c:v>7.9535030227789825E-4</c:v>
                </c:pt>
                <c:pt idx="54">
                  <c:v>7.9153058364369276E-4</c:v>
                </c:pt>
                <c:pt idx="55">
                  <c:v>7.8686203864633054E-4</c:v>
                </c:pt>
                <c:pt idx="56">
                  <c:v>7.8219349364896831E-4</c:v>
                </c:pt>
                <c:pt idx="57">
                  <c:v>7.7766641971213212E-4</c:v>
                </c:pt>
                <c:pt idx="58">
                  <c:v>7.7398817213845277E-4</c:v>
                </c:pt>
                <c:pt idx="59">
                  <c:v>7.6931962714109044E-4</c:v>
                </c:pt>
                <c:pt idx="60">
                  <c:v>7.642266689621499E-4</c:v>
                </c:pt>
                <c:pt idx="61">
                  <c:v>7.5998253714636599E-4</c:v>
                </c:pt>
                <c:pt idx="62">
                  <c:v>7.5786047123847398E-4</c:v>
                </c:pt>
                <c:pt idx="63">
                  <c:v>7.5503105002795148E-4</c:v>
                </c:pt>
                <c:pt idx="64">
                  <c:v>7.5220162881742888E-4</c:v>
                </c:pt>
                <c:pt idx="65">
                  <c:v>7.4951367866743241E-4</c:v>
                </c:pt>
                <c:pt idx="66">
                  <c:v>7.4569396003322692E-4</c:v>
                </c:pt>
                <c:pt idx="67">
                  <c:v>7.417327703384953E-4</c:v>
                </c:pt>
                <c:pt idx="68">
                  <c:v>7.3748863852271139E-4</c:v>
                </c:pt>
                <c:pt idx="69">
                  <c:v>7.3381039094903215E-4</c:v>
                </c:pt>
                <c:pt idx="70">
                  <c:v>7.2928331701219596E-4</c:v>
                </c:pt>
                <c:pt idx="71">
                  <c:v>7.2532212731746433E-4</c:v>
                </c:pt>
                <c:pt idx="72">
                  <c:v>7.20653582320102E-4</c:v>
                </c:pt>
                <c:pt idx="73">
                  <c:v>7.1669239262537048E-4</c:v>
                </c:pt>
                <c:pt idx="74">
                  <c:v>7.1230678974906043E-4</c:v>
                </c:pt>
                <c:pt idx="75">
                  <c:v>7.0891148429643336E-4</c:v>
                </c:pt>
                <c:pt idx="76">
                  <c:v>7.0636500520696304E-4</c:v>
                </c:pt>
                <c:pt idx="77">
                  <c:v>7.0353558399644043E-4</c:v>
                </c:pt>
                <c:pt idx="78">
                  <c:v>7.0084763384644397E-4</c:v>
                </c:pt>
                <c:pt idx="79">
                  <c:v>6.9716938627276462E-4</c:v>
                </c:pt>
                <c:pt idx="80">
                  <c:v>6.946229071832943E-4</c:v>
                </c:pt>
                <c:pt idx="81">
                  <c:v>6.9306672551750685E-4</c:v>
                </c:pt>
                <c:pt idx="82">
                  <c:v>6.9221789915435011E-4</c:v>
                </c:pt>
                <c:pt idx="83">
                  <c:v>6.9122760173066723E-4</c:v>
                </c:pt>
                <c:pt idx="84">
                  <c:v>6.9052024642803664E-4</c:v>
                </c:pt>
                <c:pt idx="85">
                  <c:v>6.8952994900435365E-4</c:v>
                </c:pt>
                <c:pt idx="86">
                  <c:v>6.879737673385662E-4</c:v>
                </c:pt>
                <c:pt idx="87">
                  <c:v>6.8670052779383104E-4</c:v>
                </c:pt>
                <c:pt idx="88">
                  <c:v>6.8641758567277887E-4</c:v>
                </c:pt>
                <c:pt idx="89">
                  <c:v>6.8556875930962202E-4</c:v>
                </c:pt>
                <c:pt idx="90">
                  <c:v>6.837296355227824E-4</c:v>
                </c:pt>
                <c:pt idx="91">
                  <c:v>6.8146609855436436E-4</c:v>
                </c:pt>
                <c:pt idx="92">
                  <c:v>6.7906109052542007E-4</c:v>
                </c:pt>
                <c:pt idx="93">
                  <c:v>6.7609019825437143E-4</c:v>
                </c:pt>
                <c:pt idx="94">
                  <c:v>6.7326077704384871E-4</c:v>
                </c:pt>
                <c:pt idx="95">
                  <c:v>6.7014841371227404E-4</c:v>
                </c:pt>
                <c:pt idx="96">
                  <c:v>6.6887517416753877E-4</c:v>
                </c:pt>
                <c:pt idx="97">
                  <c:v>6.6774340568332975E-4</c:v>
                </c:pt>
                <c:pt idx="98">
                  <c:v>6.6689457932017301E-4</c:v>
                </c:pt>
                <c:pt idx="99">
                  <c:v>6.6590428189649013E-4</c:v>
                </c:pt>
                <c:pt idx="100">
                  <c:v>6.6477251341228111E-4</c:v>
                </c:pt>
                <c:pt idx="101">
                  <c:v>6.6293338962544138E-4</c:v>
                </c:pt>
                <c:pt idx="102">
                  <c:v>6.6123573689912791E-4</c:v>
                </c:pt>
                <c:pt idx="103">
                  <c:v>6.598210262938665E-4</c:v>
                </c:pt>
                <c:pt idx="104">
                  <c:v>6.5727454720439617E-4</c:v>
                </c:pt>
                <c:pt idx="105">
                  <c:v>6.5458659705439981E-4</c:v>
                </c:pt>
                <c:pt idx="106">
                  <c:v>6.5133276266229878E-4</c:v>
                </c:pt>
                <c:pt idx="107">
                  <c:v>6.4836187039125004E-4</c:v>
                </c:pt>
                <c:pt idx="108">
                  <c:v>6.475130440280933E-4</c:v>
                </c:pt>
                <c:pt idx="109">
                  <c:v>6.4666421766493656E-4</c:v>
                </c:pt>
                <c:pt idx="110">
                  <c:v>6.4737157296756716E-4</c:v>
                </c:pt>
                <c:pt idx="111">
                  <c:v>6.4737157296756716E-4</c:v>
                </c:pt>
                <c:pt idx="112">
                  <c:v>6.4581539130177971E-4</c:v>
                </c:pt>
                <c:pt idx="113">
                  <c:v>6.4298597009125721E-4</c:v>
                </c:pt>
                <c:pt idx="114">
                  <c:v>6.4043949100178678E-4</c:v>
                </c:pt>
                <c:pt idx="115">
                  <c:v>6.3817595403336874E-4</c:v>
                </c:pt>
                <c:pt idx="116">
                  <c:v>6.3577094600442456E-4</c:v>
                </c:pt>
                <c:pt idx="117">
                  <c:v>6.3308299585442809E-4</c:v>
                </c:pt>
                <c:pt idx="118">
                  <c:v>6.3011210358337934E-4</c:v>
                </c:pt>
                <c:pt idx="119">
                  <c:v>6.2770709555443516E-4</c:v>
                </c:pt>
                <c:pt idx="120">
                  <c:v>6.2530208752549098E-4</c:v>
                </c:pt>
                <c:pt idx="121">
                  <c:v>6.2303855055707293E-4</c:v>
                </c:pt>
                <c:pt idx="122">
                  <c:v>6.2091648464918103E-4</c:v>
                </c:pt>
                <c:pt idx="123">
                  <c:v>6.1893588980181516E-4</c:v>
                </c:pt>
                <c:pt idx="124">
                  <c:v>6.1723823707550169E-4</c:v>
                </c:pt>
                <c:pt idx="125">
                  <c:v>6.1822853449918457E-4</c:v>
                </c:pt>
                <c:pt idx="126">
                  <c:v>6.1752117919655386E-4</c:v>
                </c:pt>
                <c:pt idx="127">
                  <c:v>6.1568205540971413E-4</c:v>
                </c:pt>
                <c:pt idx="128">
                  <c:v>6.1455028692550511E-4</c:v>
                </c:pt>
                <c:pt idx="129">
                  <c:v>6.127111631386655E-4</c:v>
                </c:pt>
                <c:pt idx="130">
                  <c:v>6.1087203935182588E-4</c:v>
                </c:pt>
                <c:pt idx="131">
                  <c:v>6.0860850238340773E-4</c:v>
                </c:pt>
                <c:pt idx="132">
                  <c:v>6.0634496541498968E-4</c:v>
                </c:pt>
                <c:pt idx="133">
                  <c:v>6.0351554420446719E-4</c:v>
                </c:pt>
                <c:pt idx="134">
                  <c:v>6.0153494935710132E-4</c:v>
                </c:pt>
                <c:pt idx="135">
                  <c:v>5.9941288344920942E-4</c:v>
                </c:pt>
                <c:pt idx="136">
                  <c:v>5.9672493329921295E-4</c:v>
                </c:pt>
                <c:pt idx="137">
                  <c:v>5.9460286739132105E-4</c:v>
                </c:pt>
                <c:pt idx="138">
                  <c:v>5.9219785936237676E-4</c:v>
                </c:pt>
                <c:pt idx="139">
                  <c:v>5.9078314875711546E-4</c:v>
                </c:pt>
                <c:pt idx="140">
                  <c:v>5.8950990921238029E-4</c:v>
                </c:pt>
                <c:pt idx="141">
                  <c:v>5.8752931436501443E-4</c:v>
                </c:pt>
                <c:pt idx="142">
                  <c:v>5.8569019057817481E-4</c:v>
                </c:pt>
                <c:pt idx="143">
                  <c:v>5.8370959573080905E-4</c:v>
                </c:pt>
                <c:pt idx="144">
                  <c:v>5.8116311664133872E-4</c:v>
                </c:pt>
                <c:pt idx="145">
                  <c:v>5.7904105073344682E-4</c:v>
                </c:pt>
                <c:pt idx="146">
                  <c:v>5.772019269466071E-4</c:v>
                </c:pt>
                <c:pt idx="147">
                  <c:v>5.7536280315976748E-4</c:v>
                </c:pt>
                <c:pt idx="148">
                  <c:v>5.726748530097709E-4</c:v>
                </c:pt>
                <c:pt idx="149">
                  <c:v>5.7083572922293129E-4</c:v>
                </c:pt>
                <c:pt idx="150">
                  <c:v>5.6857219225451324E-4</c:v>
                </c:pt>
                <c:pt idx="151">
                  <c:v>5.663086552860952E-4</c:v>
                </c:pt>
                <c:pt idx="152">
                  <c:v>5.663086552860952E-4</c:v>
                </c:pt>
                <c:pt idx="153">
                  <c:v>5.6659159740714738E-4</c:v>
                </c:pt>
                <c:pt idx="154">
                  <c:v>5.6659159740714738E-4</c:v>
                </c:pt>
                <c:pt idx="155">
                  <c:v>5.6588424210451678E-4</c:v>
                </c:pt>
                <c:pt idx="156">
                  <c:v>5.670160105887258E-4</c:v>
                </c:pt>
                <c:pt idx="157">
                  <c:v>5.6828925013346096E-4</c:v>
                </c:pt>
                <c:pt idx="158">
                  <c:v>5.6786483695188254E-4</c:v>
                </c:pt>
                <c:pt idx="159">
                  <c:v>5.6602571316504281E-4</c:v>
                </c:pt>
                <c:pt idx="160">
                  <c:v>5.6432806043872933E-4</c:v>
                </c:pt>
                <c:pt idx="161">
                  <c:v>5.6362070513609863E-4</c:v>
                </c:pt>
                <c:pt idx="162">
                  <c:v>5.6248893665188961E-4</c:v>
                </c:pt>
                <c:pt idx="163">
                  <c:v>5.6079128392557613E-4</c:v>
                </c:pt>
                <c:pt idx="164">
                  <c:v>5.6220599453083743E-4</c:v>
                </c:pt>
                <c:pt idx="165">
                  <c:v>5.6574277104399064E-4</c:v>
                </c:pt>
                <c:pt idx="166">
                  <c:v>5.6659159740714738E-4</c:v>
                </c:pt>
                <c:pt idx="167">
                  <c:v>5.6645012634662134E-4</c:v>
                </c:pt>
                <c:pt idx="168">
                  <c:v>5.6687453952819966E-4</c:v>
                </c:pt>
                <c:pt idx="169">
                  <c:v>5.6715748164925183E-4</c:v>
                </c:pt>
                <c:pt idx="170">
                  <c:v>5.6715748164925183E-4</c:v>
                </c:pt>
                <c:pt idx="171">
                  <c:v>5.6645012634662134E-4</c:v>
                </c:pt>
                <c:pt idx="172">
                  <c:v>5.6602571316504281E-4</c:v>
                </c:pt>
                <c:pt idx="173">
                  <c:v>5.6475247362030765E-4</c:v>
                </c:pt>
                <c:pt idx="174">
                  <c:v>5.6305482089399417E-4</c:v>
                </c:pt>
                <c:pt idx="175">
                  <c:v>5.6050834180452385E-4</c:v>
                </c:pt>
                <c:pt idx="176">
                  <c:v>5.5810333377557956E-4</c:v>
                </c:pt>
                <c:pt idx="177">
                  <c:v>5.5654715210979222E-4</c:v>
                </c:pt>
                <c:pt idx="178">
                  <c:v>5.5428361514137418E-4</c:v>
                </c:pt>
                <c:pt idx="179">
                  <c:v>5.5244449135453445E-4</c:v>
                </c:pt>
                <c:pt idx="180">
                  <c:v>5.5117125180979929E-4</c:v>
                </c:pt>
                <c:pt idx="181">
                  <c:v>5.4947359908348581E-4</c:v>
                </c:pt>
                <c:pt idx="182">
                  <c:v>5.4876624378085511E-4</c:v>
                </c:pt>
                <c:pt idx="183">
                  <c:v>5.4721006211506777E-4</c:v>
                </c:pt>
                <c:pt idx="184">
                  <c:v>5.466441778729632E-4</c:v>
                </c:pt>
                <c:pt idx="185">
                  <c:v>5.4508799620717576E-4</c:v>
                </c:pt>
                <c:pt idx="186">
                  <c:v>5.4621976469138478E-4</c:v>
                </c:pt>
                <c:pt idx="187">
                  <c:v>5.4636123575191092E-4</c:v>
                </c:pt>
                <c:pt idx="188">
                  <c:v>5.4621976469138478E-4</c:v>
                </c:pt>
                <c:pt idx="189">
                  <c:v>5.4508799620717576E-4</c:v>
                </c:pt>
                <c:pt idx="190">
                  <c:v>5.4367328560191446E-4</c:v>
                </c:pt>
                <c:pt idx="191">
                  <c:v>5.4254151711770544E-4</c:v>
                </c:pt>
                <c:pt idx="192">
                  <c:v>5.4070239333086582E-4</c:v>
                </c:pt>
                <c:pt idx="193">
                  <c:v>5.3942915378613066E-4</c:v>
                </c:pt>
                <c:pt idx="194">
                  <c:v>5.3843885636244767E-4</c:v>
                </c:pt>
                <c:pt idx="195">
                  <c:v>5.3688267469666033E-4</c:v>
                </c:pt>
                <c:pt idx="196">
                  <c:v>5.3490207984929446E-4</c:v>
                </c:pt>
                <c:pt idx="197">
                  <c:v>5.3292148500192859E-4</c:v>
                </c:pt>
                <c:pt idx="198">
                  <c:v>5.3278001394140256E-4</c:v>
                </c:pt>
                <c:pt idx="199">
                  <c:v>5.3419472454666376E-4</c:v>
                </c:pt>
                <c:pt idx="200">
                  <c:v>5.3532649303087278E-4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5E3-4513-8034-038094BFA39F}"/>
            </c:ext>
          </c:extLst>
        </c:ser>
        <c:ser>
          <c:idx val="6"/>
          <c:order val="2"/>
          <c:tx>
            <c:strRef>
              <c:f>'CA Au40Co60 GC1'!$H$5</c:f>
              <c:strCache>
                <c:ptCount val="1"/>
                <c:pt idx="0">
                  <c:v>GC2 Cycle 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'CA Au40Co60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Au40Co60 GC1'!$H$6:$H$206</c:f>
              <c:numCache>
                <c:formatCode>0.00E+00</c:formatCode>
                <c:ptCount val="201"/>
                <c:pt idx="0">
                  <c:v>2.2748546532601575E-3</c:v>
                </c:pt>
                <c:pt idx="1">
                  <c:v>1.5674993506295113E-3</c:v>
                </c:pt>
                <c:pt idx="2">
                  <c:v>1.4113152998086647E-3</c:v>
                </c:pt>
                <c:pt idx="3">
                  <c:v>1.3615174865034673E-3</c:v>
                </c:pt>
                <c:pt idx="4">
                  <c:v>1.3207738210719421E-3</c:v>
                </c:pt>
                <c:pt idx="5">
                  <c:v>1.2865378244246188E-3</c:v>
                </c:pt>
                <c:pt idx="6">
                  <c:v>1.256970372774658E-3</c:v>
                </c:pt>
                <c:pt idx="7">
                  <c:v>1.2310811686983762E-3</c:v>
                </c:pt>
                <c:pt idx="8">
                  <c:v>1.2061822620457773E-3</c:v>
                </c:pt>
                <c:pt idx="9">
                  <c:v>1.1862348425115932E-3</c:v>
                </c:pt>
                <c:pt idx="10">
                  <c:v>1.1669947782800398E-3</c:v>
                </c:pt>
                <c:pt idx="11">
                  <c:v>1.1491694246537475E-3</c:v>
                </c:pt>
                <c:pt idx="12">
                  <c:v>1.1324758395116642E-3</c:v>
                </c:pt>
                <c:pt idx="13">
                  <c:v>1.1170554939143162E-3</c:v>
                </c:pt>
                <c:pt idx="14">
                  <c:v>1.1024839746801246E-3</c:v>
                </c:pt>
                <c:pt idx="15">
                  <c:v>1.0889027528696164E-3</c:v>
                </c:pt>
                <c:pt idx="16">
                  <c:v>1.0768777127248953E-3</c:v>
                </c:pt>
                <c:pt idx="17">
                  <c:v>1.0652770857617528E-3</c:v>
                </c:pt>
                <c:pt idx="18">
                  <c:v>1.0548082272828193E-3</c:v>
                </c:pt>
                <c:pt idx="19">
                  <c:v>1.0439149556223072E-3</c:v>
                </c:pt>
                <c:pt idx="20">
                  <c:v>1.0335875682038998E-3</c:v>
                </c:pt>
                <c:pt idx="21">
                  <c:v>1.0235431229065446E-3</c:v>
                </c:pt>
                <c:pt idx="22">
                  <c:v>1.0137816197302418E-3</c:v>
                </c:pt>
                <c:pt idx="23">
                  <c:v>1.0047274718565694E-3</c:v>
                </c:pt>
                <c:pt idx="24">
                  <c:v>9.9666362140658012E-4</c:v>
                </c:pt>
                <c:pt idx="25">
                  <c:v>9.874680024723817E-4</c:v>
                </c:pt>
                <c:pt idx="26">
                  <c:v>9.7982856520397073E-4</c:v>
                </c:pt>
                <c:pt idx="27">
                  <c:v>9.7261354111713818E-4</c:v>
                </c:pt>
                <c:pt idx="28">
                  <c:v>9.6497410384872721E-4</c:v>
                </c:pt>
                <c:pt idx="29">
                  <c:v>9.5804202188294683E-4</c:v>
                </c:pt>
                <c:pt idx="30">
                  <c:v>9.5096846885664031E-4</c:v>
                </c:pt>
                <c:pt idx="31">
                  <c:v>9.4516815537506918E-4</c:v>
                </c:pt>
                <c:pt idx="32">
                  <c:v>9.3866048659086712E-4</c:v>
                </c:pt>
                <c:pt idx="33">
                  <c:v>9.3243575992771745E-4</c:v>
                </c:pt>
                <c:pt idx="34">
                  <c:v>9.2677691750667234E-4</c:v>
                </c:pt>
                <c:pt idx="35">
                  <c:v>9.2111807508562724E-4</c:v>
                </c:pt>
                <c:pt idx="36">
                  <c:v>9.1560070372510816E-4</c:v>
                </c:pt>
                <c:pt idx="37">
                  <c:v>9.090930349409061E-4</c:v>
                </c:pt>
                <c:pt idx="38">
                  <c:v>9.0400007676196545E-4</c:v>
                </c:pt>
                <c:pt idx="39">
                  <c:v>8.9834123434092035E-4</c:v>
                </c:pt>
                <c:pt idx="40">
                  <c:v>8.9310680510145356E-4</c:v>
                </c:pt>
                <c:pt idx="41">
                  <c:v>8.8801384692251291E-4</c:v>
                </c:pt>
                <c:pt idx="42">
                  <c:v>8.8461854146988585E-4</c:v>
                </c:pt>
                <c:pt idx="43">
                  <c:v>8.8051588071462808E-4</c:v>
                </c:pt>
                <c:pt idx="44">
                  <c:v>8.7570586465673971E-4</c:v>
                </c:pt>
                <c:pt idx="45">
                  <c:v>8.7103731965937738E-4</c:v>
                </c:pt>
                <c:pt idx="46">
                  <c:v>8.665102457225413E-4</c:v>
                </c:pt>
                <c:pt idx="47">
                  <c:v>8.6283199814886184E-4</c:v>
                </c:pt>
                <c:pt idx="48">
                  <c:v>8.5887080845413032E-4</c:v>
                </c:pt>
                <c:pt idx="49">
                  <c:v>8.5505108981992473E-4</c:v>
                </c:pt>
                <c:pt idx="50">
                  <c:v>8.5094842906466707E-4</c:v>
                </c:pt>
                <c:pt idx="51">
                  <c:v>8.4797753679361832E-4</c:v>
                </c:pt>
                <c:pt idx="52">
                  <c:v>8.4458223134099126E-4</c:v>
                </c:pt>
                <c:pt idx="53">
                  <c:v>8.4288457861467778E-4</c:v>
                </c:pt>
                <c:pt idx="54">
                  <c:v>8.4005515740415506E-4</c:v>
                </c:pt>
                <c:pt idx="55">
                  <c:v>8.3637690983047583E-4</c:v>
                </c:pt>
                <c:pt idx="56">
                  <c:v>8.331230754383748E-4</c:v>
                </c:pt>
                <c:pt idx="57">
                  <c:v>8.3001071210679991E-4</c:v>
                </c:pt>
                <c:pt idx="58">
                  <c:v>8.264739355936467E-4</c:v>
                </c:pt>
                <c:pt idx="59">
                  <c:v>8.229371590804935E-4</c:v>
                </c:pt>
                <c:pt idx="60">
                  <c:v>8.194003825673403E-4</c:v>
                </c:pt>
                <c:pt idx="61">
                  <c:v>8.1543919287260856E-4</c:v>
                </c:pt>
                <c:pt idx="62">
                  <c:v>8.113365321173509E-4</c:v>
                </c:pt>
                <c:pt idx="63">
                  <c:v>8.0907299514893286E-4</c:v>
                </c:pt>
                <c:pt idx="64">
                  <c:v>8.077997556041977E-4</c:v>
                </c:pt>
                <c:pt idx="65">
                  <c:v>8.0426297909104438E-4</c:v>
                </c:pt>
                <c:pt idx="66">
                  <c:v>8.0214091318315248E-4</c:v>
                </c:pt>
                <c:pt idx="67">
                  <c:v>7.9931149197262988E-4</c:v>
                </c:pt>
                <c:pt idx="68">
                  <c:v>7.9733089712526412E-4</c:v>
                </c:pt>
                <c:pt idx="69">
                  <c:v>7.9436000485421548E-4</c:v>
                </c:pt>
                <c:pt idx="70">
                  <c:v>7.9138911258316673E-4</c:v>
                </c:pt>
                <c:pt idx="71">
                  <c:v>7.8855969137264401E-4</c:v>
                </c:pt>
                <c:pt idx="72">
                  <c:v>7.8558879910159537E-4</c:v>
                </c:pt>
                <c:pt idx="73">
                  <c:v>7.8247643577002049E-4</c:v>
                </c:pt>
                <c:pt idx="74">
                  <c:v>7.7950554349897174E-4</c:v>
                </c:pt>
                <c:pt idx="75">
                  <c:v>7.7611023804634467E-4</c:v>
                </c:pt>
                <c:pt idx="76">
                  <c:v>7.7299787471476989E-4</c:v>
                </c:pt>
                <c:pt idx="77">
                  <c:v>7.7002698244372115E-4</c:v>
                </c:pt>
                <c:pt idx="78">
                  <c:v>7.677634454753031E-4</c:v>
                </c:pt>
                <c:pt idx="79">
                  <c:v>7.649340242647805E-4</c:v>
                </c:pt>
                <c:pt idx="80">
                  <c:v>7.6196313199373186E-4</c:v>
                </c:pt>
                <c:pt idx="81">
                  <c:v>7.5856782654110469E-4</c:v>
                </c:pt>
                <c:pt idx="82">
                  <c:v>7.5531399214900377E-4</c:v>
                </c:pt>
                <c:pt idx="83">
                  <c:v>7.5389928154374246E-4</c:v>
                </c:pt>
                <c:pt idx="84">
                  <c:v>7.5163574457532442E-4</c:v>
                </c:pt>
                <c:pt idx="85">
                  <c:v>7.4880632336480181E-4</c:v>
                </c:pt>
                <c:pt idx="86">
                  <c:v>7.4654278639638366E-4</c:v>
                </c:pt>
                <c:pt idx="87">
                  <c:v>7.4739161275954051E-4</c:v>
                </c:pt>
                <c:pt idx="88">
                  <c:v>7.4640131533585763E-4</c:v>
                </c:pt>
                <c:pt idx="89">
                  <c:v>7.4399630730691345E-4</c:v>
                </c:pt>
                <c:pt idx="90">
                  <c:v>7.4201571245954758E-4</c:v>
                </c:pt>
                <c:pt idx="91">
                  <c:v>7.445621915490179E-4</c:v>
                </c:pt>
                <c:pt idx="92">
                  <c:v>7.4470366260954404E-4</c:v>
                </c:pt>
                <c:pt idx="93">
                  <c:v>7.4512807579112247E-4</c:v>
                </c:pt>
                <c:pt idx="94">
                  <c:v>7.4357189412533502E-4</c:v>
                </c:pt>
                <c:pt idx="95">
                  <c:v>7.4201571245954758E-4</c:v>
                </c:pt>
                <c:pt idx="96">
                  <c:v>7.4130835715691698E-4</c:v>
                </c:pt>
                <c:pt idx="97">
                  <c:v>7.3946923337007725E-4</c:v>
                </c:pt>
                <c:pt idx="98">
                  <c:v>7.3847893594639437E-4</c:v>
                </c:pt>
                <c:pt idx="99">
                  <c:v>7.3635687003850237E-4</c:v>
                </c:pt>
                <c:pt idx="100">
                  <c:v>7.3607392791745019E-4</c:v>
                </c:pt>
                <c:pt idx="101">
                  <c:v>7.3720569640165921E-4</c:v>
                </c:pt>
                <c:pt idx="102">
                  <c:v>7.3847893594639437E-4</c:v>
                </c:pt>
                <c:pt idx="103">
                  <c:v>7.3805452276481595E-4</c:v>
                </c:pt>
                <c:pt idx="104">
                  <c:v>7.367812832200809E-4</c:v>
                </c:pt>
                <c:pt idx="105">
                  <c:v>7.3522510155429334E-4</c:v>
                </c:pt>
                <c:pt idx="106">
                  <c:v>7.3395186200955818E-4</c:v>
                </c:pt>
                <c:pt idx="107">
                  <c:v>7.329615645858753E-4</c:v>
                </c:pt>
                <c:pt idx="108">
                  <c:v>7.3409333307008432E-4</c:v>
                </c:pt>
                <c:pt idx="109">
                  <c:v>7.329615645858753E-4</c:v>
                </c:pt>
                <c:pt idx="110">
                  <c:v>7.3338597776745373E-4</c:v>
                </c:pt>
                <c:pt idx="111">
                  <c:v>7.3451774625166275E-4</c:v>
                </c:pt>
                <c:pt idx="112">
                  <c:v>7.3381039094903215E-4</c:v>
                </c:pt>
                <c:pt idx="113">
                  <c:v>7.3310303564640144E-4</c:v>
                </c:pt>
                <c:pt idx="114">
                  <c:v>7.31546853980614E-4</c:v>
                </c:pt>
                <c:pt idx="115">
                  <c:v>7.3069802761745726E-4</c:v>
                </c:pt>
                <c:pt idx="116">
                  <c:v>7.3027361443587884E-4</c:v>
                </c:pt>
                <c:pt idx="117">
                  <c:v>7.301321433753528E-4</c:v>
                </c:pt>
                <c:pt idx="118">
                  <c:v>7.2970773019377427E-4</c:v>
                </c:pt>
                <c:pt idx="119">
                  <c:v>7.2900037489114378E-4</c:v>
                </c:pt>
                <c:pt idx="120">
                  <c:v>7.2829301958851308E-4</c:v>
                </c:pt>
                <c:pt idx="121">
                  <c:v>7.2687830898325177E-4</c:v>
                </c:pt>
                <c:pt idx="122">
                  <c:v>7.265953668621996E-4</c:v>
                </c:pt>
                <c:pt idx="123">
                  <c:v>7.2546359837799047E-4</c:v>
                </c:pt>
                <c:pt idx="124">
                  <c:v>7.2419035883325531E-4</c:v>
                </c:pt>
                <c:pt idx="125">
                  <c:v>7.2291711928852015E-4</c:v>
                </c:pt>
                <c:pt idx="126">
                  <c:v>7.2220976398588955E-4</c:v>
                </c:pt>
                <c:pt idx="127">
                  <c:v>7.2008769807799754E-4</c:v>
                </c:pt>
                <c:pt idx="128">
                  <c:v>7.157020952016876E-4</c:v>
                </c:pt>
                <c:pt idx="129">
                  <c:v>7.1145796338590369E-4</c:v>
                </c:pt>
                <c:pt idx="130">
                  <c:v>7.083456000543288E-4</c:v>
                </c:pt>
                <c:pt idx="131">
                  <c:v>7.0523323672275402E-4</c:v>
                </c:pt>
                <c:pt idx="132">
                  <c:v>7.0212087339117913E-4</c:v>
                </c:pt>
                <c:pt idx="133">
                  <c:v>6.9943292324118266E-4</c:v>
                </c:pt>
                <c:pt idx="134">
                  <c:v>6.974523283938169E-4</c:v>
                </c:pt>
                <c:pt idx="135">
                  <c:v>7.0014027854381337E-4</c:v>
                </c:pt>
                <c:pt idx="136">
                  <c:v>7.0113057596749625E-4</c:v>
                </c:pt>
                <c:pt idx="137">
                  <c:v>7.0042322066486554E-4</c:v>
                </c:pt>
                <c:pt idx="138">
                  <c:v>6.9886703899907821E-4</c:v>
                </c:pt>
                <c:pt idx="139">
                  <c:v>6.9702791521223848E-4</c:v>
                </c:pt>
                <c:pt idx="140">
                  <c:v>6.9518879142539886E-4</c:v>
                </c:pt>
                <c:pt idx="141">
                  <c:v>6.939155518806637E-4</c:v>
                </c:pt>
                <c:pt idx="142">
                  <c:v>6.9193495703329783E-4</c:v>
                </c:pt>
                <c:pt idx="143">
                  <c:v>6.8995436218593207E-4</c:v>
                </c:pt>
                <c:pt idx="144">
                  <c:v>6.8769082521751392E-4</c:v>
                </c:pt>
                <c:pt idx="145">
                  <c:v>6.8528581718856974E-4</c:v>
                </c:pt>
                <c:pt idx="146">
                  <c:v>6.8330522234120398E-4</c:v>
                </c:pt>
                <c:pt idx="147">
                  <c:v>6.809002143122598E-4</c:v>
                </c:pt>
                <c:pt idx="148">
                  <c:v>6.7792932204121105E-4</c:v>
                </c:pt>
                <c:pt idx="149">
                  <c:v>6.7665608249647589E-4</c:v>
                </c:pt>
                <c:pt idx="150">
                  <c:v>6.7594872719384529E-4</c:v>
                </c:pt>
                <c:pt idx="151">
                  <c:v>6.7679755355700203E-4</c:v>
                </c:pt>
                <c:pt idx="152">
                  <c:v>6.7722196673858045E-4</c:v>
                </c:pt>
                <c:pt idx="153">
                  <c:v>6.7835373522278947E-4</c:v>
                </c:pt>
                <c:pt idx="154">
                  <c:v>6.7821226416226333E-4</c:v>
                </c:pt>
                <c:pt idx="155">
                  <c:v>6.7891961946489393E-4</c:v>
                </c:pt>
                <c:pt idx="156">
                  <c:v>6.7849520628331561E-4</c:v>
                </c:pt>
                <c:pt idx="157">
                  <c:v>6.7764637992015877E-4</c:v>
                </c:pt>
                <c:pt idx="158">
                  <c:v>6.7609019825437143E-4</c:v>
                </c:pt>
                <c:pt idx="159">
                  <c:v>6.7382666128595339E-4</c:v>
                </c:pt>
                <c:pt idx="160">
                  <c:v>6.7170459537806138E-4</c:v>
                </c:pt>
                <c:pt idx="161">
                  <c:v>6.6958252947016948E-4</c:v>
                </c:pt>
                <c:pt idx="162">
                  <c:v>6.6703605038069915E-4</c:v>
                </c:pt>
                <c:pt idx="163">
                  <c:v>6.6477251341228111E-4</c:v>
                </c:pt>
                <c:pt idx="164">
                  <c:v>6.6222603432281079E-4</c:v>
                </c:pt>
                <c:pt idx="165">
                  <c:v>6.6109426583860177E-4</c:v>
                </c:pt>
                <c:pt idx="166">
                  <c:v>6.6038691053597106E-4</c:v>
                </c:pt>
                <c:pt idx="167">
                  <c:v>6.598210262938665E-4</c:v>
                </c:pt>
                <c:pt idx="168">
                  <c:v>6.5925514205176204E-4</c:v>
                </c:pt>
                <c:pt idx="169">
                  <c:v>6.5755748932544845E-4</c:v>
                </c:pt>
                <c:pt idx="170">
                  <c:v>6.5543542341755655E-4</c:v>
                </c:pt>
                <c:pt idx="171">
                  <c:v>6.5387924175176911E-4</c:v>
                </c:pt>
                <c:pt idx="172">
                  <c:v>6.5133276266229878E-4</c:v>
                </c:pt>
                <c:pt idx="173">
                  <c:v>6.4935216781493292E-4</c:v>
                </c:pt>
                <c:pt idx="174">
                  <c:v>6.4723010190704101E-4</c:v>
                </c:pt>
                <c:pt idx="175">
                  <c:v>6.453909781202014E-4</c:v>
                </c:pt>
                <c:pt idx="176">
                  <c:v>6.4411773857546623E-4</c:v>
                </c:pt>
                <c:pt idx="177">
                  <c:v>6.4298597009125721E-4</c:v>
                </c:pt>
                <c:pt idx="178">
                  <c:v>6.4312744115178335E-4</c:v>
                </c:pt>
                <c:pt idx="179">
                  <c:v>6.4609833342283199E-4</c:v>
                </c:pt>
                <c:pt idx="180">
                  <c:v>6.4765451508861944E-4</c:v>
                </c:pt>
                <c:pt idx="181">
                  <c:v>6.4836187039125004E-4</c:v>
                </c:pt>
                <c:pt idx="182">
                  <c:v>6.4793745720967172E-4</c:v>
                </c:pt>
                <c:pt idx="183">
                  <c:v>6.4666421766493656E-4</c:v>
                </c:pt>
                <c:pt idx="184">
                  <c:v>6.4666421766493656E-4</c:v>
                </c:pt>
                <c:pt idx="185">
                  <c:v>6.4609833342283199E-4</c:v>
                </c:pt>
                <c:pt idx="186">
                  <c:v>6.4454215175704455E-4</c:v>
                </c:pt>
                <c:pt idx="187">
                  <c:v>6.4242008584915265E-4</c:v>
                </c:pt>
                <c:pt idx="188">
                  <c:v>6.4213714372810037E-4</c:v>
                </c:pt>
                <c:pt idx="189">
                  <c:v>6.4185420160704808E-4</c:v>
                </c:pt>
                <c:pt idx="190">
                  <c:v>6.4171273054652194E-4</c:v>
                </c:pt>
                <c:pt idx="191">
                  <c:v>6.4043949100178678E-4</c:v>
                </c:pt>
                <c:pt idx="192">
                  <c:v>6.3860036721494716E-4</c:v>
                </c:pt>
                <c:pt idx="193">
                  <c:v>6.3746859873073814E-4</c:v>
                </c:pt>
                <c:pt idx="194">
                  <c:v>6.3633683024652912E-4</c:v>
                </c:pt>
                <c:pt idx="195">
                  <c:v>6.3478064858074168E-4</c:v>
                </c:pt>
                <c:pt idx="196">
                  <c:v>6.3336593797548037E-4</c:v>
                </c:pt>
                <c:pt idx="197">
                  <c:v>6.313853431281145E-4</c:v>
                </c:pt>
                <c:pt idx="198">
                  <c:v>6.2940474828074874E-4</c:v>
                </c:pt>
                <c:pt idx="199">
                  <c:v>6.2742415343338298E-4</c:v>
                </c:pt>
                <c:pt idx="200">
                  <c:v>6.2671679813075228E-4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5E3-4513-8034-038094BFA39F}"/>
            </c:ext>
          </c:extLst>
        </c:ser>
        <c:ser>
          <c:idx val="8"/>
          <c:order val="3"/>
          <c:tx>
            <c:strRef>
              <c:f>'CA Au40Co60 GC1'!$J$5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'CA Au40Co60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Au40Co60 GC1'!$J$6:$J$206</c:f>
              <c:numCache>
                <c:formatCode>0.00E+00</c:formatCode>
                <c:ptCount val="201"/>
                <c:pt idx="0">
                  <c:v>2.1885573063392186E-3</c:v>
                </c:pt>
                <c:pt idx="1">
                  <c:v>1.343692132877175E-3</c:v>
                </c:pt>
                <c:pt idx="2">
                  <c:v>1.190478974327377E-3</c:v>
                </c:pt>
                <c:pt idx="3">
                  <c:v>1.1503011931379564E-3</c:v>
                </c:pt>
                <c:pt idx="4">
                  <c:v>1.1201678572458908E-3</c:v>
                </c:pt>
                <c:pt idx="5">
                  <c:v>1.0944201242301355E-3</c:v>
                </c:pt>
                <c:pt idx="6">
                  <c:v>1.0724921098485853E-3</c:v>
                </c:pt>
                <c:pt idx="7">
                  <c:v>1.0518373350117706E-3</c:v>
                </c:pt>
                <c:pt idx="8">
                  <c:v>1.0352852209302133E-3</c:v>
                </c:pt>
                <c:pt idx="9">
                  <c:v>1.0187331068486562E-3</c:v>
                </c:pt>
                <c:pt idx="10">
                  <c:v>1.0043030586749911E-3</c:v>
                </c:pt>
                <c:pt idx="11">
                  <c:v>9.9086330792500887E-4</c:v>
                </c:pt>
                <c:pt idx="12">
                  <c:v>9.789797388408141E-4</c:v>
                </c:pt>
                <c:pt idx="13">
                  <c:v>9.673791118776715E-4</c:v>
                </c:pt>
                <c:pt idx="14">
                  <c:v>9.5521260067242433E-4</c:v>
                </c:pt>
                <c:pt idx="15">
                  <c:v>9.4460227113296461E-4</c:v>
                </c:pt>
                <c:pt idx="16">
                  <c:v>9.3455782583560945E-4</c:v>
                </c:pt>
                <c:pt idx="17">
                  <c:v>9.2493779371983261E-4</c:v>
                </c:pt>
                <c:pt idx="18">
                  <c:v>9.1616658796721262E-4</c:v>
                </c:pt>
                <c:pt idx="19">
                  <c:v>9.076783243356448E-4</c:v>
                </c:pt>
                <c:pt idx="20">
                  <c:v>8.9961447388565562E-4</c:v>
                </c:pt>
                <c:pt idx="21">
                  <c:v>8.9211650767777057E-4</c:v>
                </c:pt>
                <c:pt idx="22">
                  <c:v>8.8490148359093813E-4</c:v>
                </c:pt>
                <c:pt idx="23">
                  <c:v>8.7782793056463161E-4</c:v>
                </c:pt>
                <c:pt idx="24">
                  <c:v>8.7117879071990363E-4</c:v>
                </c:pt>
                <c:pt idx="25">
                  <c:v>8.6509553511727988E-4</c:v>
                </c:pt>
                <c:pt idx="26">
                  <c:v>8.584463952725519E-4</c:v>
                </c:pt>
                <c:pt idx="27">
                  <c:v>8.5165578436729767E-4</c:v>
                </c:pt>
                <c:pt idx="28">
                  <c:v>8.4642135512783098E-4</c:v>
                </c:pt>
                <c:pt idx="29">
                  <c:v>8.4005515740415506E-4</c:v>
                </c:pt>
                <c:pt idx="30">
                  <c:v>8.359524966488973E-4</c:v>
                </c:pt>
                <c:pt idx="31">
                  <c:v>8.3213277801469192E-4</c:v>
                </c:pt>
                <c:pt idx="32">
                  <c:v>8.2718129089627741E-4</c:v>
                </c:pt>
                <c:pt idx="33">
                  <c:v>8.2251274589891508E-4</c:v>
                </c:pt>
                <c:pt idx="34">
                  <c:v>8.1770272984102671E-4</c:v>
                </c:pt>
                <c:pt idx="35">
                  <c:v>8.1360006908576905E-4</c:v>
                </c:pt>
                <c:pt idx="36">
                  <c:v>8.0963887939103731E-4</c:v>
                </c:pt>
                <c:pt idx="37">
                  <c:v>8.0525327651472726E-4</c:v>
                </c:pt>
                <c:pt idx="38">
                  <c:v>8.0157502894104803E-4</c:v>
                </c:pt>
                <c:pt idx="39">
                  <c:v>7.9775531030684254E-4</c:v>
                </c:pt>
                <c:pt idx="40">
                  <c:v>7.9280382318842792E-4</c:v>
                </c:pt>
                <c:pt idx="41">
                  <c:v>7.8841822031211787E-4</c:v>
                </c:pt>
                <c:pt idx="42">
                  <c:v>7.8403261743580793E-4</c:v>
                </c:pt>
                <c:pt idx="43">
                  <c:v>7.8063731198318076E-4</c:v>
                </c:pt>
                <c:pt idx="44">
                  <c:v>7.7681759334897538E-4</c:v>
                </c:pt>
                <c:pt idx="45">
                  <c:v>7.7285640365424375E-4</c:v>
                </c:pt>
                <c:pt idx="46">
                  <c:v>7.6875374289898598E-4</c:v>
                </c:pt>
                <c:pt idx="47">
                  <c:v>7.6408519790162376E-4</c:v>
                </c:pt>
                <c:pt idx="48">
                  <c:v>7.6026547926741816E-4</c:v>
                </c:pt>
                <c:pt idx="49">
                  <c:v>7.5672870275426496E-4</c:v>
                </c:pt>
                <c:pt idx="50">
                  <c:v>7.5389928154374246E-4</c:v>
                </c:pt>
                <c:pt idx="51">
                  <c:v>7.5163574457532442E-4</c:v>
                </c:pt>
                <c:pt idx="52">
                  <c:v>7.4965514972795855E-4</c:v>
                </c:pt>
                <c:pt idx="53">
                  <c:v>7.4696719957796219E-4</c:v>
                </c:pt>
                <c:pt idx="54">
                  <c:v>7.431474809437566E-4</c:v>
                </c:pt>
                <c:pt idx="55">
                  <c:v>7.403180597332341E-4</c:v>
                </c:pt>
                <c:pt idx="56">
                  <c:v>7.3763010958323753E-4</c:v>
                </c:pt>
                <c:pt idx="57">
                  <c:v>7.3423480413061046E-4</c:v>
                </c:pt>
                <c:pt idx="58">
                  <c:v>7.3211273822271846E-4</c:v>
                </c:pt>
                <c:pt idx="59">
                  <c:v>7.2928331701219596E-4</c:v>
                </c:pt>
                <c:pt idx="60">
                  <c:v>7.2786860640693465E-4</c:v>
                </c:pt>
                <c:pt idx="61">
                  <c:v>7.265953668621996E-4</c:v>
                </c:pt>
                <c:pt idx="62">
                  <c:v>7.2447330095430759E-4</c:v>
                </c:pt>
                <c:pt idx="63">
                  <c:v>7.213609376227327E-4</c:v>
                </c:pt>
                <c:pt idx="64">
                  <c:v>7.192388717148408E-4</c:v>
                </c:pt>
                <c:pt idx="65">
                  <c:v>7.1655092156484434E-4</c:v>
                </c:pt>
                <c:pt idx="66">
                  <c:v>7.1400444247537401E-4</c:v>
                </c:pt>
                <c:pt idx="67">
                  <c:v>7.1131649232537755E-4</c:v>
                </c:pt>
                <c:pt idx="68">
                  <c:v>7.0961883959906407E-4</c:v>
                </c:pt>
                <c:pt idx="69">
                  <c:v>7.076382447516982E-4</c:v>
                </c:pt>
                <c:pt idx="70">
                  <c:v>7.062235341464369E-4</c:v>
                </c:pt>
                <c:pt idx="71">
                  <c:v>7.0438441035959728E-4</c:v>
                </c:pt>
                <c:pt idx="72">
                  <c:v>7.0254528657275755E-4</c:v>
                </c:pt>
                <c:pt idx="73">
                  <c:v>7.0155498914907456E-4</c:v>
                </c:pt>
                <c:pt idx="74">
                  <c:v>6.9985733642276109E-4</c:v>
                </c:pt>
                <c:pt idx="75">
                  <c:v>6.974523283938169E-4</c:v>
                </c:pt>
                <c:pt idx="76">
                  <c:v>6.9490584930434658E-4</c:v>
                </c:pt>
                <c:pt idx="77">
                  <c:v>6.9250084127540229E-4</c:v>
                </c:pt>
                <c:pt idx="78">
                  <c:v>6.9363260975961142E-4</c:v>
                </c:pt>
                <c:pt idx="79">
                  <c:v>6.917934859727718E-4</c:v>
                </c:pt>
                <c:pt idx="80">
                  <c:v>6.8981289112540593E-4</c:v>
                </c:pt>
                <c:pt idx="81">
                  <c:v>6.879737673385662E-4</c:v>
                </c:pt>
                <c:pt idx="82">
                  <c:v>6.8641758567277887E-4</c:v>
                </c:pt>
                <c:pt idx="83">
                  <c:v>6.84436990825413E-4</c:v>
                </c:pt>
                <c:pt idx="84">
                  <c:v>6.8259786703857338E-4</c:v>
                </c:pt>
                <c:pt idx="85">
                  <c:v>6.8005138794910295E-4</c:v>
                </c:pt>
                <c:pt idx="86">
                  <c:v>6.7807079310173719E-4</c:v>
                </c:pt>
                <c:pt idx="87">
                  <c:v>6.7509990083068844E-4</c:v>
                </c:pt>
                <c:pt idx="88">
                  <c:v>6.7297783492279654E-4</c:v>
                </c:pt>
                <c:pt idx="89">
                  <c:v>6.7028988477280007E-4</c:v>
                </c:pt>
                <c:pt idx="90">
                  <c:v>6.6774340568332975E-4</c:v>
                </c:pt>
                <c:pt idx="91">
                  <c:v>6.6590428189649013E-4</c:v>
                </c:pt>
                <c:pt idx="92">
                  <c:v>6.6420662917017655E-4</c:v>
                </c:pt>
                <c:pt idx="93">
                  <c:v>6.6180162114123236E-4</c:v>
                </c:pt>
                <c:pt idx="94">
                  <c:v>6.6038691053597106E-4</c:v>
                </c:pt>
                <c:pt idx="95">
                  <c:v>6.5826484462807905E-4</c:v>
                </c:pt>
                <c:pt idx="96">
                  <c:v>6.5685013402281786E-4</c:v>
                </c:pt>
                <c:pt idx="97">
                  <c:v>6.5585983659913498E-4</c:v>
                </c:pt>
                <c:pt idx="98">
                  <c:v>6.5444512599387367E-4</c:v>
                </c:pt>
                <c:pt idx="99">
                  <c:v>6.5232306008598166E-4</c:v>
                </c:pt>
                <c:pt idx="100">
                  <c:v>6.503424652386159E-4</c:v>
                </c:pt>
                <c:pt idx="101">
                  <c:v>6.4850334145177618E-4</c:v>
                </c:pt>
                <c:pt idx="102">
                  <c:v>6.4652274660441042E-4</c:v>
                </c:pt>
                <c:pt idx="103">
                  <c:v>6.4482509387809683E-4</c:v>
                </c:pt>
                <c:pt idx="104">
                  <c:v>6.4298597009125721E-4</c:v>
                </c:pt>
                <c:pt idx="105">
                  <c:v>6.4114684630441749E-4</c:v>
                </c:pt>
                <c:pt idx="106">
                  <c:v>6.3973213569915618E-4</c:v>
                </c:pt>
                <c:pt idx="107">
                  <c:v>6.3845889615442102E-4</c:v>
                </c:pt>
                <c:pt idx="108">
                  <c:v>6.37327127670212E-4</c:v>
                </c:pt>
                <c:pt idx="109">
                  <c:v>6.3562947494389841E-4</c:v>
                </c:pt>
                <c:pt idx="110">
                  <c:v>6.3435623539916325E-4</c:v>
                </c:pt>
                <c:pt idx="111">
                  <c:v>6.3350740903600651E-4</c:v>
                </c:pt>
                <c:pt idx="112">
                  <c:v>6.3534653282284624E-4</c:v>
                </c:pt>
                <c:pt idx="113">
                  <c:v>6.3647830130705526E-4</c:v>
                </c:pt>
                <c:pt idx="114">
                  <c:v>6.3718565660968586E-4</c:v>
                </c:pt>
                <c:pt idx="115">
                  <c:v>6.3676124342810744E-4</c:v>
                </c:pt>
                <c:pt idx="116">
                  <c:v>6.380344829728426E-4</c:v>
                </c:pt>
                <c:pt idx="117">
                  <c:v>6.3704418554915972E-4</c:v>
                </c:pt>
                <c:pt idx="118">
                  <c:v>6.3562947494389841E-4</c:v>
                </c:pt>
                <c:pt idx="119">
                  <c:v>6.3407329327811108E-4</c:v>
                </c:pt>
                <c:pt idx="120">
                  <c:v>6.3265858267284967E-4</c:v>
                </c:pt>
                <c:pt idx="121">
                  <c:v>6.3053651676495777E-4</c:v>
                </c:pt>
                <c:pt idx="122">
                  <c:v>6.3096092994653619E-4</c:v>
                </c:pt>
                <c:pt idx="123">
                  <c:v>6.3180975630969304E-4</c:v>
                </c:pt>
                <c:pt idx="124">
                  <c:v>6.3180975630969304E-4</c:v>
                </c:pt>
                <c:pt idx="125">
                  <c:v>6.3463917752021553E-4</c:v>
                </c:pt>
                <c:pt idx="126">
                  <c:v>6.359124170649507E-4</c:v>
                </c:pt>
                <c:pt idx="127">
                  <c:v>6.3633683024652912E-4</c:v>
                </c:pt>
                <c:pt idx="128">
                  <c:v>6.359124170649507E-4</c:v>
                </c:pt>
                <c:pt idx="129">
                  <c:v>6.3534653282284624E-4</c:v>
                </c:pt>
                <c:pt idx="130">
                  <c:v>6.3562947494389841E-4</c:v>
                </c:pt>
                <c:pt idx="131">
                  <c:v>6.3633683024652912E-4</c:v>
                </c:pt>
                <c:pt idx="132">
                  <c:v>6.3718565660968586E-4</c:v>
                </c:pt>
                <c:pt idx="133">
                  <c:v>6.3746859873073814E-4</c:v>
                </c:pt>
                <c:pt idx="134">
                  <c:v>6.3690271448863358E-4</c:v>
                </c:pt>
                <c:pt idx="135">
                  <c:v>6.3633683024652912E-4</c:v>
                </c:pt>
                <c:pt idx="136">
                  <c:v>6.3534653282284624E-4</c:v>
                </c:pt>
                <c:pt idx="137">
                  <c:v>6.3379035115705869E-4</c:v>
                </c:pt>
                <c:pt idx="138">
                  <c:v>6.3251711161232353E-4</c:v>
                </c:pt>
                <c:pt idx="139">
                  <c:v>6.3053651676495777E-4</c:v>
                </c:pt>
                <c:pt idx="140">
                  <c:v>6.2982916146232717E-4</c:v>
                </c:pt>
                <c:pt idx="141">
                  <c:v>6.2883886403864429E-4</c:v>
                </c:pt>
                <c:pt idx="142">
                  <c:v>6.2855592191759201E-4</c:v>
                </c:pt>
                <c:pt idx="143">
                  <c:v>6.278485666149613E-4</c:v>
                </c:pt>
                <c:pt idx="144">
                  <c:v>6.2586797176759554E-4</c:v>
                </c:pt>
                <c:pt idx="145">
                  <c:v>6.2388737692022978E-4</c:v>
                </c:pt>
                <c:pt idx="146">
                  <c:v>6.2233119525444223E-4</c:v>
                </c:pt>
                <c:pt idx="147">
                  <c:v>6.2063354252812875E-4</c:v>
                </c:pt>
                <c:pt idx="148">
                  <c:v>6.1921883192286745E-4</c:v>
                </c:pt>
                <c:pt idx="149">
                  <c:v>6.1723823707550169E-4</c:v>
                </c:pt>
                <c:pt idx="150">
                  <c:v>6.1568205540971413E-4</c:v>
                </c:pt>
                <c:pt idx="151">
                  <c:v>6.141258737439268E-4</c:v>
                </c:pt>
                <c:pt idx="152">
                  <c:v>6.1228674995708707E-4</c:v>
                </c:pt>
                <c:pt idx="153">
                  <c:v>6.1157939465445647E-4</c:v>
                </c:pt>
                <c:pt idx="154">
                  <c:v>6.1129645253340419E-4</c:v>
                </c:pt>
                <c:pt idx="155">
                  <c:v>6.1016468404919517E-4</c:v>
                </c:pt>
                <c:pt idx="156">
                  <c:v>6.0889144450446001E-4</c:v>
                </c:pt>
                <c:pt idx="157">
                  <c:v>6.0761820495972485E-4</c:v>
                </c:pt>
                <c:pt idx="158">
                  <c:v>6.0563761011235898E-4</c:v>
                </c:pt>
                <c:pt idx="159">
                  <c:v>6.0365701526499333E-4</c:v>
                </c:pt>
                <c:pt idx="160">
                  <c:v>6.0026170981236616E-4</c:v>
                </c:pt>
                <c:pt idx="161">
                  <c:v>5.9771523072289572E-4</c:v>
                </c:pt>
                <c:pt idx="162">
                  <c:v>5.965834622386867E-4</c:v>
                </c:pt>
                <c:pt idx="163">
                  <c:v>5.9729081754131741E-4</c:v>
                </c:pt>
                <c:pt idx="164">
                  <c:v>5.9729081754131741E-4</c:v>
                </c:pt>
                <c:pt idx="165">
                  <c:v>5.9672493329921295E-4</c:v>
                </c:pt>
                <c:pt idx="166">
                  <c:v>5.9601757799658225E-4</c:v>
                </c:pt>
                <c:pt idx="167">
                  <c:v>5.9630052011763453E-4</c:v>
                </c:pt>
                <c:pt idx="168">
                  <c:v>5.9559316481500393E-4</c:v>
                </c:pt>
                <c:pt idx="169">
                  <c:v>5.9431992527026866E-4</c:v>
                </c:pt>
                <c:pt idx="170">
                  <c:v>5.9318815678605964E-4</c:v>
                </c:pt>
                <c:pt idx="171">
                  <c:v>5.9347109890711203E-4</c:v>
                </c:pt>
                <c:pt idx="172">
                  <c:v>5.923393304229029E-4</c:v>
                </c:pt>
                <c:pt idx="173">
                  <c:v>5.909246198176416E-4</c:v>
                </c:pt>
                <c:pt idx="174">
                  <c:v>5.8936843815185415E-4</c:v>
                </c:pt>
                <c:pt idx="175">
                  <c:v>5.8795372754659296E-4</c:v>
                </c:pt>
                <c:pt idx="176">
                  <c:v>5.8639754588080541E-4</c:v>
                </c:pt>
                <c:pt idx="177">
                  <c:v>5.8455842209396579E-4</c:v>
                </c:pt>
                <c:pt idx="178">
                  <c:v>5.8300224042817834E-4</c:v>
                </c:pt>
                <c:pt idx="179">
                  <c:v>5.8187047194396932E-4</c:v>
                </c:pt>
                <c:pt idx="180">
                  <c:v>5.8116311664133872E-4</c:v>
                </c:pt>
                <c:pt idx="181">
                  <c:v>5.8059723239923416E-4</c:v>
                </c:pt>
                <c:pt idx="182">
                  <c:v>5.7904105073344682E-4</c:v>
                </c:pt>
                <c:pt idx="183">
                  <c:v>5.7776781118871166E-4</c:v>
                </c:pt>
                <c:pt idx="184">
                  <c:v>5.7607015846239808E-4</c:v>
                </c:pt>
                <c:pt idx="185">
                  <c:v>5.7451397679661063E-4</c:v>
                </c:pt>
                <c:pt idx="186">
                  <c:v>5.7281632407029705E-4</c:v>
                </c:pt>
                <c:pt idx="187">
                  <c:v>5.7126014240450971E-4</c:v>
                </c:pt>
                <c:pt idx="188">
                  <c:v>5.7239191088871873E-4</c:v>
                </c:pt>
                <c:pt idx="189">
                  <c:v>5.726748530097709E-4</c:v>
                </c:pt>
                <c:pt idx="190">
                  <c:v>5.7196749770714031E-4</c:v>
                </c:pt>
                <c:pt idx="191">
                  <c:v>5.7140161346503574E-4</c:v>
                </c:pt>
                <c:pt idx="192">
                  <c:v>5.7012837392030058E-4</c:v>
                </c:pt>
                <c:pt idx="193">
                  <c:v>5.6885513437556553E-4</c:v>
                </c:pt>
                <c:pt idx="194">
                  <c:v>5.6800630801240868E-4</c:v>
                </c:pt>
                <c:pt idx="195">
                  <c:v>5.7041131604135286E-4</c:v>
                </c:pt>
                <c:pt idx="196">
                  <c:v>5.7366515043345389E-4</c:v>
                </c:pt>
                <c:pt idx="197">
                  <c:v>5.7564574528081965E-4</c:v>
                </c:pt>
                <c:pt idx="198">
                  <c:v>5.7663604270450264E-4</c:v>
                </c:pt>
                <c:pt idx="199">
                  <c:v>5.7762634012818552E-4</c:v>
                </c:pt>
                <c:pt idx="200">
                  <c:v>5.772019269466071E-4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5E3-4513-8034-038094BFA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</c:scatterChart>
      <c:valAx>
        <c:axId val="26042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943253521881199"/>
          <c:y val="0.27410595414703598"/>
          <c:w val="0.16766023199027399"/>
          <c:h val="0.155441474269335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Au40Co60/TiNT 1-7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3"/>
          <c:order val="3"/>
          <c:tx>
            <c:strRef>
              <c:f>'CA Au40Co60 GC1'!$J$5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Au40Co60 GC1'!$B$7:$B$13</c:f>
              <c:numCache>
                <c:formatCode>0.00E+00</c:formatCode>
                <c:ptCount val="7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</c:numCache>
            </c:numRef>
          </c:xVal>
          <c:yVal>
            <c:numRef>
              <c:f>'CA Au40Co60 GC1'!$J$7:$J$206</c:f>
              <c:numCache>
                <c:formatCode>0.00E+00</c:formatCode>
                <c:ptCount val="200"/>
                <c:pt idx="0">
                  <c:v>1.343692132877175E-3</c:v>
                </c:pt>
                <c:pt idx="1">
                  <c:v>1.190478974327377E-3</c:v>
                </c:pt>
                <c:pt idx="2">
                  <c:v>1.1503011931379564E-3</c:v>
                </c:pt>
                <c:pt idx="3">
                  <c:v>1.1201678572458908E-3</c:v>
                </c:pt>
                <c:pt idx="4">
                  <c:v>1.0944201242301355E-3</c:v>
                </c:pt>
                <c:pt idx="5">
                  <c:v>1.0724921098485853E-3</c:v>
                </c:pt>
                <c:pt idx="6">
                  <c:v>1.0518373350117706E-3</c:v>
                </c:pt>
                <c:pt idx="7">
                  <c:v>1.0352852209302133E-3</c:v>
                </c:pt>
                <c:pt idx="8">
                  <c:v>1.0187331068486562E-3</c:v>
                </c:pt>
                <c:pt idx="9">
                  <c:v>1.0043030586749911E-3</c:v>
                </c:pt>
                <c:pt idx="10">
                  <c:v>9.9086330792500887E-4</c:v>
                </c:pt>
                <c:pt idx="11">
                  <c:v>9.789797388408141E-4</c:v>
                </c:pt>
                <c:pt idx="12">
                  <c:v>9.673791118776715E-4</c:v>
                </c:pt>
                <c:pt idx="13">
                  <c:v>9.5521260067242433E-4</c:v>
                </c:pt>
                <c:pt idx="14">
                  <c:v>9.4460227113296461E-4</c:v>
                </c:pt>
                <c:pt idx="15">
                  <c:v>9.3455782583560945E-4</c:v>
                </c:pt>
                <c:pt idx="16">
                  <c:v>9.2493779371983261E-4</c:v>
                </c:pt>
                <c:pt idx="17">
                  <c:v>9.1616658796721262E-4</c:v>
                </c:pt>
                <c:pt idx="18">
                  <c:v>9.076783243356448E-4</c:v>
                </c:pt>
                <c:pt idx="19">
                  <c:v>8.9961447388565562E-4</c:v>
                </c:pt>
                <c:pt idx="20">
                  <c:v>8.9211650767777057E-4</c:v>
                </c:pt>
                <c:pt idx="21">
                  <c:v>8.8490148359093813E-4</c:v>
                </c:pt>
                <c:pt idx="22">
                  <c:v>8.7782793056463161E-4</c:v>
                </c:pt>
                <c:pt idx="23">
                  <c:v>8.7117879071990363E-4</c:v>
                </c:pt>
                <c:pt idx="24">
                  <c:v>8.6509553511727988E-4</c:v>
                </c:pt>
                <c:pt idx="25">
                  <c:v>8.584463952725519E-4</c:v>
                </c:pt>
                <c:pt idx="26">
                  <c:v>8.5165578436729767E-4</c:v>
                </c:pt>
                <c:pt idx="27">
                  <c:v>8.4642135512783098E-4</c:v>
                </c:pt>
                <c:pt idx="28">
                  <c:v>8.4005515740415506E-4</c:v>
                </c:pt>
                <c:pt idx="29">
                  <c:v>8.359524966488973E-4</c:v>
                </c:pt>
                <c:pt idx="30">
                  <c:v>8.3213277801469192E-4</c:v>
                </c:pt>
                <c:pt idx="31">
                  <c:v>8.2718129089627741E-4</c:v>
                </c:pt>
                <c:pt idx="32">
                  <c:v>8.2251274589891508E-4</c:v>
                </c:pt>
                <c:pt idx="33">
                  <c:v>8.1770272984102671E-4</c:v>
                </c:pt>
                <c:pt idx="34">
                  <c:v>8.1360006908576905E-4</c:v>
                </c:pt>
                <c:pt idx="35">
                  <c:v>8.0963887939103731E-4</c:v>
                </c:pt>
                <c:pt idx="36">
                  <c:v>8.0525327651472726E-4</c:v>
                </c:pt>
                <c:pt idx="37">
                  <c:v>8.0157502894104803E-4</c:v>
                </c:pt>
                <c:pt idx="38">
                  <c:v>7.9775531030684254E-4</c:v>
                </c:pt>
                <c:pt idx="39">
                  <c:v>7.9280382318842792E-4</c:v>
                </c:pt>
                <c:pt idx="40">
                  <c:v>7.8841822031211787E-4</c:v>
                </c:pt>
                <c:pt idx="41">
                  <c:v>7.8403261743580793E-4</c:v>
                </c:pt>
                <c:pt idx="42">
                  <c:v>7.8063731198318076E-4</c:v>
                </c:pt>
                <c:pt idx="43">
                  <c:v>7.7681759334897538E-4</c:v>
                </c:pt>
                <c:pt idx="44">
                  <c:v>7.7285640365424375E-4</c:v>
                </c:pt>
                <c:pt idx="45">
                  <c:v>7.6875374289898598E-4</c:v>
                </c:pt>
                <c:pt idx="46">
                  <c:v>7.6408519790162376E-4</c:v>
                </c:pt>
                <c:pt idx="47">
                  <c:v>7.6026547926741816E-4</c:v>
                </c:pt>
                <c:pt idx="48">
                  <c:v>7.5672870275426496E-4</c:v>
                </c:pt>
                <c:pt idx="49">
                  <c:v>7.5389928154374246E-4</c:v>
                </c:pt>
                <c:pt idx="50">
                  <c:v>7.5163574457532442E-4</c:v>
                </c:pt>
                <c:pt idx="51">
                  <c:v>7.4965514972795855E-4</c:v>
                </c:pt>
                <c:pt idx="52">
                  <c:v>7.4696719957796219E-4</c:v>
                </c:pt>
                <c:pt idx="53">
                  <c:v>7.431474809437566E-4</c:v>
                </c:pt>
                <c:pt idx="54">
                  <c:v>7.403180597332341E-4</c:v>
                </c:pt>
                <c:pt idx="55">
                  <c:v>7.3763010958323753E-4</c:v>
                </c:pt>
                <c:pt idx="56">
                  <c:v>7.3423480413061046E-4</c:v>
                </c:pt>
                <c:pt idx="57">
                  <c:v>7.3211273822271846E-4</c:v>
                </c:pt>
                <c:pt idx="58">
                  <c:v>7.2928331701219596E-4</c:v>
                </c:pt>
                <c:pt idx="59">
                  <c:v>7.2786860640693465E-4</c:v>
                </c:pt>
                <c:pt idx="60">
                  <c:v>7.265953668621996E-4</c:v>
                </c:pt>
                <c:pt idx="61">
                  <c:v>7.2447330095430759E-4</c:v>
                </c:pt>
                <c:pt idx="62">
                  <c:v>7.213609376227327E-4</c:v>
                </c:pt>
                <c:pt idx="63">
                  <c:v>7.192388717148408E-4</c:v>
                </c:pt>
                <c:pt idx="64">
                  <c:v>7.1655092156484434E-4</c:v>
                </c:pt>
                <c:pt idx="65">
                  <c:v>7.1400444247537401E-4</c:v>
                </c:pt>
                <c:pt idx="66">
                  <c:v>7.1131649232537755E-4</c:v>
                </c:pt>
                <c:pt idx="67">
                  <c:v>7.0961883959906407E-4</c:v>
                </c:pt>
                <c:pt idx="68">
                  <c:v>7.076382447516982E-4</c:v>
                </c:pt>
                <c:pt idx="69">
                  <c:v>7.062235341464369E-4</c:v>
                </c:pt>
                <c:pt idx="70">
                  <c:v>7.0438441035959728E-4</c:v>
                </c:pt>
                <c:pt idx="71">
                  <c:v>7.0254528657275755E-4</c:v>
                </c:pt>
                <c:pt idx="72">
                  <c:v>7.0155498914907456E-4</c:v>
                </c:pt>
                <c:pt idx="73">
                  <c:v>6.9985733642276109E-4</c:v>
                </c:pt>
                <c:pt idx="74">
                  <c:v>6.974523283938169E-4</c:v>
                </c:pt>
                <c:pt idx="75">
                  <c:v>6.9490584930434658E-4</c:v>
                </c:pt>
                <c:pt idx="76">
                  <c:v>6.9250084127540229E-4</c:v>
                </c:pt>
                <c:pt idx="77">
                  <c:v>6.9363260975961142E-4</c:v>
                </c:pt>
                <c:pt idx="78">
                  <c:v>6.917934859727718E-4</c:v>
                </c:pt>
                <c:pt idx="79">
                  <c:v>6.8981289112540593E-4</c:v>
                </c:pt>
                <c:pt idx="80">
                  <c:v>6.879737673385662E-4</c:v>
                </c:pt>
                <c:pt idx="81">
                  <c:v>6.8641758567277887E-4</c:v>
                </c:pt>
                <c:pt idx="82">
                  <c:v>6.84436990825413E-4</c:v>
                </c:pt>
                <c:pt idx="83">
                  <c:v>6.8259786703857338E-4</c:v>
                </c:pt>
                <c:pt idx="84">
                  <c:v>6.8005138794910295E-4</c:v>
                </c:pt>
                <c:pt idx="85">
                  <c:v>6.7807079310173719E-4</c:v>
                </c:pt>
                <c:pt idx="86">
                  <c:v>6.7509990083068844E-4</c:v>
                </c:pt>
                <c:pt idx="87">
                  <c:v>6.7297783492279654E-4</c:v>
                </c:pt>
                <c:pt idx="88">
                  <c:v>6.7028988477280007E-4</c:v>
                </c:pt>
                <c:pt idx="89">
                  <c:v>6.6774340568332975E-4</c:v>
                </c:pt>
                <c:pt idx="90">
                  <c:v>6.6590428189649013E-4</c:v>
                </c:pt>
                <c:pt idx="91">
                  <c:v>6.6420662917017655E-4</c:v>
                </c:pt>
                <c:pt idx="92">
                  <c:v>6.6180162114123236E-4</c:v>
                </c:pt>
                <c:pt idx="93">
                  <c:v>6.6038691053597106E-4</c:v>
                </c:pt>
                <c:pt idx="94">
                  <c:v>6.5826484462807905E-4</c:v>
                </c:pt>
                <c:pt idx="95">
                  <c:v>6.5685013402281786E-4</c:v>
                </c:pt>
                <c:pt idx="96">
                  <c:v>6.5585983659913498E-4</c:v>
                </c:pt>
                <c:pt idx="97">
                  <c:v>6.5444512599387367E-4</c:v>
                </c:pt>
                <c:pt idx="98">
                  <c:v>6.5232306008598166E-4</c:v>
                </c:pt>
                <c:pt idx="99">
                  <c:v>6.503424652386159E-4</c:v>
                </c:pt>
                <c:pt idx="100">
                  <c:v>6.4850334145177618E-4</c:v>
                </c:pt>
                <c:pt idx="101">
                  <c:v>6.4652274660441042E-4</c:v>
                </c:pt>
                <c:pt idx="102">
                  <c:v>6.4482509387809683E-4</c:v>
                </c:pt>
                <c:pt idx="103">
                  <c:v>6.4298597009125721E-4</c:v>
                </c:pt>
                <c:pt idx="104">
                  <c:v>6.4114684630441749E-4</c:v>
                </c:pt>
                <c:pt idx="105">
                  <c:v>6.3973213569915618E-4</c:v>
                </c:pt>
                <c:pt idx="106">
                  <c:v>6.3845889615442102E-4</c:v>
                </c:pt>
                <c:pt idx="107">
                  <c:v>6.37327127670212E-4</c:v>
                </c:pt>
                <c:pt idx="108">
                  <c:v>6.3562947494389841E-4</c:v>
                </c:pt>
                <c:pt idx="109">
                  <c:v>6.3435623539916325E-4</c:v>
                </c:pt>
                <c:pt idx="110">
                  <c:v>6.3350740903600651E-4</c:v>
                </c:pt>
                <c:pt idx="111">
                  <c:v>6.3534653282284624E-4</c:v>
                </c:pt>
                <c:pt idx="112">
                  <c:v>6.3647830130705526E-4</c:v>
                </c:pt>
                <c:pt idx="113">
                  <c:v>6.3718565660968586E-4</c:v>
                </c:pt>
                <c:pt idx="114">
                  <c:v>6.3676124342810744E-4</c:v>
                </c:pt>
                <c:pt idx="115">
                  <c:v>6.380344829728426E-4</c:v>
                </c:pt>
                <c:pt idx="116">
                  <c:v>6.3704418554915972E-4</c:v>
                </c:pt>
                <c:pt idx="117">
                  <c:v>6.3562947494389841E-4</c:v>
                </c:pt>
                <c:pt idx="118">
                  <c:v>6.3407329327811108E-4</c:v>
                </c:pt>
                <c:pt idx="119">
                  <c:v>6.3265858267284967E-4</c:v>
                </c:pt>
                <c:pt idx="120">
                  <c:v>6.3053651676495777E-4</c:v>
                </c:pt>
                <c:pt idx="121">
                  <c:v>6.3096092994653619E-4</c:v>
                </c:pt>
                <c:pt idx="122">
                  <c:v>6.3180975630969304E-4</c:v>
                </c:pt>
                <c:pt idx="123">
                  <c:v>6.3180975630969304E-4</c:v>
                </c:pt>
                <c:pt idx="124">
                  <c:v>6.3463917752021553E-4</c:v>
                </c:pt>
                <c:pt idx="125">
                  <c:v>6.359124170649507E-4</c:v>
                </c:pt>
                <c:pt idx="126">
                  <c:v>6.3633683024652912E-4</c:v>
                </c:pt>
                <c:pt idx="127">
                  <c:v>6.359124170649507E-4</c:v>
                </c:pt>
                <c:pt idx="128">
                  <c:v>6.3534653282284624E-4</c:v>
                </c:pt>
                <c:pt idx="129">
                  <c:v>6.3562947494389841E-4</c:v>
                </c:pt>
                <c:pt idx="130">
                  <c:v>6.3633683024652912E-4</c:v>
                </c:pt>
                <c:pt idx="131">
                  <c:v>6.3718565660968586E-4</c:v>
                </c:pt>
                <c:pt idx="132">
                  <c:v>6.3746859873073814E-4</c:v>
                </c:pt>
                <c:pt idx="133">
                  <c:v>6.3690271448863358E-4</c:v>
                </c:pt>
                <c:pt idx="134">
                  <c:v>6.3633683024652912E-4</c:v>
                </c:pt>
                <c:pt idx="135">
                  <c:v>6.3534653282284624E-4</c:v>
                </c:pt>
                <c:pt idx="136">
                  <c:v>6.3379035115705869E-4</c:v>
                </c:pt>
                <c:pt idx="137">
                  <c:v>6.3251711161232353E-4</c:v>
                </c:pt>
                <c:pt idx="138">
                  <c:v>6.3053651676495777E-4</c:v>
                </c:pt>
                <c:pt idx="139">
                  <c:v>6.2982916146232717E-4</c:v>
                </c:pt>
                <c:pt idx="140">
                  <c:v>6.2883886403864429E-4</c:v>
                </c:pt>
                <c:pt idx="141">
                  <c:v>6.2855592191759201E-4</c:v>
                </c:pt>
                <c:pt idx="142">
                  <c:v>6.278485666149613E-4</c:v>
                </c:pt>
                <c:pt idx="143">
                  <c:v>6.2586797176759554E-4</c:v>
                </c:pt>
                <c:pt idx="144">
                  <c:v>6.2388737692022978E-4</c:v>
                </c:pt>
                <c:pt idx="145">
                  <c:v>6.2233119525444223E-4</c:v>
                </c:pt>
                <c:pt idx="146">
                  <c:v>6.2063354252812875E-4</c:v>
                </c:pt>
                <c:pt idx="147">
                  <c:v>6.1921883192286745E-4</c:v>
                </c:pt>
                <c:pt idx="148">
                  <c:v>6.1723823707550169E-4</c:v>
                </c:pt>
                <c:pt idx="149">
                  <c:v>6.1568205540971413E-4</c:v>
                </c:pt>
                <c:pt idx="150">
                  <c:v>6.141258737439268E-4</c:v>
                </c:pt>
                <c:pt idx="151">
                  <c:v>6.1228674995708707E-4</c:v>
                </c:pt>
                <c:pt idx="152">
                  <c:v>6.1157939465445647E-4</c:v>
                </c:pt>
                <c:pt idx="153">
                  <c:v>6.1129645253340419E-4</c:v>
                </c:pt>
                <c:pt idx="154">
                  <c:v>6.1016468404919517E-4</c:v>
                </c:pt>
                <c:pt idx="155">
                  <c:v>6.0889144450446001E-4</c:v>
                </c:pt>
                <c:pt idx="156">
                  <c:v>6.0761820495972485E-4</c:v>
                </c:pt>
                <c:pt idx="157">
                  <c:v>6.0563761011235898E-4</c:v>
                </c:pt>
                <c:pt idx="158">
                  <c:v>6.0365701526499333E-4</c:v>
                </c:pt>
                <c:pt idx="159">
                  <c:v>6.0026170981236616E-4</c:v>
                </c:pt>
                <c:pt idx="160">
                  <c:v>5.9771523072289572E-4</c:v>
                </c:pt>
                <c:pt idx="161">
                  <c:v>5.965834622386867E-4</c:v>
                </c:pt>
                <c:pt idx="162">
                  <c:v>5.9729081754131741E-4</c:v>
                </c:pt>
                <c:pt idx="163">
                  <c:v>5.9729081754131741E-4</c:v>
                </c:pt>
                <c:pt idx="164">
                  <c:v>5.9672493329921295E-4</c:v>
                </c:pt>
                <c:pt idx="165">
                  <c:v>5.9601757799658225E-4</c:v>
                </c:pt>
                <c:pt idx="166">
                  <c:v>5.9630052011763453E-4</c:v>
                </c:pt>
                <c:pt idx="167">
                  <c:v>5.9559316481500393E-4</c:v>
                </c:pt>
                <c:pt idx="168">
                  <c:v>5.9431992527026866E-4</c:v>
                </c:pt>
                <c:pt idx="169">
                  <c:v>5.9318815678605964E-4</c:v>
                </c:pt>
                <c:pt idx="170">
                  <c:v>5.9347109890711203E-4</c:v>
                </c:pt>
                <c:pt idx="171">
                  <c:v>5.923393304229029E-4</c:v>
                </c:pt>
                <c:pt idx="172">
                  <c:v>5.909246198176416E-4</c:v>
                </c:pt>
                <c:pt idx="173">
                  <c:v>5.8936843815185415E-4</c:v>
                </c:pt>
                <c:pt idx="174">
                  <c:v>5.8795372754659296E-4</c:v>
                </c:pt>
                <c:pt idx="175">
                  <c:v>5.8639754588080541E-4</c:v>
                </c:pt>
                <c:pt idx="176">
                  <c:v>5.8455842209396579E-4</c:v>
                </c:pt>
                <c:pt idx="177">
                  <c:v>5.8300224042817834E-4</c:v>
                </c:pt>
                <c:pt idx="178">
                  <c:v>5.8187047194396932E-4</c:v>
                </c:pt>
                <c:pt idx="179">
                  <c:v>5.8116311664133872E-4</c:v>
                </c:pt>
                <c:pt idx="180">
                  <c:v>5.8059723239923416E-4</c:v>
                </c:pt>
                <c:pt idx="181">
                  <c:v>5.7904105073344682E-4</c:v>
                </c:pt>
                <c:pt idx="182">
                  <c:v>5.7776781118871166E-4</c:v>
                </c:pt>
                <c:pt idx="183">
                  <c:v>5.7607015846239808E-4</c:v>
                </c:pt>
                <c:pt idx="184">
                  <c:v>5.7451397679661063E-4</c:v>
                </c:pt>
                <c:pt idx="185">
                  <c:v>5.7281632407029705E-4</c:v>
                </c:pt>
                <c:pt idx="186">
                  <c:v>5.7126014240450971E-4</c:v>
                </c:pt>
                <c:pt idx="187">
                  <c:v>5.7239191088871873E-4</c:v>
                </c:pt>
                <c:pt idx="188">
                  <c:v>5.726748530097709E-4</c:v>
                </c:pt>
                <c:pt idx="189">
                  <c:v>5.7196749770714031E-4</c:v>
                </c:pt>
                <c:pt idx="190">
                  <c:v>5.7140161346503574E-4</c:v>
                </c:pt>
                <c:pt idx="191">
                  <c:v>5.7012837392030058E-4</c:v>
                </c:pt>
                <c:pt idx="192">
                  <c:v>5.6885513437556553E-4</c:v>
                </c:pt>
                <c:pt idx="193">
                  <c:v>5.6800630801240868E-4</c:v>
                </c:pt>
                <c:pt idx="194">
                  <c:v>5.7041131604135286E-4</c:v>
                </c:pt>
                <c:pt idx="195">
                  <c:v>5.7366515043345389E-4</c:v>
                </c:pt>
                <c:pt idx="196">
                  <c:v>5.7564574528081965E-4</c:v>
                </c:pt>
                <c:pt idx="197">
                  <c:v>5.7663604270450264E-4</c:v>
                </c:pt>
                <c:pt idx="198">
                  <c:v>5.7762634012818552E-4</c:v>
                </c:pt>
                <c:pt idx="199">
                  <c:v>5.772019269466071E-4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FC2-4CFA-92FD-BE9E8DDF8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'CA Au40Co60 GC1'!$D$5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Au40Co60 GC1'!$B$7:$B$13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Au40Co60 GC1'!$D$7:$D$206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1.7273616490240376E-3</c:v>
                      </c:pt>
                      <c:pt idx="1">
                        <c:v>1.588720009708431E-3</c:v>
                      </c:pt>
                      <c:pt idx="2">
                        <c:v>1.532131585497979E-3</c:v>
                      </c:pt>
                      <c:pt idx="3">
                        <c:v>1.4854461355243566E-3</c:v>
                      </c:pt>
                      <c:pt idx="4">
                        <c:v>1.4430048173665177E-3</c:v>
                      </c:pt>
                      <c:pt idx="5">
                        <c:v>1.4072126390534069E-3</c:v>
                      </c:pt>
                      <c:pt idx="6">
                        <c:v>1.3760890057376584E-3</c:v>
                      </c:pt>
                      <c:pt idx="7">
                        <c:v>1.3482192068140111E-3</c:v>
                      </c:pt>
                      <c:pt idx="8">
                        <c:v>1.321905589556151E-3</c:v>
                      </c:pt>
                      <c:pt idx="9">
                        <c:v>1.2970066829035524E-3</c:v>
                      </c:pt>
                      <c:pt idx="10">
                        <c:v>1.2759274948851592E-3</c:v>
                      </c:pt>
                      <c:pt idx="11">
                        <c:v>1.2554141911088703E-3</c:v>
                      </c:pt>
                      <c:pt idx="12">
                        <c:v>1.237305895361526E-3</c:v>
                      </c:pt>
                      <c:pt idx="13">
                        <c:v>1.2189146574931291E-3</c:v>
                      </c:pt>
                      <c:pt idx="14">
                        <c:v>1.2019381302299935E-3</c:v>
                      </c:pt>
                      <c:pt idx="15">
                        <c:v>1.1852445450879104E-3</c:v>
                      </c:pt>
                      <c:pt idx="16">
                        <c:v>1.1692583152484578E-3</c:v>
                      </c:pt>
                      <c:pt idx="17">
                        <c:v>1.1542623828326879E-3</c:v>
                      </c:pt>
                      <c:pt idx="18">
                        <c:v>1.1406811610221797E-3</c:v>
                      </c:pt>
                      <c:pt idx="19">
                        <c:v>1.1265340549695667E-3</c:v>
                      </c:pt>
                      <c:pt idx="20">
                        <c:v>1.1128113620985322E-3</c:v>
                      </c:pt>
                      <c:pt idx="21">
                        <c:v>1.0999374955906545E-3</c:v>
                      </c:pt>
                      <c:pt idx="22">
                        <c:v>1.0879124554459335E-3</c:v>
                      </c:pt>
                      <c:pt idx="23">
                        <c:v>1.0767362416643693E-3</c:v>
                      </c:pt>
                      <c:pt idx="24">
                        <c:v>1.0648526725801745E-3</c:v>
                      </c:pt>
                      <c:pt idx="25">
                        <c:v>1.0536764587986103E-3</c:v>
                      </c:pt>
                      <c:pt idx="26">
                        <c:v>1.0436320135012549E-3</c:v>
                      </c:pt>
                      <c:pt idx="27">
                        <c:v>1.032880212901269E-3</c:v>
                      </c:pt>
                      <c:pt idx="28">
                        <c:v>1.0222698833618096E-3</c:v>
                      </c:pt>
                      <c:pt idx="29">
                        <c:v>1.0143475039723461E-3</c:v>
                      </c:pt>
                      <c:pt idx="30">
                        <c:v>1.0065665956434091E-3</c:v>
                      </c:pt>
                      <c:pt idx="31">
                        <c:v>9.9821980307236756E-4</c:v>
                      </c:pt>
                      <c:pt idx="32">
                        <c:v>9.9043889474343056E-4</c:v>
                      </c:pt>
                      <c:pt idx="33">
                        <c:v>9.8407269701975475E-4</c:v>
                      </c:pt>
                      <c:pt idx="34">
                        <c:v>9.7770649929607872E-4</c:v>
                      </c:pt>
                      <c:pt idx="35">
                        <c:v>9.7063294626977231E-4</c:v>
                      </c:pt>
                      <c:pt idx="36">
                        <c:v>9.6214468263820449E-4</c:v>
                      </c:pt>
                      <c:pt idx="37">
                        <c:v>9.5450524536979363E-4</c:v>
                      </c:pt>
                      <c:pt idx="38">
                        <c:v>9.4686580810138265E-4</c:v>
                      </c:pt>
                      <c:pt idx="39">
                        <c:v>9.4120696568033755E-4</c:v>
                      </c:pt>
                      <c:pt idx="40">
                        <c:v>9.3469929689613549E-4</c:v>
                      </c:pt>
                      <c:pt idx="41">
                        <c:v>9.2819162811193364E-4</c:v>
                      </c:pt>
                      <c:pt idx="42">
                        <c:v>9.2125954614615327E-4</c:v>
                      </c:pt>
                      <c:pt idx="43">
                        <c:v>9.1418599311984686E-4</c:v>
                      </c:pt>
                      <c:pt idx="44">
                        <c:v>9.0739538221459273E-4</c:v>
                      </c:pt>
                      <c:pt idx="45">
                        <c:v>8.9989741600670769E-4</c:v>
                      </c:pt>
                      <c:pt idx="46">
                        <c:v>8.9310680510145356E-4</c:v>
                      </c:pt>
                      <c:pt idx="47">
                        <c:v>8.8886267328566976E-4</c:v>
                      </c:pt>
                      <c:pt idx="48">
                        <c:v>8.8504295465146416E-4</c:v>
                      </c:pt>
                      <c:pt idx="49">
                        <c:v>8.7994999647252341E-4</c:v>
                      </c:pt>
                      <c:pt idx="50">
                        <c:v>8.7641321995937031E-4</c:v>
                      </c:pt>
                      <c:pt idx="51">
                        <c:v>8.7202761708306026E-4</c:v>
                      </c:pt>
                      <c:pt idx="52">
                        <c:v>8.679249563278026E-4</c:v>
                      </c:pt>
                      <c:pt idx="53">
                        <c:v>8.6353935345149255E-4</c:v>
                      </c:pt>
                      <c:pt idx="54">
                        <c:v>8.577390399699213E-4</c:v>
                      </c:pt>
                      <c:pt idx="55">
                        <c:v>8.5391932133571571E-4</c:v>
                      </c:pt>
                      <c:pt idx="56">
                        <c:v>8.5179725542782381E-4</c:v>
                      </c:pt>
                      <c:pt idx="57">
                        <c:v>8.4882636315677517E-4</c:v>
                      </c:pt>
                      <c:pt idx="58">
                        <c:v>8.447237024015174E-4</c:v>
                      </c:pt>
                      <c:pt idx="59">
                        <c:v>8.4076251270678577E-4</c:v>
                      </c:pt>
                      <c:pt idx="60">
                        <c:v>8.3552808346731898E-4</c:v>
                      </c:pt>
                      <c:pt idx="61">
                        <c:v>8.2958629892522159E-4</c:v>
                      </c:pt>
                      <c:pt idx="62">
                        <c:v>8.2520069604891154E-4</c:v>
                      </c:pt>
                      <c:pt idx="63">
                        <c:v>8.2222980377786279E-4</c:v>
                      </c:pt>
                      <c:pt idx="64">
                        <c:v>8.1812714302260513E-4</c:v>
                      </c:pt>
                      <c:pt idx="65">
                        <c:v>8.1402448226734737E-4</c:v>
                      </c:pt>
                      <c:pt idx="66">
                        <c:v>8.148733086305041E-4</c:v>
                      </c:pt>
                      <c:pt idx="67">
                        <c:v>8.1529772181208253E-4</c:v>
                      </c:pt>
                      <c:pt idx="68">
                        <c:v>8.1402448226734737E-4</c:v>
                      </c:pt>
                      <c:pt idx="69">
                        <c:v>8.113365321173509E-4</c:v>
                      </c:pt>
                      <c:pt idx="70">
                        <c:v>8.0765828454367145E-4</c:v>
                      </c:pt>
                      <c:pt idx="71">
                        <c:v>8.032726816673615E-4</c:v>
                      </c:pt>
                      <c:pt idx="72">
                        <c:v>8.0058473151736504E-4</c:v>
                      </c:pt>
                      <c:pt idx="73">
                        <c:v>7.9718942606473797E-4</c:v>
                      </c:pt>
                      <c:pt idx="74">
                        <c:v>7.9336970743053249E-4</c:v>
                      </c:pt>
                      <c:pt idx="75">
                        <c:v>7.8940851773580086E-4</c:v>
                      </c:pt>
                      <c:pt idx="76">
                        <c:v>7.8615468334369983E-4</c:v>
                      </c:pt>
                      <c:pt idx="77">
                        <c:v>7.8275937789107277E-4</c:v>
                      </c:pt>
                      <c:pt idx="78">
                        <c:v>7.7908113031739342E-4</c:v>
                      </c:pt>
                      <c:pt idx="79">
                        <c:v>7.7540288274371408E-4</c:v>
                      </c:pt>
                      <c:pt idx="80">
                        <c:v>7.7158316410950859E-4</c:v>
                      </c:pt>
                      <c:pt idx="81">
                        <c:v>7.6847080077793381E-4</c:v>
                      </c:pt>
                      <c:pt idx="82">
                        <c:v>7.642266689621499E-4</c:v>
                      </c:pt>
                      <c:pt idx="83">
                        <c:v>7.6026547926741816E-4</c:v>
                      </c:pt>
                      <c:pt idx="84">
                        <c:v>7.5644576063321279E-4</c:v>
                      </c:pt>
                      <c:pt idx="85">
                        <c:v>7.5191868669637659E-4</c:v>
                      </c:pt>
                      <c:pt idx="86">
                        <c:v>7.4894779442532785E-4</c:v>
                      </c:pt>
                      <c:pt idx="87">
                        <c:v>7.4611837321480535E-4</c:v>
                      </c:pt>
                      <c:pt idx="88">
                        <c:v>7.42440125641126E-4</c:v>
                      </c:pt>
                      <c:pt idx="89">
                        <c:v>7.3862040700692052E-4</c:v>
                      </c:pt>
                      <c:pt idx="90">
                        <c:v>7.350836304937672E-4</c:v>
                      </c:pt>
                      <c:pt idx="91">
                        <c:v>7.3182979610166628E-4</c:v>
                      </c:pt>
                      <c:pt idx="92">
                        <c:v>7.3126391185956183E-4</c:v>
                      </c:pt>
                      <c:pt idx="93">
                        <c:v>7.3211273822271846E-4</c:v>
                      </c:pt>
                      <c:pt idx="94">
                        <c:v>7.3112244079903568E-4</c:v>
                      </c:pt>
                      <c:pt idx="95">
                        <c:v>7.2914184595166982E-4</c:v>
                      </c:pt>
                      <c:pt idx="96">
                        <c:v>7.2574654049904275E-4</c:v>
                      </c:pt>
                      <c:pt idx="97">
                        <c:v>7.2249270610694172E-4</c:v>
                      </c:pt>
                      <c:pt idx="98">
                        <c:v>7.1909740065431466E-4</c:v>
                      </c:pt>
                      <c:pt idx="99">
                        <c:v>7.185315164122101E-4</c:v>
                      </c:pt>
                      <c:pt idx="100">
                        <c:v>7.1824857429115781E-4</c:v>
                      </c:pt>
                      <c:pt idx="101">
                        <c:v>7.2291711928852015E-4</c:v>
                      </c:pt>
                      <c:pt idx="102">
                        <c:v>7.2320006140957243E-4</c:v>
                      </c:pt>
                      <c:pt idx="103">
                        <c:v>7.2390741671220303E-4</c:v>
                      </c:pt>
                      <c:pt idx="104">
                        <c:v>7.2263417716746786E-4</c:v>
                      </c:pt>
                      <c:pt idx="105">
                        <c:v>7.2164387974378498E-4</c:v>
                      </c:pt>
                      <c:pt idx="106">
                        <c:v>7.1966328489641912E-4</c:v>
                      </c:pt>
                      <c:pt idx="107">
                        <c:v>7.1768269004905336E-4</c:v>
                      </c:pt>
                      <c:pt idx="108">
                        <c:v>7.1485326883853075E-4</c:v>
                      </c:pt>
                      <c:pt idx="109">
                        <c:v>7.1244826080958657E-4</c:v>
                      </c:pt>
                      <c:pt idx="110">
                        <c:v>7.0947736853853782E-4</c:v>
                      </c:pt>
                      <c:pt idx="111">
                        <c:v>7.0693088944906749E-4</c:v>
                      </c:pt>
                      <c:pt idx="112">
                        <c:v>7.0395999717801886E-4</c:v>
                      </c:pt>
                      <c:pt idx="113">
                        <c:v>7.0565764990433233E-4</c:v>
                      </c:pt>
                      <c:pt idx="114">
                        <c:v>7.0438441035959728E-4</c:v>
                      </c:pt>
                      <c:pt idx="115">
                        <c:v>7.0282822869380983E-4</c:v>
                      </c:pt>
                      <c:pt idx="116">
                        <c:v>7.0127204702802239E-4</c:v>
                      </c:pt>
                      <c:pt idx="117">
                        <c:v>7.0084763384644397E-4</c:v>
                      </c:pt>
                      <c:pt idx="118">
                        <c:v>6.9971586536223495E-4</c:v>
                      </c:pt>
                      <c:pt idx="119">
                        <c:v>6.974523283938169E-4</c:v>
                      </c:pt>
                      <c:pt idx="120">
                        <c:v>6.9589614672802946E-4</c:v>
                      </c:pt>
                      <c:pt idx="121">
                        <c:v>6.9349113869908528E-4</c:v>
                      </c:pt>
                      <c:pt idx="122">
                        <c:v>6.9122760173066723E-4</c:v>
                      </c:pt>
                      <c:pt idx="123">
                        <c:v>6.8868112264119691E-4</c:v>
                      </c:pt>
                      <c:pt idx="124">
                        <c:v>6.8754935415698789E-4</c:v>
                      </c:pt>
                      <c:pt idx="125">
                        <c:v>6.8613464355172659E-4</c:v>
                      </c:pt>
                      <c:pt idx="126">
                        <c:v>6.8542728824909588E-4</c:v>
                      </c:pt>
                      <c:pt idx="127">
                        <c:v>6.8401257764383468E-4</c:v>
                      </c:pt>
                      <c:pt idx="128">
                        <c:v>6.8146609855436436E-4</c:v>
                      </c:pt>
                      <c:pt idx="129">
                        <c:v>6.7821226416226333E-4</c:v>
                      </c:pt>
                      <c:pt idx="130">
                        <c:v>6.7552431401226686E-4</c:v>
                      </c:pt>
                      <c:pt idx="131">
                        <c:v>6.7297783492279654E-4</c:v>
                      </c:pt>
                      <c:pt idx="132">
                        <c:v>6.7014841371227404E-4</c:v>
                      </c:pt>
                      <c:pt idx="133">
                        <c:v>6.6816781886490817E-4</c:v>
                      </c:pt>
                      <c:pt idx="134">
                        <c:v>6.6689457932017301E-4</c:v>
                      </c:pt>
                      <c:pt idx="135">
                        <c:v>6.6618722401754231E-4</c:v>
                      </c:pt>
                      <c:pt idx="136">
                        <c:v>6.6632869507806845E-4</c:v>
                      </c:pt>
                      <c:pt idx="137">
                        <c:v>6.6618722401754231E-4</c:v>
                      </c:pt>
                      <c:pt idx="138">
                        <c:v>6.6816781886490817E-4</c:v>
                      </c:pt>
                      <c:pt idx="139">
                        <c:v>6.6929958734911719E-4</c:v>
                      </c:pt>
                      <c:pt idx="140">
                        <c:v>6.6929958734911719E-4</c:v>
                      </c:pt>
                      <c:pt idx="141">
                        <c:v>6.6830928992543432E-4</c:v>
                      </c:pt>
                      <c:pt idx="142">
                        <c:v>6.6689457932017301E-4</c:v>
                      </c:pt>
                      <c:pt idx="143">
                        <c:v>6.6491398447280714E-4</c:v>
                      </c:pt>
                      <c:pt idx="144">
                        <c:v>6.6208456326228454E-4</c:v>
                      </c:pt>
                      <c:pt idx="145">
                        <c:v>6.6038691053597106E-4</c:v>
                      </c:pt>
                      <c:pt idx="146">
                        <c:v>6.6024543947544492E-4</c:v>
                      </c:pt>
                      <c:pt idx="147">
                        <c:v>6.5868925780965747E-4</c:v>
                      </c:pt>
                      <c:pt idx="148">
                        <c:v>6.5670866296229171E-4</c:v>
                      </c:pt>
                      <c:pt idx="149">
                        <c:v>6.5416218387282128E-4</c:v>
                      </c:pt>
                      <c:pt idx="150">
                        <c:v>6.5204011796492949E-4</c:v>
                      </c:pt>
                      <c:pt idx="151">
                        <c:v>6.503424652386159E-4</c:v>
                      </c:pt>
                      <c:pt idx="152">
                        <c:v>6.4793745720967172E-4</c:v>
                      </c:pt>
                      <c:pt idx="153">
                        <c:v>6.4496656493862297E-4</c:v>
                      </c:pt>
                      <c:pt idx="154">
                        <c:v>6.4242008584915265E-4</c:v>
                      </c:pt>
                      <c:pt idx="155">
                        <c:v>6.394491935781039E-4</c:v>
                      </c:pt>
                      <c:pt idx="156">
                        <c:v>6.3619535918600298E-4</c:v>
                      </c:pt>
                      <c:pt idx="157">
                        <c:v>6.3336593797548037E-4</c:v>
                      </c:pt>
                      <c:pt idx="158">
                        <c:v>6.3081945888601005E-4</c:v>
                      </c:pt>
                      <c:pt idx="159">
                        <c:v>6.2827297979653972E-4</c:v>
                      </c:pt>
                      <c:pt idx="160">
                        <c:v>6.3025357464390548E-4</c:v>
                      </c:pt>
                      <c:pt idx="161">
                        <c:v>6.3166828524916679E-4</c:v>
                      </c:pt>
                      <c:pt idx="162">
                        <c:v>6.3166828524916679E-4</c:v>
                      </c:pt>
                      <c:pt idx="163">
                        <c:v>6.3067798782548391E-4</c:v>
                      </c:pt>
                      <c:pt idx="164">
                        <c:v>6.2912180615969646E-4</c:v>
                      </c:pt>
                      <c:pt idx="165">
                        <c:v>6.2685826919127842E-4</c:v>
                      </c:pt>
                      <c:pt idx="166">
                        <c:v>6.2487767434391255E-4</c:v>
                      </c:pt>
                      <c:pt idx="167">
                        <c:v>6.2247266631496837E-4</c:v>
                      </c:pt>
                      <c:pt idx="168">
                        <c:v>6.2063354252812875E-4</c:v>
                      </c:pt>
                      <c:pt idx="169">
                        <c:v>6.1794559237813229E-4</c:v>
                      </c:pt>
                      <c:pt idx="170">
                        <c:v>6.1709676601497555E-4</c:v>
                      </c:pt>
                      <c:pt idx="171">
                        <c:v>6.1539911328866196E-4</c:v>
                      </c:pt>
                      <c:pt idx="172">
                        <c:v>6.1355998950182223E-4</c:v>
                      </c:pt>
                      <c:pt idx="173">
                        <c:v>6.1129645253340419E-4</c:v>
                      </c:pt>
                      <c:pt idx="174">
                        <c:v>6.0917438662551229E-4</c:v>
                      </c:pt>
                      <c:pt idx="175">
                        <c:v>6.0662790753604197E-4</c:v>
                      </c:pt>
                      <c:pt idx="176">
                        <c:v>6.0592055223341137E-4</c:v>
                      </c:pt>
                      <c:pt idx="177">
                        <c:v>6.0450584162814996E-4</c:v>
                      </c:pt>
                      <c:pt idx="178">
                        <c:v>6.0436437056762382E-4</c:v>
                      </c:pt>
                      <c:pt idx="179">
                        <c:v>6.0478878374920235E-4</c:v>
                      </c:pt>
                      <c:pt idx="180">
                        <c:v>6.0493025480972838E-4</c:v>
                      </c:pt>
                      <c:pt idx="181">
                        <c:v>6.0464731268867621E-4</c:v>
                      </c:pt>
                      <c:pt idx="182">
                        <c:v>6.0464731268867621E-4</c:v>
                      </c:pt>
                      <c:pt idx="183">
                        <c:v>6.0422289950709778E-4</c:v>
                      </c:pt>
                      <c:pt idx="184">
                        <c:v>6.0436437056762382E-4</c:v>
                      </c:pt>
                      <c:pt idx="185">
                        <c:v>6.0365701526499333E-4</c:v>
                      </c:pt>
                      <c:pt idx="186">
                        <c:v>6.039399573860455E-4</c:v>
                      </c:pt>
                      <c:pt idx="187">
                        <c:v>6.0294965996236262E-4</c:v>
                      </c:pt>
                      <c:pt idx="188">
                        <c:v>6.0195936253867963E-4</c:v>
                      </c:pt>
                      <c:pt idx="189">
                        <c:v>6.0111053617552289E-4</c:v>
                      </c:pt>
                      <c:pt idx="190">
                        <c:v>5.9983729663078773E-4</c:v>
                      </c:pt>
                      <c:pt idx="191">
                        <c:v>5.9842258602552643E-4</c:v>
                      </c:pt>
                      <c:pt idx="192">
                        <c:v>5.9686640435973909E-4</c:v>
                      </c:pt>
                      <c:pt idx="193">
                        <c:v>5.9488580951237323E-4</c:v>
                      </c:pt>
                      <c:pt idx="194">
                        <c:v>5.9290521466500736E-4</c:v>
                      </c:pt>
                      <c:pt idx="195">
                        <c:v>5.9078314875711546E-4</c:v>
                      </c:pt>
                      <c:pt idx="196">
                        <c:v>5.888025539097497E-4</c:v>
                      </c:pt>
                      <c:pt idx="197">
                        <c:v>5.8611460375975323E-4</c:v>
                      </c:pt>
                      <c:pt idx="198">
                        <c:v>5.8413400891238736E-4</c:v>
                      </c:pt>
                      <c:pt idx="199">
                        <c:v>5.8201194300449546E-4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CFC2-4CFA-92FD-BE9E8DDF84D0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GC1'!$F$7:$F$206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1.4896902673401404E-3</c:v>
                      </c:pt>
                      <c:pt idx="1">
                        <c:v>1.3281303162193008E-3</c:v>
                      </c:pt>
                      <c:pt idx="2">
                        <c:v>1.2859719401825144E-3</c:v>
                      </c:pt>
                      <c:pt idx="3">
                        <c:v>1.2515944724746648E-3</c:v>
                      </c:pt>
                      <c:pt idx="4">
                        <c:v>1.2214611365825995E-3</c:v>
                      </c:pt>
                      <c:pt idx="5">
                        <c:v>1.1952889903852654E-3</c:v>
                      </c:pt>
                      <c:pt idx="6">
                        <c:v>1.1722292075195065E-3</c:v>
                      </c:pt>
                      <c:pt idx="7">
                        <c:v>1.151008548440587E-3</c:v>
                      </c:pt>
                      <c:pt idx="8">
                        <c:v>1.131344071027455E-3</c:v>
                      </c:pt>
                      <c:pt idx="9">
                        <c:v>1.1128113620985322E-3</c:v>
                      </c:pt>
                      <c:pt idx="10">
                        <c:v>1.0964007190775013E-3</c:v>
                      </c:pt>
                      <c:pt idx="11">
                        <c:v>1.0809803734801531E-3</c:v>
                      </c:pt>
                      <c:pt idx="12">
                        <c:v>1.0665503253064878E-3</c:v>
                      </c:pt>
                      <c:pt idx="13">
                        <c:v>1.0533935166775579E-3</c:v>
                      </c:pt>
                      <c:pt idx="14">
                        <c:v>1.0412270054723108E-3</c:v>
                      </c:pt>
                      <c:pt idx="15">
                        <c:v>1.0296263785091683E-3</c:v>
                      </c:pt>
                      <c:pt idx="16">
                        <c:v>1.0174598673039212E-3</c:v>
                      </c:pt>
                      <c:pt idx="17">
                        <c:v>1.0060007114013048E-3</c:v>
                      </c:pt>
                      <c:pt idx="18">
                        <c:v>9.9510743974079267E-4</c:v>
                      </c:pt>
                      <c:pt idx="19">
                        <c:v>9.8520446550396366E-4</c:v>
                      </c:pt>
                      <c:pt idx="20">
                        <c:v>9.7685767293292209E-4</c:v>
                      </c:pt>
                      <c:pt idx="21">
                        <c:v>9.6780352505924981E-4</c:v>
                      </c:pt>
                      <c:pt idx="22">
                        <c:v>9.5889084824610368E-4</c:v>
                      </c:pt>
                      <c:pt idx="23">
                        <c:v>9.5068552673558803E-4</c:v>
                      </c:pt>
                      <c:pt idx="24">
                        <c:v>9.4262167628559885E-4</c:v>
                      </c:pt>
                      <c:pt idx="25">
                        <c:v>9.3597253644087076E-4</c:v>
                      </c:pt>
                      <c:pt idx="26">
                        <c:v>9.2833309917245968E-4</c:v>
                      </c:pt>
                      <c:pt idx="27">
                        <c:v>9.2224984356983626E-4</c:v>
                      </c:pt>
                      <c:pt idx="28">
                        <c:v>9.1531776160405588E-4</c:v>
                      </c:pt>
                      <c:pt idx="29">
                        <c:v>9.0852715069880176E-4</c:v>
                      </c:pt>
                      <c:pt idx="30">
                        <c:v>9.0230242403565198E-4</c:v>
                      </c:pt>
                      <c:pt idx="31">
                        <c:v>8.9522887100934557E-4</c:v>
                      </c:pt>
                      <c:pt idx="32">
                        <c:v>8.897114996488265E-4</c:v>
                      </c:pt>
                      <c:pt idx="33">
                        <c:v>8.8362824404620286E-4</c:v>
                      </c:pt>
                      <c:pt idx="34">
                        <c:v>8.7712057526200102E-4</c:v>
                      </c:pt>
                      <c:pt idx="35">
                        <c:v>8.7061290647779896E-4</c:v>
                      </c:pt>
                      <c:pt idx="36">
                        <c:v>8.6537847723833228E-4</c:v>
                      </c:pt>
                      <c:pt idx="37">
                        <c:v>8.598611058778132E-4</c:v>
                      </c:pt>
                      <c:pt idx="38">
                        <c:v>8.5448520557782027E-4</c:v>
                      </c:pt>
                      <c:pt idx="39">
                        <c:v>8.4925077633835348E-4</c:v>
                      </c:pt>
                      <c:pt idx="40">
                        <c:v>8.4345046285678224E-4</c:v>
                      </c:pt>
                      <c:pt idx="41">
                        <c:v>8.3807456255678931E-4</c:v>
                      </c:pt>
                      <c:pt idx="42">
                        <c:v>8.3241572013574409E-4</c:v>
                      </c:pt>
                      <c:pt idx="43">
                        <c:v>8.2831305938048643E-4</c:v>
                      </c:pt>
                      <c:pt idx="44">
                        <c:v>8.2463481180680698E-4</c:v>
                      </c:pt>
                      <c:pt idx="45">
                        <c:v>8.2081509317260149E-4</c:v>
                      </c:pt>
                      <c:pt idx="46">
                        <c:v>8.1572213499366095E-4</c:v>
                      </c:pt>
                      <c:pt idx="47">
                        <c:v>8.1105358999629862E-4</c:v>
                      </c:pt>
                      <c:pt idx="48">
                        <c:v>8.0652651605946243E-4</c:v>
                      </c:pt>
                      <c:pt idx="49">
                        <c:v>8.0355562378841379E-4</c:v>
                      </c:pt>
                      <c:pt idx="50">
                        <c:v>8.0242385530420476E-4</c:v>
                      </c:pt>
                      <c:pt idx="51">
                        <c:v>7.990285498515777E-4</c:v>
                      </c:pt>
                      <c:pt idx="52">
                        <c:v>7.9535030227789825E-4</c:v>
                      </c:pt>
                      <c:pt idx="53">
                        <c:v>7.9153058364369276E-4</c:v>
                      </c:pt>
                      <c:pt idx="54">
                        <c:v>7.8686203864633054E-4</c:v>
                      </c:pt>
                      <c:pt idx="55">
                        <c:v>7.8219349364896831E-4</c:v>
                      </c:pt>
                      <c:pt idx="56">
                        <c:v>7.7766641971213212E-4</c:v>
                      </c:pt>
                      <c:pt idx="57">
                        <c:v>7.7398817213845277E-4</c:v>
                      </c:pt>
                      <c:pt idx="58">
                        <c:v>7.6931962714109044E-4</c:v>
                      </c:pt>
                      <c:pt idx="59">
                        <c:v>7.642266689621499E-4</c:v>
                      </c:pt>
                      <c:pt idx="60">
                        <c:v>7.5998253714636599E-4</c:v>
                      </c:pt>
                      <c:pt idx="61">
                        <c:v>7.5786047123847398E-4</c:v>
                      </c:pt>
                      <c:pt idx="62">
                        <c:v>7.5503105002795148E-4</c:v>
                      </c:pt>
                      <c:pt idx="63">
                        <c:v>7.5220162881742888E-4</c:v>
                      </c:pt>
                      <c:pt idx="64">
                        <c:v>7.4951367866743241E-4</c:v>
                      </c:pt>
                      <c:pt idx="65">
                        <c:v>7.4569396003322692E-4</c:v>
                      </c:pt>
                      <c:pt idx="66">
                        <c:v>7.417327703384953E-4</c:v>
                      </c:pt>
                      <c:pt idx="67">
                        <c:v>7.3748863852271139E-4</c:v>
                      </c:pt>
                      <c:pt idx="68">
                        <c:v>7.3381039094903215E-4</c:v>
                      </c:pt>
                      <c:pt idx="69">
                        <c:v>7.2928331701219596E-4</c:v>
                      </c:pt>
                      <c:pt idx="70">
                        <c:v>7.2532212731746433E-4</c:v>
                      </c:pt>
                      <c:pt idx="71">
                        <c:v>7.20653582320102E-4</c:v>
                      </c:pt>
                      <c:pt idx="72">
                        <c:v>7.1669239262537048E-4</c:v>
                      </c:pt>
                      <c:pt idx="73">
                        <c:v>7.1230678974906043E-4</c:v>
                      </c:pt>
                      <c:pt idx="74">
                        <c:v>7.0891148429643336E-4</c:v>
                      </c:pt>
                      <c:pt idx="75">
                        <c:v>7.0636500520696304E-4</c:v>
                      </c:pt>
                      <c:pt idx="76">
                        <c:v>7.0353558399644043E-4</c:v>
                      </c:pt>
                      <c:pt idx="77">
                        <c:v>7.0084763384644397E-4</c:v>
                      </c:pt>
                      <c:pt idx="78">
                        <c:v>6.9716938627276462E-4</c:v>
                      </c:pt>
                      <c:pt idx="79">
                        <c:v>6.946229071832943E-4</c:v>
                      </c:pt>
                      <c:pt idx="80">
                        <c:v>6.9306672551750685E-4</c:v>
                      </c:pt>
                      <c:pt idx="81">
                        <c:v>6.9221789915435011E-4</c:v>
                      </c:pt>
                      <c:pt idx="82">
                        <c:v>6.9122760173066723E-4</c:v>
                      </c:pt>
                      <c:pt idx="83">
                        <c:v>6.9052024642803664E-4</c:v>
                      </c:pt>
                      <c:pt idx="84">
                        <c:v>6.8952994900435365E-4</c:v>
                      </c:pt>
                      <c:pt idx="85">
                        <c:v>6.879737673385662E-4</c:v>
                      </c:pt>
                      <c:pt idx="86">
                        <c:v>6.8670052779383104E-4</c:v>
                      </c:pt>
                      <c:pt idx="87">
                        <c:v>6.8641758567277887E-4</c:v>
                      </c:pt>
                      <c:pt idx="88">
                        <c:v>6.8556875930962202E-4</c:v>
                      </c:pt>
                      <c:pt idx="89">
                        <c:v>6.837296355227824E-4</c:v>
                      </c:pt>
                      <c:pt idx="90">
                        <c:v>6.8146609855436436E-4</c:v>
                      </c:pt>
                      <c:pt idx="91">
                        <c:v>6.7906109052542007E-4</c:v>
                      </c:pt>
                      <c:pt idx="92">
                        <c:v>6.7609019825437143E-4</c:v>
                      </c:pt>
                      <c:pt idx="93">
                        <c:v>6.7326077704384871E-4</c:v>
                      </c:pt>
                      <c:pt idx="94">
                        <c:v>6.7014841371227404E-4</c:v>
                      </c:pt>
                      <c:pt idx="95">
                        <c:v>6.6887517416753877E-4</c:v>
                      </c:pt>
                      <c:pt idx="96">
                        <c:v>6.6774340568332975E-4</c:v>
                      </c:pt>
                      <c:pt idx="97">
                        <c:v>6.6689457932017301E-4</c:v>
                      </c:pt>
                      <c:pt idx="98">
                        <c:v>6.6590428189649013E-4</c:v>
                      </c:pt>
                      <c:pt idx="99">
                        <c:v>6.6477251341228111E-4</c:v>
                      </c:pt>
                      <c:pt idx="100">
                        <c:v>6.6293338962544138E-4</c:v>
                      </c:pt>
                      <c:pt idx="101">
                        <c:v>6.6123573689912791E-4</c:v>
                      </c:pt>
                      <c:pt idx="102">
                        <c:v>6.598210262938665E-4</c:v>
                      </c:pt>
                      <c:pt idx="103">
                        <c:v>6.5727454720439617E-4</c:v>
                      </c:pt>
                      <c:pt idx="104">
                        <c:v>6.5458659705439981E-4</c:v>
                      </c:pt>
                      <c:pt idx="105">
                        <c:v>6.5133276266229878E-4</c:v>
                      </c:pt>
                      <c:pt idx="106">
                        <c:v>6.4836187039125004E-4</c:v>
                      </c:pt>
                      <c:pt idx="107">
                        <c:v>6.475130440280933E-4</c:v>
                      </c:pt>
                      <c:pt idx="108">
                        <c:v>6.4666421766493656E-4</c:v>
                      </c:pt>
                      <c:pt idx="109">
                        <c:v>6.4737157296756716E-4</c:v>
                      </c:pt>
                      <c:pt idx="110">
                        <c:v>6.4737157296756716E-4</c:v>
                      </c:pt>
                      <c:pt idx="111">
                        <c:v>6.4581539130177971E-4</c:v>
                      </c:pt>
                      <c:pt idx="112">
                        <c:v>6.4298597009125721E-4</c:v>
                      </c:pt>
                      <c:pt idx="113">
                        <c:v>6.4043949100178678E-4</c:v>
                      </c:pt>
                      <c:pt idx="114">
                        <c:v>6.3817595403336874E-4</c:v>
                      </c:pt>
                      <c:pt idx="115">
                        <c:v>6.3577094600442456E-4</c:v>
                      </c:pt>
                      <c:pt idx="116">
                        <c:v>6.3308299585442809E-4</c:v>
                      </c:pt>
                      <c:pt idx="117">
                        <c:v>6.3011210358337934E-4</c:v>
                      </c:pt>
                      <c:pt idx="118">
                        <c:v>6.2770709555443516E-4</c:v>
                      </c:pt>
                      <c:pt idx="119">
                        <c:v>6.2530208752549098E-4</c:v>
                      </c:pt>
                      <c:pt idx="120">
                        <c:v>6.2303855055707293E-4</c:v>
                      </c:pt>
                      <c:pt idx="121">
                        <c:v>6.2091648464918103E-4</c:v>
                      </c:pt>
                      <c:pt idx="122">
                        <c:v>6.1893588980181516E-4</c:v>
                      </c:pt>
                      <c:pt idx="123">
                        <c:v>6.1723823707550169E-4</c:v>
                      </c:pt>
                      <c:pt idx="124">
                        <c:v>6.1822853449918457E-4</c:v>
                      </c:pt>
                      <c:pt idx="125">
                        <c:v>6.1752117919655386E-4</c:v>
                      </c:pt>
                      <c:pt idx="126">
                        <c:v>6.1568205540971413E-4</c:v>
                      </c:pt>
                      <c:pt idx="127">
                        <c:v>6.1455028692550511E-4</c:v>
                      </c:pt>
                      <c:pt idx="128">
                        <c:v>6.127111631386655E-4</c:v>
                      </c:pt>
                      <c:pt idx="129">
                        <c:v>6.1087203935182588E-4</c:v>
                      </c:pt>
                      <c:pt idx="130">
                        <c:v>6.0860850238340773E-4</c:v>
                      </c:pt>
                      <c:pt idx="131">
                        <c:v>6.0634496541498968E-4</c:v>
                      </c:pt>
                      <c:pt idx="132">
                        <c:v>6.0351554420446719E-4</c:v>
                      </c:pt>
                      <c:pt idx="133">
                        <c:v>6.0153494935710132E-4</c:v>
                      </c:pt>
                      <c:pt idx="134">
                        <c:v>5.9941288344920942E-4</c:v>
                      </c:pt>
                      <c:pt idx="135">
                        <c:v>5.9672493329921295E-4</c:v>
                      </c:pt>
                      <c:pt idx="136">
                        <c:v>5.9460286739132105E-4</c:v>
                      </c:pt>
                      <c:pt idx="137">
                        <c:v>5.9219785936237676E-4</c:v>
                      </c:pt>
                      <c:pt idx="138">
                        <c:v>5.9078314875711546E-4</c:v>
                      </c:pt>
                      <c:pt idx="139">
                        <c:v>5.8950990921238029E-4</c:v>
                      </c:pt>
                      <c:pt idx="140">
                        <c:v>5.8752931436501443E-4</c:v>
                      </c:pt>
                      <c:pt idx="141">
                        <c:v>5.8569019057817481E-4</c:v>
                      </c:pt>
                      <c:pt idx="142">
                        <c:v>5.8370959573080905E-4</c:v>
                      </c:pt>
                      <c:pt idx="143">
                        <c:v>5.8116311664133872E-4</c:v>
                      </c:pt>
                      <c:pt idx="144">
                        <c:v>5.7904105073344682E-4</c:v>
                      </c:pt>
                      <c:pt idx="145">
                        <c:v>5.772019269466071E-4</c:v>
                      </c:pt>
                      <c:pt idx="146">
                        <c:v>5.7536280315976748E-4</c:v>
                      </c:pt>
                      <c:pt idx="147">
                        <c:v>5.726748530097709E-4</c:v>
                      </c:pt>
                      <c:pt idx="148">
                        <c:v>5.7083572922293129E-4</c:v>
                      </c:pt>
                      <c:pt idx="149">
                        <c:v>5.6857219225451324E-4</c:v>
                      </c:pt>
                      <c:pt idx="150">
                        <c:v>5.663086552860952E-4</c:v>
                      </c:pt>
                      <c:pt idx="151">
                        <c:v>5.663086552860952E-4</c:v>
                      </c:pt>
                      <c:pt idx="152">
                        <c:v>5.6659159740714738E-4</c:v>
                      </c:pt>
                      <c:pt idx="153">
                        <c:v>5.6659159740714738E-4</c:v>
                      </c:pt>
                      <c:pt idx="154">
                        <c:v>5.6588424210451678E-4</c:v>
                      </c:pt>
                      <c:pt idx="155">
                        <c:v>5.670160105887258E-4</c:v>
                      </c:pt>
                      <c:pt idx="156">
                        <c:v>5.6828925013346096E-4</c:v>
                      </c:pt>
                      <c:pt idx="157">
                        <c:v>5.6786483695188254E-4</c:v>
                      </c:pt>
                      <c:pt idx="158">
                        <c:v>5.6602571316504281E-4</c:v>
                      </c:pt>
                      <c:pt idx="159">
                        <c:v>5.6432806043872933E-4</c:v>
                      </c:pt>
                      <c:pt idx="160">
                        <c:v>5.6362070513609863E-4</c:v>
                      </c:pt>
                      <c:pt idx="161">
                        <c:v>5.6248893665188961E-4</c:v>
                      </c:pt>
                      <c:pt idx="162">
                        <c:v>5.6079128392557613E-4</c:v>
                      </c:pt>
                      <c:pt idx="163">
                        <c:v>5.6220599453083743E-4</c:v>
                      </c:pt>
                      <c:pt idx="164">
                        <c:v>5.6574277104399064E-4</c:v>
                      </c:pt>
                      <c:pt idx="165">
                        <c:v>5.6659159740714738E-4</c:v>
                      </c:pt>
                      <c:pt idx="166">
                        <c:v>5.6645012634662134E-4</c:v>
                      </c:pt>
                      <c:pt idx="167">
                        <c:v>5.6687453952819966E-4</c:v>
                      </c:pt>
                      <c:pt idx="168">
                        <c:v>5.6715748164925183E-4</c:v>
                      </c:pt>
                      <c:pt idx="169">
                        <c:v>5.6715748164925183E-4</c:v>
                      </c:pt>
                      <c:pt idx="170">
                        <c:v>5.6645012634662134E-4</c:v>
                      </c:pt>
                      <c:pt idx="171">
                        <c:v>5.6602571316504281E-4</c:v>
                      </c:pt>
                      <c:pt idx="172">
                        <c:v>5.6475247362030765E-4</c:v>
                      </c:pt>
                      <c:pt idx="173">
                        <c:v>5.6305482089399417E-4</c:v>
                      </c:pt>
                      <c:pt idx="174">
                        <c:v>5.6050834180452385E-4</c:v>
                      </c:pt>
                      <c:pt idx="175">
                        <c:v>5.5810333377557956E-4</c:v>
                      </c:pt>
                      <c:pt idx="176">
                        <c:v>5.5654715210979222E-4</c:v>
                      </c:pt>
                      <c:pt idx="177">
                        <c:v>5.5428361514137418E-4</c:v>
                      </c:pt>
                      <c:pt idx="178">
                        <c:v>5.5244449135453445E-4</c:v>
                      </c:pt>
                      <c:pt idx="179">
                        <c:v>5.5117125180979929E-4</c:v>
                      </c:pt>
                      <c:pt idx="180">
                        <c:v>5.4947359908348581E-4</c:v>
                      </c:pt>
                      <c:pt idx="181">
                        <c:v>5.4876624378085511E-4</c:v>
                      </c:pt>
                      <c:pt idx="182">
                        <c:v>5.4721006211506777E-4</c:v>
                      </c:pt>
                      <c:pt idx="183">
                        <c:v>5.466441778729632E-4</c:v>
                      </c:pt>
                      <c:pt idx="184">
                        <c:v>5.4508799620717576E-4</c:v>
                      </c:pt>
                      <c:pt idx="185">
                        <c:v>5.4621976469138478E-4</c:v>
                      </c:pt>
                      <c:pt idx="186">
                        <c:v>5.4636123575191092E-4</c:v>
                      </c:pt>
                      <c:pt idx="187">
                        <c:v>5.4621976469138478E-4</c:v>
                      </c:pt>
                      <c:pt idx="188">
                        <c:v>5.4508799620717576E-4</c:v>
                      </c:pt>
                      <c:pt idx="189">
                        <c:v>5.4367328560191446E-4</c:v>
                      </c:pt>
                      <c:pt idx="190">
                        <c:v>5.4254151711770544E-4</c:v>
                      </c:pt>
                      <c:pt idx="191">
                        <c:v>5.4070239333086582E-4</c:v>
                      </c:pt>
                      <c:pt idx="192">
                        <c:v>5.3942915378613066E-4</c:v>
                      </c:pt>
                      <c:pt idx="193">
                        <c:v>5.3843885636244767E-4</c:v>
                      </c:pt>
                      <c:pt idx="194">
                        <c:v>5.3688267469666033E-4</c:v>
                      </c:pt>
                      <c:pt idx="195">
                        <c:v>5.3490207984929446E-4</c:v>
                      </c:pt>
                      <c:pt idx="196">
                        <c:v>5.3292148500192859E-4</c:v>
                      </c:pt>
                      <c:pt idx="197">
                        <c:v>5.3278001394140256E-4</c:v>
                      </c:pt>
                      <c:pt idx="198">
                        <c:v>5.3419472454666376E-4</c:v>
                      </c:pt>
                      <c:pt idx="199">
                        <c:v>5.3532649303087278E-4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FC2-4CFA-92FD-BE9E8DDF84D0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GC1'!$H$7:$H$206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1.5674993506295113E-3</c:v>
                      </c:pt>
                      <c:pt idx="1">
                        <c:v>1.4113152998086647E-3</c:v>
                      </c:pt>
                      <c:pt idx="2">
                        <c:v>1.3615174865034673E-3</c:v>
                      </c:pt>
                      <c:pt idx="3">
                        <c:v>1.3207738210719421E-3</c:v>
                      </c:pt>
                      <c:pt idx="4">
                        <c:v>1.2865378244246188E-3</c:v>
                      </c:pt>
                      <c:pt idx="5">
                        <c:v>1.256970372774658E-3</c:v>
                      </c:pt>
                      <c:pt idx="6">
                        <c:v>1.2310811686983762E-3</c:v>
                      </c:pt>
                      <c:pt idx="7">
                        <c:v>1.2061822620457773E-3</c:v>
                      </c:pt>
                      <c:pt idx="8">
                        <c:v>1.1862348425115932E-3</c:v>
                      </c:pt>
                      <c:pt idx="9">
                        <c:v>1.1669947782800398E-3</c:v>
                      </c:pt>
                      <c:pt idx="10">
                        <c:v>1.1491694246537475E-3</c:v>
                      </c:pt>
                      <c:pt idx="11">
                        <c:v>1.1324758395116642E-3</c:v>
                      </c:pt>
                      <c:pt idx="12">
                        <c:v>1.1170554939143162E-3</c:v>
                      </c:pt>
                      <c:pt idx="13">
                        <c:v>1.1024839746801246E-3</c:v>
                      </c:pt>
                      <c:pt idx="14">
                        <c:v>1.0889027528696164E-3</c:v>
                      </c:pt>
                      <c:pt idx="15">
                        <c:v>1.0768777127248953E-3</c:v>
                      </c:pt>
                      <c:pt idx="16">
                        <c:v>1.0652770857617528E-3</c:v>
                      </c:pt>
                      <c:pt idx="17">
                        <c:v>1.0548082272828193E-3</c:v>
                      </c:pt>
                      <c:pt idx="18">
                        <c:v>1.0439149556223072E-3</c:v>
                      </c:pt>
                      <c:pt idx="19">
                        <c:v>1.0335875682038998E-3</c:v>
                      </c:pt>
                      <c:pt idx="20">
                        <c:v>1.0235431229065446E-3</c:v>
                      </c:pt>
                      <c:pt idx="21">
                        <c:v>1.0137816197302418E-3</c:v>
                      </c:pt>
                      <c:pt idx="22">
                        <c:v>1.0047274718565694E-3</c:v>
                      </c:pt>
                      <c:pt idx="23">
                        <c:v>9.9666362140658012E-4</c:v>
                      </c:pt>
                      <c:pt idx="24">
                        <c:v>9.874680024723817E-4</c:v>
                      </c:pt>
                      <c:pt idx="25">
                        <c:v>9.7982856520397073E-4</c:v>
                      </c:pt>
                      <c:pt idx="26">
                        <c:v>9.7261354111713818E-4</c:v>
                      </c:pt>
                      <c:pt idx="27">
                        <c:v>9.6497410384872721E-4</c:v>
                      </c:pt>
                      <c:pt idx="28">
                        <c:v>9.5804202188294683E-4</c:v>
                      </c:pt>
                      <c:pt idx="29">
                        <c:v>9.5096846885664031E-4</c:v>
                      </c:pt>
                      <c:pt idx="30">
                        <c:v>9.4516815537506918E-4</c:v>
                      </c:pt>
                      <c:pt idx="31">
                        <c:v>9.3866048659086712E-4</c:v>
                      </c:pt>
                      <c:pt idx="32">
                        <c:v>9.3243575992771745E-4</c:v>
                      </c:pt>
                      <c:pt idx="33">
                        <c:v>9.2677691750667234E-4</c:v>
                      </c:pt>
                      <c:pt idx="34">
                        <c:v>9.2111807508562724E-4</c:v>
                      </c:pt>
                      <c:pt idx="35">
                        <c:v>9.1560070372510816E-4</c:v>
                      </c:pt>
                      <c:pt idx="36">
                        <c:v>9.090930349409061E-4</c:v>
                      </c:pt>
                      <c:pt idx="37">
                        <c:v>9.0400007676196545E-4</c:v>
                      </c:pt>
                      <c:pt idx="38">
                        <c:v>8.9834123434092035E-4</c:v>
                      </c:pt>
                      <c:pt idx="39">
                        <c:v>8.9310680510145356E-4</c:v>
                      </c:pt>
                      <c:pt idx="40">
                        <c:v>8.8801384692251291E-4</c:v>
                      </c:pt>
                      <c:pt idx="41">
                        <c:v>8.8461854146988585E-4</c:v>
                      </c:pt>
                      <c:pt idx="42">
                        <c:v>8.8051588071462808E-4</c:v>
                      </c:pt>
                      <c:pt idx="43">
                        <c:v>8.7570586465673971E-4</c:v>
                      </c:pt>
                      <c:pt idx="44">
                        <c:v>8.7103731965937738E-4</c:v>
                      </c:pt>
                      <c:pt idx="45">
                        <c:v>8.665102457225413E-4</c:v>
                      </c:pt>
                      <c:pt idx="46">
                        <c:v>8.6283199814886184E-4</c:v>
                      </c:pt>
                      <c:pt idx="47">
                        <c:v>8.5887080845413032E-4</c:v>
                      </c:pt>
                      <c:pt idx="48">
                        <c:v>8.5505108981992473E-4</c:v>
                      </c:pt>
                      <c:pt idx="49">
                        <c:v>8.5094842906466707E-4</c:v>
                      </c:pt>
                      <c:pt idx="50">
                        <c:v>8.4797753679361832E-4</c:v>
                      </c:pt>
                      <c:pt idx="51">
                        <c:v>8.4458223134099126E-4</c:v>
                      </c:pt>
                      <c:pt idx="52">
                        <c:v>8.4288457861467778E-4</c:v>
                      </c:pt>
                      <c:pt idx="53">
                        <c:v>8.4005515740415506E-4</c:v>
                      </c:pt>
                      <c:pt idx="54">
                        <c:v>8.3637690983047583E-4</c:v>
                      </c:pt>
                      <c:pt idx="55">
                        <c:v>8.331230754383748E-4</c:v>
                      </c:pt>
                      <c:pt idx="56">
                        <c:v>8.3001071210679991E-4</c:v>
                      </c:pt>
                      <c:pt idx="57">
                        <c:v>8.264739355936467E-4</c:v>
                      </c:pt>
                      <c:pt idx="58">
                        <c:v>8.229371590804935E-4</c:v>
                      </c:pt>
                      <c:pt idx="59">
                        <c:v>8.194003825673403E-4</c:v>
                      </c:pt>
                      <c:pt idx="60">
                        <c:v>8.1543919287260856E-4</c:v>
                      </c:pt>
                      <c:pt idx="61">
                        <c:v>8.113365321173509E-4</c:v>
                      </c:pt>
                      <c:pt idx="62">
                        <c:v>8.0907299514893286E-4</c:v>
                      </c:pt>
                      <c:pt idx="63">
                        <c:v>8.077997556041977E-4</c:v>
                      </c:pt>
                      <c:pt idx="64">
                        <c:v>8.0426297909104438E-4</c:v>
                      </c:pt>
                      <c:pt idx="65">
                        <c:v>8.0214091318315248E-4</c:v>
                      </c:pt>
                      <c:pt idx="66">
                        <c:v>7.9931149197262988E-4</c:v>
                      </c:pt>
                      <c:pt idx="67">
                        <c:v>7.9733089712526412E-4</c:v>
                      </c:pt>
                      <c:pt idx="68">
                        <c:v>7.9436000485421548E-4</c:v>
                      </c:pt>
                      <c:pt idx="69">
                        <c:v>7.9138911258316673E-4</c:v>
                      </c:pt>
                      <c:pt idx="70">
                        <c:v>7.8855969137264401E-4</c:v>
                      </c:pt>
                      <c:pt idx="71">
                        <c:v>7.8558879910159537E-4</c:v>
                      </c:pt>
                      <c:pt idx="72">
                        <c:v>7.8247643577002049E-4</c:v>
                      </c:pt>
                      <c:pt idx="73">
                        <c:v>7.7950554349897174E-4</c:v>
                      </c:pt>
                      <c:pt idx="74">
                        <c:v>7.7611023804634467E-4</c:v>
                      </c:pt>
                      <c:pt idx="75">
                        <c:v>7.7299787471476989E-4</c:v>
                      </c:pt>
                      <c:pt idx="76">
                        <c:v>7.7002698244372115E-4</c:v>
                      </c:pt>
                      <c:pt idx="77">
                        <c:v>7.677634454753031E-4</c:v>
                      </c:pt>
                      <c:pt idx="78">
                        <c:v>7.649340242647805E-4</c:v>
                      </c:pt>
                      <c:pt idx="79">
                        <c:v>7.6196313199373186E-4</c:v>
                      </c:pt>
                      <c:pt idx="80">
                        <c:v>7.5856782654110469E-4</c:v>
                      </c:pt>
                      <c:pt idx="81">
                        <c:v>7.5531399214900377E-4</c:v>
                      </c:pt>
                      <c:pt idx="82">
                        <c:v>7.5389928154374246E-4</c:v>
                      </c:pt>
                      <c:pt idx="83">
                        <c:v>7.5163574457532442E-4</c:v>
                      </c:pt>
                      <c:pt idx="84">
                        <c:v>7.4880632336480181E-4</c:v>
                      </c:pt>
                      <c:pt idx="85">
                        <c:v>7.4654278639638366E-4</c:v>
                      </c:pt>
                      <c:pt idx="86">
                        <c:v>7.4739161275954051E-4</c:v>
                      </c:pt>
                      <c:pt idx="87">
                        <c:v>7.4640131533585763E-4</c:v>
                      </c:pt>
                      <c:pt idx="88">
                        <c:v>7.4399630730691345E-4</c:v>
                      </c:pt>
                      <c:pt idx="89">
                        <c:v>7.4201571245954758E-4</c:v>
                      </c:pt>
                      <c:pt idx="90">
                        <c:v>7.445621915490179E-4</c:v>
                      </c:pt>
                      <c:pt idx="91">
                        <c:v>7.4470366260954404E-4</c:v>
                      </c:pt>
                      <c:pt idx="92">
                        <c:v>7.4512807579112247E-4</c:v>
                      </c:pt>
                      <c:pt idx="93">
                        <c:v>7.4357189412533502E-4</c:v>
                      </c:pt>
                      <c:pt idx="94">
                        <c:v>7.4201571245954758E-4</c:v>
                      </c:pt>
                      <c:pt idx="95">
                        <c:v>7.4130835715691698E-4</c:v>
                      </c:pt>
                      <c:pt idx="96">
                        <c:v>7.3946923337007725E-4</c:v>
                      </c:pt>
                      <c:pt idx="97">
                        <c:v>7.3847893594639437E-4</c:v>
                      </c:pt>
                      <c:pt idx="98">
                        <c:v>7.3635687003850237E-4</c:v>
                      </c:pt>
                      <c:pt idx="99">
                        <c:v>7.3607392791745019E-4</c:v>
                      </c:pt>
                      <c:pt idx="100">
                        <c:v>7.3720569640165921E-4</c:v>
                      </c:pt>
                      <c:pt idx="101">
                        <c:v>7.3847893594639437E-4</c:v>
                      </c:pt>
                      <c:pt idx="102">
                        <c:v>7.3805452276481595E-4</c:v>
                      </c:pt>
                      <c:pt idx="103">
                        <c:v>7.367812832200809E-4</c:v>
                      </c:pt>
                      <c:pt idx="104">
                        <c:v>7.3522510155429334E-4</c:v>
                      </c:pt>
                      <c:pt idx="105">
                        <c:v>7.3395186200955818E-4</c:v>
                      </c:pt>
                      <c:pt idx="106">
                        <c:v>7.329615645858753E-4</c:v>
                      </c:pt>
                      <c:pt idx="107">
                        <c:v>7.3409333307008432E-4</c:v>
                      </c:pt>
                      <c:pt idx="108">
                        <c:v>7.329615645858753E-4</c:v>
                      </c:pt>
                      <c:pt idx="109">
                        <c:v>7.3338597776745373E-4</c:v>
                      </c:pt>
                      <c:pt idx="110">
                        <c:v>7.3451774625166275E-4</c:v>
                      </c:pt>
                      <c:pt idx="111">
                        <c:v>7.3381039094903215E-4</c:v>
                      </c:pt>
                      <c:pt idx="112">
                        <c:v>7.3310303564640144E-4</c:v>
                      </c:pt>
                      <c:pt idx="113">
                        <c:v>7.31546853980614E-4</c:v>
                      </c:pt>
                      <c:pt idx="114">
                        <c:v>7.3069802761745726E-4</c:v>
                      </c:pt>
                      <c:pt idx="115">
                        <c:v>7.3027361443587884E-4</c:v>
                      </c:pt>
                      <c:pt idx="116">
                        <c:v>7.301321433753528E-4</c:v>
                      </c:pt>
                      <c:pt idx="117">
                        <c:v>7.2970773019377427E-4</c:v>
                      </c:pt>
                      <c:pt idx="118">
                        <c:v>7.2900037489114378E-4</c:v>
                      </c:pt>
                      <c:pt idx="119">
                        <c:v>7.2829301958851308E-4</c:v>
                      </c:pt>
                      <c:pt idx="120">
                        <c:v>7.2687830898325177E-4</c:v>
                      </c:pt>
                      <c:pt idx="121">
                        <c:v>7.265953668621996E-4</c:v>
                      </c:pt>
                      <c:pt idx="122">
                        <c:v>7.2546359837799047E-4</c:v>
                      </c:pt>
                      <c:pt idx="123">
                        <c:v>7.2419035883325531E-4</c:v>
                      </c:pt>
                      <c:pt idx="124">
                        <c:v>7.2291711928852015E-4</c:v>
                      </c:pt>
                      <c:pt idx="125">
                        <c:v>7.2220976398588955E-4</c:v>
                      </c:pt>
                      <c:pt idx="126">
                        <c:v>7.2008769807799754E-4</c:v>
                      </c:pt>
                      <c:pt idx="127">
                        <c:v>7.157020952016876E-4</c:v>
                      </c:pt>
                      <c:pt idx="128">
                        <c:v>7.1145796338590369E-4</c:v>
                      </c:pt>
                      <c:pt idx="129">
                        <c:v>7.083456000543288E-4</c:v>
                      </c:pt>
                      <c:pt idx="130">
                        <c:v>7.0523323672275402E-4</c:v>
                      </c:pt>
                      <c:pt idx="131">
                        <c:v>7.0212087339117913E-4</c:v>
                      </c:pt>
                      <c:pt idx="132">
                        <c:v>6.9943292324118266E-4</c:v>
                      </c:pt>
                      <c:pt idx="133">
                        <c:v>6.974523283938169E-4</c:v>
                      </c:pt>
                      <c:pt idx="134">
                        <c:v>7.0014027854381337E-4</c:v>
                      </c:pt>
                      <c:pt idx="135">
                        <c:v>7.0113057596749625E-4</c:v>
                      </c:pt>
                      <c:pt idx="136">
                        <c:v>7.0042322066486554E-4</c:v>
                      </c:pt>
                      <c:pt idx="137">
                        <c:v>6.9886703899907821E-4</c:v>
                      </c:pt>
                      <c:pt idx="138">
                        <c:v>6.9702791521223848E-4</c:v>
                      </c:pt>
                      <c:pt idx="139">
                        <c:v>6.9518879142539886E-4</c:v>
                      </c:pt>
                      <c:pt idx="140">
                        <c:v>6.939155518806637E-4</c:v>
                      </c:pt>
                      <c:pt idx="141">
                        <c:v>6.9193495703329783E-4</c:v>
                      </c:pt>
                      <c:pt idx="142">
                        <c:v>6.8995436218593207E-4</c:v>
                      </c:pt>
                      <c:pt idx="143">
                        <c:v>6.8769082521751392E-4</c:v>
                      </c:pt>
                      <c:pt idx="144">
                        <c:v>6.8528581718856974E-4</c:v>
                      </c:pt>
                      <c:pt idx="145">
                        <c:v>6.8330522234120398E-4</c:v>
                      </c:pt>
                      <c:pt idx="146">
                        <c:v>6.809002143122598E-4</c:v>
                      </c:pt>
                      <c:pt idx="147">
                        <c:v>6.7792932204121105E-4</c:v>
                      </c:pt>
                      <c:pt idx="148">
                        <c:v>6.7665608249647589E-4</c:v>
                      </c:pt>
                      <c:pt idx="149">
                        <c:v>6.7594872719384529E-4</c:v>
                      </c:pt>
                      <c:pt idx="150">
                        <c:v>6.7679755355700203E-4</c:v>
                      </c:pt>
                      <c:pt idx="151">
                        <c:v>6.7722196673858045E-4</c:v>
                      </c:pt>
                      <c:pt idx="152">
                        <c:v>6.7835373522278947E-4</c:v>
                      </c:pt>
                      <c:pt idx="153">
                        <c:v>6.7821226416226333E-4</c:v>
                      </c:pt>
                      <c:pt idx="154">
                        <c:v>6.7891961946489393E-4</c:v>
                      </c:pt>
                      <c:pt idx="155">
                        <c:v>6.7849520628331561E-4</c:v>
                      </c:pt>
                      <c:pt idx="156">
                        <c:v>6.7764637992015877E-4</c:v>
                      </c:pt>
                      <c:pt idx="157">
                        <c:v>6.7609019825437143E-4</c:v>
                      </c:pt>
                      <c:pt idx="158">
                        <c:v>6.7382666128595339E-4</c:v>
                      </c:pt>
                      <c:pt idx="159">
                        <c:v>6.7170459537806138E-4</c:v>
                      </c:pt>
                      <c:pt idx="160">
                        <c:v>6.6958252947016948E-4</c:v>
                      </c:pt>
                      <c:pt idx="161">
                        <c:v>6.6703605038069915E-4</c:v>
                      </c:pt>
                      <c:pt idx="162">
                        <c:v>6.6477251341228111E-4</c:v>
                      </c:pt>
                      <c:pt idx="163">
                        <c:v>6.6222603432281079E-4</c:v>
                      </c:pt>
                      <c:pt idx="164">
                        <c:v>6.6109426583860177E-4</c:v>
                      </c:pt>
                      <c:pt idx="165">
                        <c:v>6.6038691053597106E-4</c:v>
                      </c:pt>
                      <c:pt idx="166">
                        <c:v>6.598210262938665E-4</c:v>
                      </c:pt>
                      <c:pt idx="167">
                        <c:v>6.5925514205176204E-4</c:v>
                      </c:pt>
                      <c:pt idx="168">
                        <c:v>6.5755748932544845E-4</c:v>
                      </c:pt>
                      <c:pt idx="169">
                        <c:v>6.5543542341755655E-4</c:v>
                      </c:pt>
                      <c:pt idx="170">
                        <c:v>6.5387924175176911E-4</c:v>
                      </c:pt>
                      <c:pt idx="171">
                        <c:v>6.5133276266229878E-4</c:v>
                      </c:pt>
                      <c:pt idx="172">
                        <c:v>6.4935216781493292E-4</c:v>
                      </c:pt>
                      <c:pt idx="173">
                        <c:v>6.4723010190704101E-4</c:v>
                      </c:pt>
                      <c:pt idx="174">
                        <c:v>6.453909781202014E-4</c:v>
                      </c:pt>
                      <c:pt idx="175">
                        <c:v>6.4411773857546623E-4</c:v>
                      </c:pt>
                      <c:pt idx="176">
                        <c:v>6.4298597009125721E-4</c:v>
                      </c:pt>
                      <c:pt idx="177">
                        <c:v>6.4312744115178335E-4</c:v>
                      </c:pt>
                      <c:pt idx="178">
                        <c:v>6.4609833342283199E-4</c:v>
                      </c:pt>
                      <c:pt idx="179">
                        <c:v>6.4765451508861944E-4</c:v>
                      </c:pt>
                      <c:pt idx="180">
                        <c:v>6.4836187039125004E-4</c:v>
                      </c:pt>
                      <c:pt idx="181">
                        <c:v>6.4793745720967172E-4</c:v>
                      </c:pt>
                      <c:pt idx="182">
                        <c:v>6.4666421766493656E-4</c:v>
                      </c:pt>
                      <c:pt idx="183">
                        <c:v>6.4666421766493656E-4</c:v>
                      </c:pt>
                      <c:pt idx="184">
                        <c:v>6.4609833342283199E-4</c:v>
                      </c:pt>
                      <c:pt idx="185">
                        <c:v>6.4454215175704455E-4</c:v>
                      </c:pt>
                      <c:pt idx="186">
                        <c:v>6.4242008584915265E-4</c:v>
                      </c:pt>
                      <c:pt idx="187">
                        <c:v>6.4213714372810037E-4</c:v>
                      </c:pt>
                      <c:pt idx="188">
                        <c:v>6.4185420160704808E-4</c:v>
                      </c:pt>
                      <c:pt idx="189">
                        <c:v>6.4171273054652194E-4</c:v>
                      </c:pt>
                      <c:pt idx="190">
                        <c:v>6.4043949100178678E-4</c:v>
                      </c:pt>
                      <c:pt idx="191">
                        <c:v>6.3860036721494716E-4</c:v>
                      </c:pt>
                      <c:pt idx="192">
                        <c:v>6.3746859873073814E-4</c:v>
                      </c:pt>
                      <c:pt idx="193">
                        <c:v>6.3633683024652912E-4</c:v>
                      </c:pt>
                      <c:pt idx="194">
                        <c:v>6.3478064858074168E-4</c:v>
                      </c:pt>
                      <c:pt idx="195">
                        <c:v>6.3336593797548037E-4</c:v>
                      </c:pt>
                      <c:pt idx="196">
                        <c:v>6.313853431281145E-4</c:v>
                      </c:pt>
                      <c:pt idx="197">
                        <c:v>6.2940474828074874E-4</c:v>
                      </c:pt>
                      <c:pt idx="198">
                        <c:v>6.2742415343338298E-4</c:v>
                      </c:pt>
                      <c:pt idx="199">
                        <c:v>6.2671679813075228E-4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FC2-4CFA-92FD-BE9E8DDF84D0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Au40Co60/TiNT 1-20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3"/>
          <c:order val="3"/>
          <c:tx>
            <c:strRef>
              <c:f>'CA Au40Co60 GC1'!$J$5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Au40Co60 GC1'!$B$7:$B$26</c:f>
              <c:numCache>
                <c:formatCode>0.00E+00</c:formatCode>
                <c:ptCount val="20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  <c:pt idx="7">
                  <c:v>0.35355339059327373</c:v>
                </c:pt>
                <c:pt idx="8">
                  <c:v>0.33333333333333331</c:v>
                </c:pt>
                <c:pt idx="9">
                  <c:v>0.31622776601683794</c:v>
                </c:pt>
                <c:pt idx="10">
                  <c:v>0.30151134457776363</c:v>
                </c:pt>
                <c:pt idx="11">
                  <c:v>0.28867513459481292</c:v>
                </c:pt>
                <c:pt idx="12">
                  <c:v>0.27735009811261457</c:v>
                </c:pt>
                <c:pt idx="13">
                  <c:v>0.2672612419124244</c:v>
                </c:pt>
                <c:pt idx="14">
                  <c:v>0.2581988897471611</c:v>
                </c:pt>
                <c:pt idx="15">
                  <c:v>0.25</c:v>
                </c:pt>
                <c:pt idx="16">
                  <c:v>0.24253562503633297</c:v>
                </c:pt>
                <c:pt idx="17">
                  <c:v>0.23570226039551587</c:v>
                </c:pt>
                <c:pt idx="18">
                  <c:v>0.22941573387056174</c:v>
                </c:pt>
                <c:pt idx="19">
                  <c:v>0.22360679774997896</c:v>
                </c:pt>
              </c:numCache>
            </c:numRef>
          </c:xVal>
          <c:yVal>
            <c:numRef>
              <c:f>'CA Au40Co60 GC1'!$J$7:$J$206</c:f>
              <c:numCache>
                <c:formatCode>0.00E+00</c:formatCode>
                <c:ptCount val="200"/>
                <c:pt idx="0">
                  <c:v>1.343692132877175E-3</c:v>
                </c:pt>
                <c:pt idx="1">
                  <c:v>1.190478974327377E-3</c:v>
                </c:pt>
                <c:pt idx="2">
                  <c:v>1.1503011931379564E-3</c:v>
                </c:pt>
                <c:pt idx="3">
                  <c:v>1.1201678572458908E-3</c:v>
                </c:pt>
                <c:pt idx="4">
                  <c:v>1.0944201242301355E-3</c:v>
                </c:pt>
                <c:pt idx="5">
                  <c:v>1.0724921098485853E-3</c:v>
                </c:pt>
                <c:pt idx="6">
                  <c:v>1.0518373350117706E-3</c:v>
                </c:pt>
                <c:pt idx="7">
                  <c:v>1.0352852209302133E-3</c:v>
                </c:pt>
                <c:pt idx="8">
                  <c:v>1.0187331068486562E-3</c:v>
                </c:pt>
                <c:pt idx="9">
                  <c:v>1.0043030586749911E-3</c:v>
                </c:pt>
                <c:pt idx="10">
                  <c:v>9.9086330792500887E-4</c:v>
                </c:pt>
                <c:pt idx="11">
                  <c:v>9.789797388408141E-4</c:v>
                </c:pt>
                <c:pt idx="12">
                  <c:v>9.673791118776715E-4</c:v>
                </c:pt>
                <c:pt idx="13">
                  <c:v>9.5521260067242433E-4</c:v>
                </c:pt>
                <c:pt idx="14">
                  <c:v>9.4460227113296461E-4</c:v>
                </c:pt>
                <c:pt idx="15">
                  <c:v>9.3455782583560945E-4</c:v>
                </c:pt>
                <c:pt idx="16">
                  <c:v>9.2493779371983261E-4</c:v>
                </c:pt>
                <c:pt idx="17">
                  <c:v>9.1616658796721262E-4</c:v>
                </c:pt>
                <c:pt idx="18">
                  <c:v>9.076783243356448E-4</c:v>
                </c:pt>
                <c:pt idx="19">
                  <c:v>8.9961447388565562E-4</c:v>
                </c:pt>
                <c:pt idx="20">
                  <c:v>8.9211650767777057E-4</c:v>
                </c:pt>
                <c:pt idx="21">
                  <c:v>8.8490148359093813E-4</c:v>
                </c:pt>
                <c:pt idx="22">
                  <c:v>8.7782793056463161E-4</c:v>
                </c:pt>
                <c:pt idx="23">
                  <c:v>8.7117879071990363E-4</c:v>
                </c:pt>
                <c:pt idx="24">
                  <c:v>8.6509553511727988E-4</c:v>
                </c:pt>
                <c:pt idx="25">
                  <c:v>8.584463952725519E-4</c:v>
                </c:pt>
                <c:pt idx="26">
                  <c:v>8.5165578436729767E-4</c:v>
                </c:pt>
                <c:pt idx="27">
                  <c:v>8.4642135512783098E-4</c:v>
                </c:pt>
                <c:pt idx="28">
                  <c:v>8.4005515740415506E-4</c:v>
                </c:pt>
                <c:pt idx="29">
                  <c:v>8.359524966488973E-4</c:v>
                </c:pt>
                <c:pt idx="30">
                  <c:v>8.3213277801469192E-4</c:v>
                </c:pt>
                <c:pt idx="31">
                  <c:v>8.2718129089627741E-4</c:v>
                </c:pt>
                <c:pt idx="32">
                  <c:v>8.2251274589891508E-4</c:v>
                </c:pt>
                <c:pt idx="33">
                  <c:v>8.1770272984102671E-4</c:v>
                </c:pt>
                <c:pt idx="34">
                  <c:v>8.1360006908576905E-4</c:v>
                </c:pt>
                <c:pt idx="35">
                  <c:v>8.0963887939103731E-4</c:v>
                </c:pt>
                <c:pt idx="36">
                  <c:v>8.0525327651472726E-4</c:v>
                </c:pt>
                <c:pt idx="37">
                  <c:v>8.0157502894104803E-4</c:v>
                </c:pt>
                <c:pt idx="38">
                  <c:v>7.9775531030684254E-4</c:v>
                </c:pt>
                <c:pt idx="39">
                  <c:v>7.9280382318842792E-4</c:v>
                </c:pt>
                <c:pt idx="40">
                  <c:v>7.8841822031211787E-4</c:v>
                </c:pt>
                <c:pt idx="41">
                  <c:v>7.8403261743580793E-4</c:v>
                </c:pt>
                <c:pt idx="42">
                  <c:v>7.8063731198318076E-4</c:v>
                </c:pt>
                <c:pt idx="43">
                  <c:v>7.7681759334897538E-4</c:v>
                </c:pt>
                <c:pt idx="44">
                  <c:v>7.7285640365424375E-4</c:v>
                </c:pt>
                <c:pt idx="45">
                  <c:v>7.6875374289898598E-4</c:v>
                </c:pt>
                <c:pt idx="46">
                  <c:v>7.6408519790162376E-4</c:v>
                </c:pt>
                <c:pt idx="47">
                  <c:v>7.6026547926741816E-4</c:v>
                </c:pt>
                <c:pt idx="48">
                  <c:v>7.5672870275426496E-4</c:v>
                </c:pt>
                <c:pt idx="49">
                  <c:v>7.5389928154374246E-4</c:v>
                </c:pt>
                <c:pt idx="50">
                  <c:v>7.5163574457532442E-4</c:v>
                </c:pt>
                <c:pt idx="51">
                  <c:v>7.4965514972795855E-4</c:v>
                </c:pt>
                <c:pt idx="52">
                  <c:v>7.4696719957796219E-4</c:v>
                </c:pt>
                <c:pt idx="53">
                  <c:v>7.431474809437566E-4</c:v>
                </c:pt>
                <c:pt idx="54">
                  <c:v>7.403180597332341E-4</c:v>
                </c:pt>
                <c:pt idx="55">
                  <c:v>7.3763010958323753E-4</c:v>
                </c:pt>
                <c:pt idx="56">
                  <c:v>7.3423480413061046E-4</c:v>
                </c:pt>
                <c:pt idx="57">
                  <c:v>7.3211273822271846E-4</c:v>
                </c:pt>
                <c:pt idx="58">
                  <c:v>7.2928331701219596E-4</c:v>
                </c:pt>
                <c:pt idx="59">
                  <c:v>7.2786860640693465E-4</c:v>
                </c:pt>
                <c:pt idx="60">
                  <c:v>7.265953668621996E-4</c:v>
                </c:pt>
                <c:pt idx="61">
                  <c:v>7.2447330095430759E-4</c:v>
                </c:pt>
                <c:pt idx="62">
                  <c:v>7.213609376227327E-4</c:v>
                </c:pt>
                <c:pt idx="63">
                  <c:v>7.192388717148408E-4</c:v>
                </c:pt>
                <c:pt idx="64">
                  <c:v>7.1655092156484434E-4</c:v>
                </c:pt>
                <c:pt idx="65">
                  <c:v>7.1400444247537401E-4</c:v>
                </c:pt>
                <c:pt idx="66">
                  <c:v>7.1131649232537755E-4</c:v>
                </c:pt>
                <c:pt idx="67">
                  <c:v>7.0961883959906407E-4</c:v>
                </c:pt>
                <c:pt idx="68">
                  <c:v>7.076382447516982E-4</c:v>
                </c:pt>
                <c:pt idx="69">
                  <c:v>7.062235341464369E-4</c:v>
                </c:pt>
                <c:pt idx="70">
                  <c:v>7.0438441035959728E-4</c:v>
                </c:pt>
                <c:pt idx="71">
                  <c:v>7.0254528657275755E-4</c:v>
                </c:pt>
                <c:pt idx="72">
                  <c:v>7.0155498914907456E-4</c:v>
                </c:pt>
                <c:pt idx="73">
                  <c:v>6.9985733642276109E-4</c:v>
                </c:pt>
                <c:pt idx="74">
                  <c:v>6.974523283938169E-4</c:v>
                </c:pt>
                <c:pt idx="75">
                  <c:v>6.9490584930434658E-4</c:v>
                </c:pt>
                <c:pt idx="76">
                  <c:v>6.9250084127540229E-4</c:v>
                </c:pt>
                <c:pt idx="77">
                  <c:v>6.9363260975961142E-4</c:v>
                </c:pt>
                <c:pt idx="78">
                  <c:v>6.917934859727718E-4</c:v>
                </c:pt>
                <c:pt idx="79">
                  <c:v>6.8981289112540593E-4</c:v>
                </c:pt>
                <c:pt idx="80">
                  <c:v>6.879737673385662E-4</c:v>
                </c:pt>
                <c:pt idx="81">
                  <c:v>6.8641758567277887E-4</c:v>
                </c:pt>
                <c:pt idx="82">
                  <c:v>6.84436990825413E-4</c:v>
                </c:pt>
                <c:pt idx="83">
                  <c:v>6.8259786703857338E-4</c:v>
                </c:pt>
                <c:pt idx="84">
                  <c:v>6.8005138794910295E-4</c:v>
                </c:pt>
                <c:pt idx="85">
                  <c:v>6.7807079310173719E-4</c:v>
                </c:pt>
                <c:pt idx="86">
                  <c:v>6.7509990083068844E-4</c:v>
                </c:pt>
                <c:pt idx="87">
                  <c:v>6.7297783492279654E-4</c:v>
                </c:pt>
                <c:pt idx="88">
                  <c:v>6.7028988477280007E-4</c:v>
                </c:pt>
                <c:pt idx="89">
                  <c:v>6.6774340568332975E-4</c:v>
                </c:pt>
                <c:pt idx="90">
                  <c:v>6.6590428189649013E-4</c:v>
                </c:pt>
                <c:pt idx="91">
                  <c:v>6.6420662917017655E-4</c:v>
                </c:pt>
                <c:pt idx="92">
                  <c:v>6.6180162114123236E-4</c:v>
                </c:pt>
                <c:pt idx="93">
                  <c:v>6.6038691053597106E-4</c:v>
                </c:pt>
                <c:pt idx="94">
                  <c:v>6.5826484462807905E-4</c:v>
                </c:pt>
                <c:pt idx="95">
                  <c:v>6.5685013402281786E-4</c:v>
                </c:pt>
                <c:pt idx="96">
                  <c:v>6.5585983659913498E-4</c:v>
                </c:pt>
                <c:pt idx="97">
                  <c:v>6.5444512599387367E-4</c:v>
                </c:pt>
                <c:pt idx="98">
                  <c:v>6.5232306008598166E-4</c:v>
                </c:pt>
                <c:pt idx="99">
                  <c:v>6.503424652386159E-4</c:v>
                </c:pt>
                <c:pt idx="100">
                  <c:v>6.4850334145177618E-4</c:v>
                </c:pt>
                <c:pt idx="101">
                  <c:v>6.4652274660441042E-4</c:v>
                </c:pt>
                <c:pt idx="102">
                  <c:v>6.4482509387809683E-4</c:v>
                </c:pt>
                <c:pt idx="103">
                  <c:v>6.4298597009125721E-4</c:v>
                </c:pt>
                <c:pt idx="104">
                  <c:v>6.4114684630441749E-4</c:v>
                </c:pt>
                <c:pt idx="105">
                  <c:v>6.3973213569915618E-4</c:v>
                </c:pt>
                <c:pt idx="106">
                  <c:v>6.3845889615442102E-4</c:v>
                </c:pt>
                <c:pt idx="107">
                  <c:v>6.37327127670212E-4</c:v>
                </c:pt>
                <c:pt idx="108">
                  <c:v>6.3562947494389841E-4</c:v>
                </c:pt>
                <c:pt idx="109">
                  <c:v>6.3435623539916325E-4</c:v>
                </c:pt>
                <c:pt idx="110">
                  <c:v>6.3350740903600651E-4</c:v>
                </c:pt>
                <c:pt idx="111">
                  <c:v>6.3534653282284624E-4</c:v>
                </c:pt>
                <c:pt idx="112">
                  <c:v>6.3647830130705526E-4</c:v>
                </c:pt>
                <c:pt idx="113">
                  <c:v>6.3718565660968586E-4</c:v>
                </c:pt>
                <c:pt idx="114">
                  <c:v>6.3676124342810744E-4</c:v>
                </c:pt>
                <c:pt idx="115">
                  <c:v>6.380344829728426E-4</c:v>
                </c:pt>
                <c:pt idx="116">
                  <c:v>6.3704418554915972E-4</c:v>
                </c:pt>
                <c:pt idx="117">
                  <c:v>6.3562947494389841E-4</c:v>
                </c:pt>
                <c:pt idx="118">
                  <c:v>6.3407329327811108E-4</c:v>
                </c:pt>
                <c:pt idx="119">
                  <c:v>6.3265858267284967E-4</c:v>
                </c:pt>
                <c:pt idx="120">
                  <c:v>6.3053651676495777E-4</c:v>
                </c:pt>
                <c:pt idx="121">
                  <c:v>6.3096092994653619E-4</c:v>
                </c:pt>
                <c:pt idx="122">
                  <c:v>6.3180975630969304E-4</c:v>
                </c:pt>
                <c:pt idx="123">
                  <c:v>6.3180975630969304E-4</c:v>
                </c:pt>
                <c:pt idx="124">
                  <c:v>6.3463917752021553E-4</c:v>
                </c:pt>
                <c:pt idx="125">
                  <c:v>6.359124170649507E-4</c:v>
                </c:pt>
                <c:pt idx="126">
                  <c:v>6.3633683024652912E-4</c:v>
                </c:pt>
                <c:pt idx="127">
                  <c:v>6.359124170649507E-4</c:v>
                </c:pt>
                <c:pt idx="128">
                  <c:v>6.3534653282284624E-4</c:v>
                </c:pt>
                <c:pt idx="129">
                  <c:v>6.3562947494389841E-4</c:v>
                </c:pt>
                <c:pt idx="130">
                  <c:v>6.3633683024652912E-4</c:v>
                </c:pt>
                <c:pt idx="131">
                  <c:v>6.3718565660968586E-4</c:v>
                </c:pt>
                <c:pt idx="132">
                  <c:v>6.3746859873073814E-4</c:v>
                </c:pt>
                <c:pt idx="133">
                  <c:v>6.3690271448863358E-4</c:v>
                </c:pt>
                <c:pt idx="134">
                  <c:v>6.3633683024652912E-4</c:v>
                </c:pt>
                <c:pt idx="135">
                  <c:v>6.3534653282284624E-4</c:v>
                </c:pt>
                <c:pt idx="136">
                  <c:v>6.3379035115705869E-4</c:v>
                </c:pt>
                <c:pt idx="137">
                  <c:v>6.3251711161232353E-4</c:v>
                </c:pt>
                <c:pt idx="138">
                  <c:v>6.3053651676495777E-4</c:v>
                </c:pt>
                <c:pt idx="139">
                  <c:v>6.2982916146232717E-4</c:v>
                </c:pt>
                <c:pt idx="140">
                  <c:v>6.2883886403864429E-4</c:v>
                </c:pt>
                <c:pt idx="141">
                  <c:v>6.2855592191759201E-4</c:v>
                </c:pt>
                <c:pt idx="142">
                  <c:v>6.278485666149613E-4</c:v>
                </c:pt>
                <c:pt idx="143">
                  <c:v>6.2586797176759554E-4</c:v>
                </c:pt>
                <c:pt idx="144">
                  <c:v>6.2388737692022978E-4</c:v>
                </c:pt>
                <c:pt idx="145">
                  <c:v>6.2233119525444223E-4</c:v>
                </c:pt>
                <c:pt idx="146">
                  <c:v>6.2063354252812875E-4</c:v>
                </c:pt>
                <c:pt idx="147">
                  <c:v>6.1921883192286745E-4</c:v>
                </c:pt>
                <c:pt idx="148">
                  <c:v>6.1723823707550169E-4</c:v>
                </c:pt>
                <c:pt idx="149">
                  <c:v>6.1568205540971413E-4</c:v>
                </c:pt>
                <c:pt idx="150">
                  <c:v>6.141258737439268E-4</c:v>
                </c:pt>
                <c:pt idx="151">
                  <c:v>6.1228674995708707E-4</c:v>
                </c:pt>
                <c:pt idx="152">
                  <c:v>6.1157939465445647E-4</c:v>
                </c:pt>
                <c:pt idx="153">
                  <c:v>6.1129645253340419E-4</c:v>
                </c:pt>
                <c:pt idx="154">
                  <c:v>6.1016468404919517E-4</c:v>
                </c:pt>
                <c:pt idx="155">
                  <c:v>6.0889144450446001E-4</c:v>
                </c:pt>
                <c:pt idx="156">
                  <c:v>6.0761820495972485E-4</c:v>
                </c:pt>
                <c:pt idx="157">
                  <c:v>6.0563761011235898E-4</c:v>
                </c:pt>
                <c:pt idx="158">
                  <c:v>6.0365701526499333E-4</c:v>
                </c:pt>
                <c:pt idx="159">
                  <c:v>6.0026170981236616E-4</c:v>
                </c:pt>
                <c:pt idx="160">
                  <c:v>5.9771523072289572E-4</c:v>
                </c:pt>
                <c:pt idx="161">
                  <c:v>5.965834622386867E-4</c:v>
                </c:pt>
                <c:pt idx="162">
                  <c:v>5.9729081754131741E-4</c:v>
                </c:pt>
                <c:pt idx="163">
                  <c:v>5.9729081754131741E-4</c:v>
                </c:pt>
                <c:pt idx="164">
                  <c:v>5.9672493329921295E-4</c:v>
                </c:pt>
                <c:pt idx="165">
                  <c:v>5.9601757799658225E-4</c:v>
                </c:pt>
                <c:pt idx="166">
                  <c:v>5.9630052011763453E-4</c:v>
                </c:pt>
                <c:pt idx="167">
                  <c:v>5.9559316481500393E-4</c:v>
                </c:pt>
                <c:pt idx="168">
                  <c:v>5.9431992527026866E-4</c:v>
                </c:pt>
                <c:pt idx="169">
                  <c:v>5.9318815678605964E-4</c:v>
                </c:pt>
                <c:pt idx="170">
                  <c:v>5.9347109890711203E-4</c:v>
                </c:pt>
                <c:pt idx="171">
                  <c:v>5.923393304229029E-4</c:v>
                </c:pt>
                <c:pt idx="172">
                  <c:v>5.909246198176416E-4</c:v>
                </c:pt>
                <c:pt idx="173">
                  <c:v>5.8936843815185415E-4</c:v>
                </c:pt>
                <c:pt idx="174">
                  <c:v>5.8795372754659296E-4</c:v>
                </c:pt>
                <c:pt idx="175">
                  <c:v>5.8639754588080541E-4</c:v>
                </c:pt>
                <c:pt idx="176">
                  <c:v>5.8455842209396579E-4</c:v>
                </c:pt>
                <c:pt idx="177">
                  <c:v>5.8300224042817834E-4</c:v>
                </c:pt>
                <c:pt idx="178">
                  <c:v>5.8187047194396932E-4</c:v>
                </c:pt>
                <c:pt idx="179">
                  <c:v>5.8116311664133872E-4</c:v>
                </c:pt>
                <c:pt idx="180">
                  <c:v>5.8059723239923416E-4</c:v>
                </c:pt>
                <c:pt idx="181">
                  <c:v>5.7904105073344682E-4</c:v>
                </c:pt>
                <c:pt idx="182">
                  <c:v>5.7776781118871166E-4</c:v>
                </c:pt>
                <c:pt idx="183">
                  <c:v>5.7607015846239808E-4</c:v>
                </c:pt>
                <c:pt idx="184">
                  <c:v>5.7451397679661063E-4</c:v>
                </c:pt>
                <c:pt idx="185">
                  <c:v>5.7281632407029705E-4</c:v>
                </c:pt>
                <c:pt idx="186">
                  <c:v>5.7126014240450971E-4</c:v>
                </c:pt>
                <c:pt idx="187">
                  <c:v>5.7239191088871873E-4</c:v>
                </c:pt>
                <c:pt idx="188">
                  <c:v>5.726748530097709E-4</c:v>
                </c:pt>
                <c:pt idx="189">
                  <c:v>5.7196749770714031E-4</c:v>
                </c:pt>
                <c:pt idx="190">
                  <c:v>5.7140161346503574E-4</c:v>
                </c:pt>
                <c:pt idx="191">
                  <c:v>5.7012837392030058E-4</c:v>
                </c:pt>
                <c:pt idx="192">
                  <c:v>5.6885513437556553E-4</c:v>
                </c:pt>
                <c:pt idx="193">
                  <c:v>5.6800630801240868E-4</c:v>
                </c:pt>
                <c:pt idx="194">
                  <c:v>5.7041131604135286E-4</c:v>
                </c:pt>
                <c:pt idx="195">
                  <c:v>5.7366515043345389E-4</c:v>
                </c:pt>
                <c:pt idx="196">
                  <c:v>5.7564574528081965E-4</c:v>
                </c:pt>
                <c:pt idx="197">
                  <c:v>5.7663604270450264E-4</c:v>
                </c:pt>
                <c:pt idx="198">
                  <c:v>5.7762634012818552E-4</c:v>
                </c:pt>
                <c:pt idx="199">
                  <c:v>5.772019269466071E-4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B4-4360-A58B-51C611C4A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'CA Au40Co60 GC1'!$D$5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Au40Co60 GC1'!$B$7:$B$26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Au40Co60 GC1'!$D$7:$D$206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1.7273616490240376E-3</c:v>
                      </c:pt>
                      <c:pt idx="1">
                        <c:v>1.588720009708431E-3</c:v>
                      </c:pt>
                      <c:pt idx="2">
                        <c:v>1.532131585497979E-3</c:v>
                      </c:pt>
                      <c:pt idx="3">
                        <c:v>1.4854461355243566E-3</c:v>
                      </c:pt>
                      <c:pt idx="4">
                        <c:v>1.4430048173665177E-3</c:v>
                      </c:pt>
                      <c:pt idx="5">
                        <c:v>1.4072126390534069E-3</c:v>
                      </c:pt>
                      <c:pt idx="6">
                        <c:v>1.3760890057376584E-3</c:v>
                      </c:pt>
                      <c:pt idx="7">
                        <c:v>1.3482192068140111E-3</c:v>
                      </c:pt>
                      <c:pt idx="8">
                        <c:v>1.321905589556151E-3</c:v>
                      </c:pt>
                      <c:pt idx="9">
                        <c:v>1.2970066829035524E-3</c:v>
                      </c:pt>
                      <c:pt idx="10">
                        <c:v>1.2759274948851592E-3</c:v>
                      </c:pt>
                      <c:pt idx="11">
                        <c:v>1.2554141911088703E-3</c:v>
                      </c:pt>
                      <c:pt idx="12">
                        <c:v>1.237305895361526E-3</c:v>
                      </c:pt>
                      <c:pt idx="13">
                        <c:v>1.2189146574931291E-3</c:v>
                      </c:pt>
                      <c:pt idx="14">
                        <c:v>1.2019381302299935E-3</c:v>
                      </c:pt>
                      <c:pt idx="15">
                        <c:v>1.1852445450879104E-3</c:v>
                      </c:pt>
                      <c:pt idx="16">
                        <c:v>1.1692583152484578E-3</c:v>
                      </c:pt>
                      <c:pt idx="17">
                        <c:v>1.1542623828326879E-3</c:v>
                      </c:pt>
                      <c:pt idx="18">
                        <c:v>1.1406811610221797E-3</c:v>
                      </c:pt>
                      <c:pt idx="19">
                        <c:v>1.1265340549695667E-3</c:v>
                      </c:pt>
                      <c:pt idx="20">
                        <c:v>1.1128113620985322E-3</c:v>
                      </c:pt>
                      <c:pt idx="21">
                        <c:v>1.0999374955906545E-3</c:v>
                      </c:pt>
                      <c:pt idx="22">
                        <c:v>1.0879124554459335E-3</c:v>
                      </c:pt>
                      <c:pt idx="23">
                        <c:v>1.0767362416643693E-3</c:v>
                      </c:pt>
                      <c:pt idx="24">
                        <c:v>1.0648526725801745E-3</c:v>
                      </c:pt>
                      <c:pt idx="25">
                        <c:v>1.0536764587986103E-3</c:v>
                      </c:pt>
                      <c:pt idx="26">
                        <c:v>1.0436320135012549E-3</c:v>
                      </c:pt>
                      <c:pt idx="27">
                        <c:v>1.032880212901269E-3</c:v>
                      </c:pt>
                      <c:pt idx="28">
                        <c:v>1.0222698833618096E-3</c:v>
                      </c:pt>
                      <c:pt idx="29">
                        <c:v>1.0143475039723461E-3</c:v>
                      </c:pt>
                      <c:pt idx="30">
                        <c:v>1.0065665956434091E-3</c:v>
                      </c:pt>
                      <c:pt idx="31">
                        <c:v>9.9821980307236756E-4</c:v>
                      </c:pt>
                      <c:pt idx="32">
                        <c:v>9.9043889474343056E-4</c:v>
                      </c:pt>
                      <c:pt idx="33">
                        <c:v>9.8407269701975475E-4</c:v>
                      </c:pt>
                      <c:pt idx="34">
                        <c:v>9.7770649929607872E-4</c:v>
                      </c:pt>
                      <c:pt idx="35">
                        <c:v>9.7063294626977231E-4</c:v>
                      </c:pt>
                      <c:pt idx="36">
                        <c:v>9.6214468263820449E-4</c:v>
                      </c:pt>
                      <c:pt idx="37">
                        <c:v>9.5450524536979363E-4</c:v>
                      </c:pt>
                      <c:pt idx="38">
                        <c:v>9.4686580810138265E-4</c:v>
                      </c:pt>
                      <c:pt idx="39">
                        <c:v>9.4120696568033755E-4</c:v>
                      </c:pt>
                      <c:pt idx="40">
                        <c:v>9.3469929689613549E-4</c:v>
                      </c:pt>
                      <c:pt idx="41">
                        <c:v>9.2819162811193364E-4</c:v>
                      </c:pt>
                      <c:pt idx="42">
                        <c:v>9.2125954614615327E-4</c:v>
                      </c:pt>
                      <c:pt idx="43">
                        <c:v>9.1418599311984686E-4</c:v>
                      </c:pt>
                      <c:pt idx="44">
                        <c:v>9.0739538221459273E-4</c:v>
                      </c:pt>
                      <c:pt idx="45">
                        <c:v>8.9989741600670769E-4</c:v>
                      </c:pt>
                      <c:pt idx="46">
                        <c:v>8.9310680510145356E-4</c:v>
                      </c:pt>
                      <c:pt idx="47">
                        <c:v>8.8886267328566976E-4</c:v>
                      </c:pt>
                      <c:pt idx="48">
                        <c:v>8.8504295465146416E-4</c:v>
                      </c:pt>
                      <c:pt idx="49">
                        <c:v>8.7994999647252341E-4</c:v>
                      </c:pt>
                      <c:pt idx="50">
                        <c:v>8.7641321995937031E-4</c:v>
                      </c:pt>
                      <c:pt idx="51">
                        <c:v>8.7202761708306026E-4</c:v>
                      </c:pt>
                      <c:pt idx="52">
                        <c:v>8.679249563278026E-4</c:v>
                      </c:pt>
                      <c:pt idx="53">
                        <c:v>8.6353935345149255E-4</c:v>
                      </c:pt>
                      <c:pt idx="54">
                        <c:v>8.577390399699213E-4</c:v>
                      </c:pt>
                      <c:pt idx="55">
                        <c:v>8.5391932133571571E-4</c:v>
                      </c:pt>
                      <c:pt idx="56">
                        <c:v>8.5179725542782381E-4</c:v>
                      </c:pt>
                      <c:pt idx="57">
                        <c:v>8.4882636315677517E-4</c:v>
                      </c:pt>
                      <c:pt idx="58">
                        <c:v>8.447237024015174E-4</c:v>
                      </c:pt>
                      <c:pt idx="59">
                        <c:v>8.4076251270678577E-4</c:v>
                      </c:pt>
                      <c:pt idx="60">
                        <c:v>8.3552808346731898E-4</c:v>
                      </c:pt>
                      <c:pt idx="61">
                        <c:v>8.2958629892522159E-4</c:v>
                      </c:pt>
                      <c:pt idx="62">
                        <c:v>8.2520069604891154E-4</c:v>
                      </c:pt>
                      <c:pt idx="63">
                        <c:v>8.2222980377786279E-4</c:v>
                      </c:pt>
                      <c:pt idx="64">
                        <c:v>8.1812714302260513E-4</c:v>
                      </c:pt>
                      <c:pt idx="65">
                        <c:v>8.1402448226734737E-4</c:v>
                      </c:pt>
                      <c:pt idx="66">
                        <c:v>8.148733086305041E-4</c:v>
                      </c:pt>
                      <c:pt idx="67">
                        <c:v>8.1529772181208253E-4</c:v>
                      </c:pt>
                      <c:pt idx="68">
                        <c:v>8.1402448226734737E-4</c:v>
                      </c:pt>
                      <c:pt idx="69">
                        <c:v>8.113365321173509E-4</c:v>
                      </c:pt>
                      <c:pt idx="70">
                        <c:v>8.0765828454367145E-4</c:v>
                      </c:pt>
                      <c:pt idx="71">
                        <c:v>8.032726816673615E-4</c:v>
                      </c:pt>
                      <c:pt idx="72">
                        <c:v>8.0058473151736504E-4</c:v>
                      </c:pt>
                      <c:pt idx="73">
                        <c:v>7.9718942606473797E-4</c:v>
                      </c:pt>
                      <c:pt idx="74">
                        <c:v>7.9336970743053249E-4</c:v>
                      </c:pt>
                      <c:pt idx="75">
                        <c:v>7.8940851773580086E-4</c:v>
                      </c:pt>
                      <c:pt idx="76">
                        <c:v>7.8615468334369983E-4</c:v>
                      </c:pt>
                      <c:pt idx="77">
                        <c:v>7.8275937789107277E-4</c:v>
                      </c:pt>
                      <c:pt idx="78">
                        <c:v>7.7908113031739342E-4</c:v>
                      </c:pt>
                      <c:pt idx="79">
                        <c:v>7.7540288274371408E-4</c:v>
                      </c:pt>
                      <c:pt idx="80">
                        <c:v>7.7158316410950859E-4</c:v>
                      </c:pt>
                      <c:pt idx="81">
                        <c:v>7.6847080077793381E-4</c:v>
                      </c:pt>
                      <c:pt idx="82">
                        <c:v>7.642266689621499E-4</c:v>
                      </c:pt>
                      <c:pt idx="83">
                        <c:v>7.6026547926741816E-4</c:v>
                      </c:pt>
                      <c:pt idx="84">
                        <c:v>7.5644576063321279E-4</c:v>
                      </c:pt>
                      <c:pt idx="85">
                        <c:v>7.5191868669637659E-4</c:v>
                      </c:pt>
                      <c:pt idx="86">
                        <c:v>7.4894779442532785E-4</c:v>
                      </c:pt>
                      <c:pt idx="87">
                        <c:v>7.4611837321480535E-4</c:v>
                      </c:pt>
                      <c:pt idx="88">
                        <c:v>7.42440125641126E-4</c:v>
                      </c:pt>
                      <c:pt idx="89">
                        <c:v>7.3862040700692052E-4</c:v>
                      </c:pt>
                      <c:pt idx="90">
                        <c:v>7.350836304937672E-4</c:v>
                      </c:pt>
                      <c:pt idx="91">
                        <c:v>7.3182979610166628E-4</c:v>
                      </c:pt>
                      <c:pt idx="92">
                        <c:v>7.3126391185956183E-4</c:v>
                      </c:pt>
                      <c:pt idx="93">
                        <c:v>7.3211273822271846E-4</c:v>
                      </c:pt>
                      <c:pt idx="94">
                        <c:v>7.3112244079903568E-4</c:v>
                      </c:pt>
                      <c:pt idx="95">
                        <c:v>7.2914184595166982E-4</c:v>
                      </c:pt>
                      <c:pt idx="96">
                        <c:v>7.2574654049904275E-4</c:v>
                      </c:pt>
                      <c:pt idx="97">
                        <c:v>7.2249270610694172E-4</c:v>
                      </c:pt>
                      <c:pt idx="98">
                        <c:v>7.1909740065431466E-4</c:v>
                      </c:pt>
                      <c:pt idx="99">
                        <c:v>7.185315164122101E-4</c:v>
                      </c:pt>
                      <c:pt idx="100">
                        <c:v>7.1824857429115781E-4</c:v>
                      </c:pt>
                      <c:pt idx="101">
                        <c:v>7.2291711928852015E-4</c:v>
                      </c:pt>
                      <c:pt idx="102">
                        <c:v>7.2320006140957243E-4</c:v>
                      </c:pt>
                      <c:pt idx="103">
                        <c:v>7.2390741671220303E-4</c:v>
                      </c:pt>
                      <c:pt idx="104">
                        <c:v>7.2263417716746786E-4</c:v>
                      </c:pt>
                      <c:pt idx="105">
                        <c:v>7.2164387974378498E-4</c:v>
                      </c:pt>
                      <c:pt idx="106">
                        <c:v>7.1966328489641912E-4</c:v>
                      </c:pt>
                      <c:pt idx="107">
                        <c:v>7.1768269004905336E-4</c:v>
                      </c:pt>
                      <c:pt idx="108">
                        <c:v>7.1485326883853075E-4</c:v>
                      </c:pt>
                      <c:pt idx="109">
                        <c:v>7.1244826080958657E-4</c:v>
                      </c:pt>
                      <c:pt idx="110">
                        <c:v>7.0947736853853782E-4</c:v>
                      </c:pt>
                      <c:pt idx="111">
                        <c:v>7.0693088944906749E-4</c:v>
                      </c:pt>
                      <c:pt idx="112">
                        <c:v>7.0395999717801886E-4</c:v>
                      </c:pt>
                      <c:pt idx="113">
                        <c:v>7.0565764990433233E-4</c:v>
                      </c:pt>
                      <c:pt idx="114">
                        <c:v>7.0438441035959728E-4</c:v>
                      </c:pt>
                      <c:pt idx="115">
                        <c:v>7.0282822869380983E-4</c:v>
                      </c:pt>
                      <c:pt idx="116">
                        <c:v>7.0127204702802239E-4</c:v>
                      </c:pt>
                      <c:pt idx="117">
                        <c:v>7.0084763384644397E-4</c:v>
                      </c:pt>
                      <c:pt idx="118">
                        <c:v>6.9971586536223495E-4</c:v>
                      </c:pt>
                      <c:pt idx="119">
                        <c:v>6.974523283938169E-4</c:v>
                      </c:pt>
                      <c:pt idx="120">
                        <c:v>6.9589614672802946E-4</c:v>
                      </c:pt>
                      <c:pt idx="121">
                        <c:v>6.9349113869908528E-4</c:v>
                      </c:pt>
                      <c:pt idx="122">
                        <c:v>6.9122760173066723E-4</c:v>
                      </c:pt>
                      <c:pt idx="123">
                        <c:v>6.8868112264119691E-4</c:v>
                      </c:pt>
                      <c:pt idx="124">
                        <c:v>6.8754935415698789E-4</c:v>
                      </c:pt>
                      <c:pt idx="125">
                        <c:v>6.8613464355172659E-4</c:v>
                      </c:pt>
                      <c:pt idx="126">
                        <c:v>6.8542728824909588E-4</c:v>
                      </c:pt>
                      <c:pt idx="127">
                        <c:v>6.8401257764383468E-4</c:v>
                      </c:pt>
                      <c:pt idx="128">
                        <c:v>6.8146609855436436E-4</c:v>
                      </c:pt>
                      <c:pt idx="129">
                        <c:v>6.7821226416226333E-4</c:v>
                      </c:pt>
                      <c:pt idx="130">
                        <c:v>6.7552431401226686E-4</c:v>
                      </c:pt>
                      <c:pt idx="131">
                        <c:v>6.7297783492279654E-4</c:v>
                      </c:pt>
                      <c:pt idx="132">
                        <c:v>6.7014841371227404E-4</c:v>
                      </c:pt>
                      <c:pt idx="133">
                        <c:v>6.6816781886490817E-4</c:v>
                      </c:pt>
                      <c:pt idx="134">
                        <c:v>6.6689457932017301E-4</c:v>
                      </c:pt>
                      <c:pt idx="135">
                        <c:v>6.6618722401754231E-4</c:v>
                      </c:pt>
                      <c:pt idx="136">
                        <c:v>6.6632869507806845E-4</c:v>
                      </c:pt>
                      <c:pt idx="137">
                        <c:v>6.6618722401754231E-4</c:v>
                      </c:pt>
                      <c:pt idx="138">
                        <c:v>6.6816781886490817E-4</c:v>
                      </c:pt>
                      <c:pt idx="139">
                        <c:v>6.6929958734911719E-4</c:v>
                      </c:pt>
                      <c:pt idx="140">
                        <c:v>6.6929958734911719E-4</c:v>
                      </c:pt>
                      <c:pt idx="141">
                        <c:v>6.6830928992543432E-4</c:v>
                      </c:pt>
                      <c:pt idx="142">
                        <c:v>6.6689457932017301E-4</c:v>
                      </c:pt>
                      <c:pt idx="143">
                        <c:v>6.6491398447280714E-4</c:v>
                      </c:pt>
                      <c:pt idx="144">
                        <c:v>6.6208456326228454E-4</c:v>
                      </c:pt>
                      <c:pt idx="145">
                        <c:v>6.6038691053597106E-4</c:v>
                      </c:pt>
                      <c:pt idx="146">
                        <c:v>6.6024543947544492E-4</c:v>
                      </c:pt>
                      <c:pt idx="147">
                        <c:v>6.5868925780965747E-4</c:v>
                      </c:pt>
                      <c:pt idx="148">
                        <c:v>6.5670866296229171E-4</c:v>
                      </c:pt>
                      <c:pt idx="149">
                        <c:v>6.5416218387282128E-4</c:v>
                      </c:pt>
                      <c:pt idx="150">
                        <c:v>6.5204011796492949E-4</c:v>
                      </c:pt>
                      <c:pt idx="151">
                        <c:v>6.503424652386159E-4</c:v>
                      </c:pt>
                      <c:pt idx="152">
                        <c:v>6.4793745720967172E-4</c:v>
                      </c:pt>
                      <c:pt idx="153">
                        <c:v>6.4496656493862297E-4</c:v>
                      </c:pt>
                      <c:pt idx="154">
                        <c:v>6.4242008584915265E-4</c:v>
                      </c:pt>
                      <c:pt idx="155">
                        <c:v>6.394491935781039E-4</c:v>
                      </c:pt>
                      <c:pt idx="156">
                        <c:v>6.3619535918600298E-4</c:v>
                      </c:pt>
                      <c:pt idx="157">
                        <c:v>6.3336593797548037E-4</c:v>
                      </c:pt>
                      <c:pt idx="158">
                        <c:v>6.3081945888601005E-4</c:v>
                      </c:pt>
                      <c:pt idx="159">
                        <c:v>6.2827297979653972E-4</c:v>
                      </c:pt>
                      <c:pt idx="160">
                        <c:v>6.3025357464390548E-4</c:v>
                      </c:pt>
                      <c:pt idx="161">
                        <c:v>6.3166828524916679E-4</c:v>
                      </c:pt>
                      <c:pt idx="162">
                        <c:v>6.3166828524916679E-4</c:v>
                      </c:pt>
                      <c:pt idx="163">
                        <c:v>6.3067798782548391E-4</c:v>
                      </c:pt>
                      <c:pt idx="164">
                        <c:v>6.2912180615969646E-4</c:v>
                      </c:pt>
                      <c:pt idx="165">
                        <c:v>6.2685826919127842E-4</c:v>
                      </c:pt>
                      <c:pt idx="166">
                        <c:v>6.2487767434391255E-4</c:v>
                      </c:pt>
                      <c:pt idx="167">
                        <c:v>6.2247266631496837E-4</c:v>
                      </c:pt>
                      <c:pt idx="168">
                        <c:v>6.2063354252812875E-4</c:v>
                      </c:pt>
                      <c:pt idx="169">
                        <c:v>6.1794559237813229E-4</c:v>
                      </c:pt>
                      <c:pt idx="170">
                        <c:v>6.1709676601497555E-4</c:v>
                      </c:pt>
                      <c:pt idx="171">
                        <c:v>6.1539911328866196E-4</c:v>
                      </c:pt>
                      <c:pt idx="172">
                        <c:v>6.1355998950182223E-4</c:v>
                      </c:pt>
                      <c:pt idx="173">
                        <c:v>6.1129645253340419E-4</c:v>
                      </c:pt>
                      <c:pt idx="174">
                        <c:v>6.0917438662551229E-4</c:v>
                      </c:pt>
                      <c:pt idx="175">
                        <c:v>6.0662790753604197E-4</c:v>
                      </c:pt>
                      <c:pt idx="176">
                        <c:v>6.0592055223341137E-4</c:v>
                      </c:pt>
                      <c:pt idx="177">
                        <c:v>6.0450584162814996E-4</c:v>
                      </c:pt>
                      <c:pt idx="178">
                        <c:v>6.0436437056762382E-4</c:v>
                      </c:pt>
                      <c:pt idx="179">
                        <c:v>6.0478878374920235E-4</c:v>
                      </c:pt>
                      <c:pt idx="180">
                        <c:v>6.0493025480972838E-4</c:v>
                      </c:pt>
                      <c:pt idx="181">
                        <c:v>6.0464731268867621E-4</c:v>
                      </c:pt>
                      <c:pt idx="182">
                        <c:v>6.0464731268867621E-4</c:v>
                      </c:pt>
                      <c:pt idx="183">
                        <c:v>6.0422289950709778E-4</c:v>
                      </c:pt>
                      <c:pt idx="184">
                        <c:v>6.0436437056762382E-4</c:v>
                      </c:pt>
                      <c:pt idx="185">
                        <c:v>6.0365701526499333E-4</c:v>
                      </c:pt>
                      <c:pt idx="186">
                        <c:v>6.039399573860455E-4</c:v>
                      </c:pt>
                      <c:pt idx="187">
                        <c:v>6.0294965996236262E-4</c:v>
                      </c:pt>
                      <c:pt idx="188">
                        <c:v>6.0195936253867963E-4</c:v>
                      </c:pt>
                      <c:pt idx="189">
                        <c:v>6.0111053617552289E-4</c:v>
                      </c:pt>
                      <c:pt idx="190">
                        <c:v>5.9983729663078773E-4</c:v>
                      </c:pt>
                      <c:pt idx="191">
                        <c:v>5.9842258602552643E-4</c:v>
                      </c:pt>
                      <c:pt idx="192">
                        <c:v>5.9686640435973909E-4</c:v>
                      </c:pt>
                      <c:pt idx="193">
                        <c:v>5.9488580951237323E-4</c:v>
                      </c:pt>
                      <c:pt idx="194">
                        <c:v>5.9290521466500736E-4</c:v>
                      </c:pt>
                      <c:pt idx="195">
                        <c:v>5.9078314875711546E-4</c:v>
                      </c:pt>
                      <c:pt idx="196">
                        <c:v>5.888025539097497E-4</c:v>
                      </c:pt>
                      <c:pt idx="197">
                        <c:v>5.8611460375975323E-4</c:v>
                      </c:pt>
                      <c:pt idx="198">
                        <c:v>5.8413400891238736E-4</c:v>
                      </c:pt>
                      <c:pt idx="199">
                        <c:v>5.8201194300449546E-4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68B4-4360-A58B-51C611C4A439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GC1'!$F$7:$F$206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1.4896902673401404E-3</c:v>
                      </c:pt>
                      <c:pt idx="1">
                        <c:v>1.3281303162193008E-3</c:v>
                      </c:pt>
                      <c:pt idx="2">
                        <c:v>1.2859719401825144E-3</c:v>
                      </c:pt>
                      <c:pt idx="3">
                        <c:v>1.2515944724746648E-3</c:v>
                      </c:pt>
                      <c:pt idx="4">
                        <c:v>1.2214611365825995E-3</c:v>
                      </c:pt>
                      <c:pt idx="5">
                        <c:v>1.1952889903852654E-3</c:v>
                      </c:pt>
                      <c:pt idx="6">
                        <c:v>1.1722292075195065E-3</c:v>
                      </c:pt>
                      <c:pt idx="7">
                        <c:v>1.151008548440587E-3</c:v>
                      </c:pt>
                      <c:pt idx="8">
                        <c:v>1.131344071027455E-3</c:v>
                      </c:pt>
                      <c:pt idx="9">
                        <c:v>1.1128113620985322E-3</c:v>
                      </c:pt>
                      <c:pt idx="10">
                        <c:v>1.0964007190775013E-3</c:v>
                      </c:pt>
                      <c:pt idx="11">
                        <c:v>1.0809803734801531E-3</c:v>
                      </c:pt>
                      <c:pt idx="12">
                        <c:v>1.0665503253064878E-3</c:v>
                      </c:pt>
                      <c:pt idx="13">
                        <c:v>1.0533935166775579E-3</c:v>
                      </c:pt>
                      <c:pt idx="14">
                        <c:v>1.0412270054723108E-3</c:v>
                      </c:pt>
                      <c:pt idx="15">
                        <c:v>1.0296263785091683E-3</c:v>
                      </c:pt>
                      <c:pt idx="16">
                        <c:v>1.0174598673039212E-3</c:v>
                      </c:pt>
                      <c:pt idx="17">
                        <c:v>1.0060007114013048E-3</c:v>
                      </c:pt>
                      <c:pt idx="18">
                        <c:v>9.9510743974079267E-4</c:v>
                      </c:pt>
                      <c:pt idx="19">
                        <c:v>9.8520446550396366E-4</c:v>
                      </c:pt>
                      <c:pt idx="20">
                        <c:v>9.7685767293292209E-4</c:v>
                      </c:pt>
                      <c:pt idx="21">
                        <c:v>9.6780352505924981E-4</c:v>
                      </c:pt>
                      <c:pt idx="22">
                        <c:v>9.5889084824610368E-4</c:v>
                      </c:pt>
                      <c:pt idx="23">
                        <c:v>9.5068552673558803E-4</c:v>
                      </c:pt>
                      <c:pt idx="24">
                        <c:v>9.4262167628559885E-4</c:v>
                      </c:pt>
                      <c:pt idx="25">
                        <c:v>9.3597253644087076E-4</c:v>
                      </c:pt>
                      <c:pt idx="26">
                        <c:v>9.2833309917245968E-4</c:v>
                      </c:pt>
                      <c:pt idx="27">
                        <c:v>9.2224984356983626E-4</c:v>
                      </c:pt>
                      <c:pt idx="28">
                        <c:v>9.1531776160405588E-4</c:v>
                      </c:pt>
                      <c:pt idx="29">
                        <c:v>9.0852715069880176E-4</c:v>
                      </c:pt>
                      <c:pt idx="30">
                        <c:v>9.0230242403565198E-4</c:v>
                      </c:pt>
                      <c:pt idx="31">
                        <c:v>8.9522887100934557E-4</c:v>
                      </c:pt>
                      <c:pt idx="32">
                        <c:v>8.897114996488265E-4</c:v>
                      </c:pt>
                      <c:pt idx="33">
                        <c:v>8.8362824404620286E-4</c:v>
                      </c:pt>
                      <c:pt idx="34">
                        <c:v>8.7712057526200102E-4</c:v>
                      </c:pt>
                      <c:pt idx="35">
                        <c:v>8.7061290647779896E-4</c:v>
                      </c:pt>
                      <c:pt idx="36">
                        <c:v>8.6537847723833228E-4</c:v>
                      </c:pt>
                      <c:pt idx="37">
                        <c:v>8.598611058778132E-4</c:v>
                      </c:pt>
                      <c:pt idx="38">
                        <c:v>8.5448520557782027E-4</c:v>
                      </c:pt>
                      <c:pt idx="39">
                        <c:v>8.4925077633835348E-4</c:v>
                      </c:pt>
                      <c:pt idx="40">
                        <c:v>8.4345046285678224E-4</c:v>
                      </c:pt>
                      <c:pt idx="41">
                        <c:v>8.3807456255678931E-4</c:v>
                      </c:pt>
                      <c:pt idx="42">
                        <c:v>8.3241572013574409E-4</c:v>
                      </c:pt>
                      <c:pt idx="43">
                        <c:v>8.2831305938048643E-4</c:v>
                      </c:pt>
                      <c:pt idx="44">
                        <c:v>8.2463481180680698E-4</c:v>
                      </c:pt>
                      <c:pt idx="45">
                        <c:v>8.2081509317260149E-4</c:v>
                      </c:pt>
                      <c:pt idx="46">
                        <c:v>8.1572213499366095E-4</c:v>
                      </c:pt>
                      <c:pt idx="47">
                        <c:v>8.1105358999629862E-4</c:v>
                      </c:pt>
                      <c:pt idx="48">
                        <c:v>8.0652651605946243E-4</c:v>
                      </c:pt>
                      <c:pt idx="49">
                        <c:v>8.0355562378841379E-4</c:v>
                      </c:pt>
                      <c:pt idx="50">
                        <c:v>8.0242385530420476E-4</c:v>
                      </c:pt>
                      <c:pt idx="51">
                        <c:v>7.990285498515777E-4</c:v>
                      </c:pt>
                      <c:pt idx="52">
                        <c:v>7.9535030227789825E-4</c:v>
                      </c:pt>
                      <c:pt idx="53">
                        <c:v>7.9153058364369276E-4</c:v>
                      </c:pt>
                      <c:pt idx="54">
                        <c:v>7.8686203864633054E-4</c:v>
                      </c:pt>
                      <c:pt idx="55">
                        <c:v>7.8219349364896831E-4</c:v>
                      </c:pt>
                      <c:pt idx="56">
                        <c:v>7.7766641971213212E-4</c:v>
                      </c:pt>
                      <c:pt idx="57">
                        <c:v>7.7398817213845277E-4</c:v>
                      </c:pt>
                      <c:pt idx="58">
                        <c:v>7.6931962714109044E-4</c:v>
                      </c:pt>
                      <c:pt idx="59">
                        <c:v>7.642266689621499E-4</c:v>
                      </c:pt>
                      <c:pt idx="60">
                        <c:v>7.5998253714636599E-4</c:v>
                      </c:pt>
                      <c:pt idx="61">
                        <c:v>7.5786047123847398E-4</c:v>
                      </c:pt>
                      <c:pt idx="62">
                        <c:v>7.5503105002795148E-4</c:v>
                      </c:pt>
                      <c:pt idx="63">
                        <c:v>7.5220162881742888E-4</c:v>
                      </c:pt>
                      <c:pt idx="64">
                        <c:v>7.4951367866743241E-4</c:v>
                      </c:pt>
                      <c:pt idx="65">
                        <c:v>7.4569396003322692E-4</c:v>
                      </c:pt>
                      <c:pt idx="66">
                        <c:v>7.417327703384953E-4</c:v>
                      </c:pt>
                      <c:pt idx="67">
                        <c:v>7.3748863852271139E-4</c:v>
                      </c:pt>
                      <c:pt idx="68">
                        <c:v>7.3381039094903215E-4</c:v>
                      </c:pt>
                      <c:pt idx="69">
                        <c:v>7.2928331701219596E-4</c:v>
                      </c:pt>
                      <c:pt idx="70">
                        <c:v>7.2532212731746433E-4</c:v>
                      </c:pt>
                      <c:pt idx="71">
                        <c:v>7.20653582320102E-4</c:v>
                      </c:pt>
                      <c:pt idx="72">
                        <c:v>7.1669239262537048E-4</c:v>
                      </c:pt>
                      <c:pt idx="73">
                        <c:v>7.1230678974906043E-4</c:v>
                      </c:pt>
                      <c:pt idx="74">
                        <c:v>7.0891148429643336E-4</c:v>
                      </c:pt>
                      <c:pt idx="75">
                        <c:v>7.0636500520696304E-4</c:v>
                      </c:pt>
                      <c:pt idx="76">
                        <c:v>7.0353558399644043E-4</c:v>
                      </c:pt>
                      <c:pt idx="77">
                        <c:v>7.0084763384644397E-4</c:v>
                      </c:pt>
                      <c:pt idx="78">
                        <c:v>6.9716938627276462E-4</c:v>
                      </c:pt>
                      <c:pt idx="79">
                        <c:v>6.946229071832943E-4</c:v>
                      </c:pt>
                      <c:pt idx="80">
                        <c:v>6.9306672551750685E-4</c:v>
                      </c:pt>
                      <c:pt idx="81">
                        <c:v>6.9221789915435011E-4</c:v>
                      </c:pt>
                      <c:pt idx="82">
                        <c:v>6.9122760173066723E-4</c:v>
                      </c:pt>
                      <c:pt idx="83">
                        <c:v>6.9052024642803664E-4</c:v>
                      </c:pt>
                      <c:pt idx="84">
                        <c:v>6.8952994900435365E-4</c:v>
                      </c:pt>
                      <c:pt idx="85">
                        <c:v>6.879737673385662E-4</c:v>
                      </c:pt>
                      <c:pt idx="86">
                        <c:v>6.8670052779383104E-4</c:v>
                      </c:pt>
                      <c:pt idx="87">
                        <c:v>6.8641758567277887E-4</c:v>
                      </c:pt>
                      <c:pt idx="88">
                        <c:v>6.8556875930962202E-4</c:v>
                      </c:pt>
                      <c:pt idx="89">
                        <c:v>6.837296355227824E-4</c:v>
                      </c:pt>
                      <c:pt idx="90">
                        <c:v>6.8146609855436436E-4</c:v>
                      </c:pt>
                      <c:pt idx="91">
                        <c:v>6.7906109052542007E-4</c:v>
                      </c:pt>
                      <c:pt idx="92">
                        <c:v>6.7609019825437143E-4</c:v>
                      </c:pt>
                      <c:pt idx="93">
                        <c:v>6.7326077704384871E-4</c:v>
                      </c:pt>
                      <c:pt idx="94">
                        <c:v>6.7014841371227404E-4</c:v>
                      </c:pt>
                      <c:pt idx="95">
                        <c:v>6.6887517416753877E-4</c:v>
                      </c:pt>
                      <c:pt idx="96">
                        <c:v>6.6774340568332975E-4</c:v>
                      </c:pt>
                      <c:pt idx="97">
                        <c:v>6.6689457932017301E-4</c:v>
                      </c:pt>
                      <c:pt idx="98">
                        <c:v>6.6590428189649013E-4</c:v>
                      </c:pt>
                      <c:pt idx="99">
                        <c:v>6.6477251341228111E-4</c:v>
                      </c:pt>
                      <c:pt idx="100">
                        <c:v>6.6293338962544138E-4</c:v>
                      </c:pt>
                      <c:pt idx="101">
                        <c:v>6.6123573689912791E-4</c:v>
                      </c:pt>
                      <c:pt idx="102">
                        <c:v>6.598210262938665E-4</c:v>
                      </c:pt>
                      <c:pt idx="103">
                        <c:v>6.5727454720439617E-4</c:v>
                      </c:pt>
                      <c:pt idx="104">
                        <c:v>6.5458659705439981E-4</c:v>
                      </c:pt>
                      <c:pt idx="105">
                        <c:v>6.5133276266229878E-4</c:v>
                      </c:pt>
                      <c:pt idx="106">
                        <c:v>6.4836187039125004E-4</c:v>
                      </c:pt>
                      <c:pt idx="107">
                        <c:v>6.475130440280933E-4</c:v>
                      </c:pt>
                      <c:pt idx="108">
                        <c:v>6.4666421766493656E-4</c:v>
                      </c:pt>
                      <c:pt idx="109">
                        <c:v>6.4737157296756716E-4</c:v>
                      </c:pt>
                      <c:pt idx="110">
                        <c:v>6.4737157296756716E-4</c:v>
                      </c:pt>
                      <c:pt idx="111">
                        <c:v>6.4581539130177971E-4</c:v>
                      </c:pt>
                      <c:pt idx="112">
                        <c:v>6.4298597009125721E-4</c:v>
                      </c:pt>
                      <c:pt idx="113">
                        <c:v>6.4043949100178678E-4</c:v>
                      </c:pt>
                      <c:pt idx="114">
                        <c:v>6.3817595403336874E-4</c:v>
                      </c:pt>
                      <c:pt idx="115">
                        <c:v>6.3577094600442456E-4</c:v>
                      </c:pt>
                      <c:pt idx="116">
                        <c:v>6.3308299585442809E-4</c:v>
                      </c:pt>
                      <c:pt idx="117">
                        <c:v>6.3011210358337934E-4</c:v>
                      </c:pt>
                      <c:pt idx="118">
                        <c:v>6.2770709555443516E-4</c:v>
                      </c:pt>
                      <c:pt idx="119">
                        <c:v>6.2530208752549098E-4</c:v>
                      </c:pt>
                      <c:pt idx="120">
                        <c:v>6.2303855055707293E-4</c:v>
                      </c:pt>
                      <c:pt idx="121">
                        <c:v>6.2091648464918103E-4</c:v>
                      </c:pt>
                      <c:pt idx="122">
                        <c:v>6.1893588980181516E-4</c:v>
                      </c:pt>
                      <c:pt idx="123">
                        <c:v>6.1723823707550169E-4</c:v>
                      </c:pt>
                      <c:pt idx="124">
                        <c:v>6.1822853449918457E-4</c:v>
                      </c:pt>
                      <c:pt idx="125">
                        <c:v>6.1752117919655386E-4</c:v>
                      </c:pt>
                      <c:pt idx="126">
                        <c:v>6.1568205540971413E-4</c:v>
                      </c:pt>
                      <c:pt idx="127">
                        <c:v>6.1455028692550511E-4</c:v>
                      </c:pt>
                      <c:pt idx="128">
                        <c:v>6.127111631386655E-4</c:v>
                      </c:pt>
                      <c:pt idx="129">
                        <c:v>6.1087203935182588E-4</c:v>
                      </c:pt>
                      <c:pt idx="130">
                        <c:v>6.0860850238340773E-4</c:v>
                      </c:pt>
                      <c:pt idx="131">
                        <c:v>6.0634496541498968E-4</c:v>
                      </c:pt>
                      <c:pt idx="132">
                        <c:v>6.0351554420446719E-4</c:v>
                      </c:pt>
                      <c:pt idx="133">
                        <c:v>6.0153494935710132E-4</c:v>
                      </c:pt>
                      <c:pt idx="134">
                        <c:v>5.9941288344920942E-4</c:v>
                      </c:pt>
                      <c:pt idx="135">
                        <c:v>5.9672493329921295E-4</c:v>
                      </c:pt>
                      <c:pt idx="136">
                        <c:v>5.9460286739132105E-4</c:v>
                      </c:pt>
                      <c:pt idx="137">
                        <c:v>5.9219785936237676E-4</c:v>
                      </c:pt>
                      <c:pt idx="138">
                        <c:v>5.9078314875711546E-4</c:v>
                      </c:pt>
                      <c:pt idx="139">
                        <c:v>5.8950990921238029E-4</c:v>
                      </c:pt>
                      <c:pt idx="140">
                        <c:v>5.8752931436501443E-4</c:v>
                      </c:pt>
                      <c:pt idx="141">
                        <c:v>5.8569019057817481E-4</c:v>
                      </c:pt>
                      <c:pt idx="142">
                        <c:v>5.8370959573080905E-4</c:v>
                      </c:pt>
                      <c:pt idx="143">
                        <c:v>5.8116311664133872E-4</c:v>
                      </c:pt>
                      <c:pt idx="144">
                        <c:v>5.7904105073344682E-4</c:v>
                      </c:pt>
                      <c:pt idx="145">
                        <c:v>5.772019269466071E-4</c:v>
                      </c:pt>
                      <c:pt idx="146">
                        <c:v>5.7536280315976748E-4</c:v>
                      </c:pt>
                      <c:pt idx="147">
                        <c:v>5.726748530097709E-4</c:v>
                      </c:pt>
                      <c:pt idx="148">
                        <c:v>5.7083572922293129E-4</c:v>
                      </c:pt>
                      <c:pt idx="149">
                        <c:v>5.6857219225451324E-4</c:v>
                      </c:pt>
                      <c:pt idx="150">
                        <c:v>5.663086552860952E-4</c:v>
                      </c:pt>
                      <c:pt idx="151">
                        <c:v>5.663086552860952E-4</c:v>
                      </c:pt>
                      <c:pt idx="152">
                        <c:v>5.6659159740714738E-4</c:v>
                      </c:pt>
                      <c:pt idx="153">
                        <c:v>5.6659159740714738E-4</c:v>
                      </c:pt>
                      <c:pt idx="154">
                        <c:v>5.6588424210451678E-4</c:v>
                      </c:pt>
                      <c:pt idx="155">
                        <c:v>5.670160105887258E-4</c:v>
                      </c:pt>
                      <c:pt idx="156">
                        <c:v>5.6828925013346096E-4</c:v>
                      </c:pt>
                      <c:pt idx="157">
                        <c:v>5.6786483695188254E-4</c:v>
                      </c:pt>
                      <c:pt idx="158">
                        <c:v>5.6602571316504281E-4</c:v>
                      </c:pt>
                      <c:pt idx="159">
                        <c:v>5.6432806043872933E-4</c:v>
                      </c:pt>
                      <c:pt idx="160">
                        <c:v>5.6362070513609863E-4</c:v>
                      </c:pt>
                      <c:pt idx="161">
                        <c:v>5.6248893665188961E-4</c:v>
                      </c:pt>
                      <c:pt idx="162">
                        <c:v>5.6079128392557613E-4</c:v>
                      </c:pt>
                      <c:pt idx="163">
                        <c:v>5.6220599453083743E-4</c:v>
                      </c:pt>
                      <c:pt idx="164">
                        <c:v>5.6574277104399064E-4</c:v>
                      </c:pt>
                      <c:pt idx="165">
                        <c:v>5.6659159740714738E-4</c:v>
                      </c:pt>
                      <c:pt idx="166">
                        <c:v>5.6645012634662134E-4</c:v>
                      </c:pt>
                      <c:pt idx="167">
                        <c:v>5.6687453952819966E-4</c:v>
                      </c:pt>
                      <c:pt idx="168">
                        <c:v>5.6715748164925183E-4</c:v>
                      </c:pt>
                      <c:pt idx="169">
                        <c:v>5.6715748164925183E-4</c:v>
                      </c:pt>
                      <c:pt idx="170">
                        <c:v>5.6645012634662134E-4</c:v>
                      </c:pt>
                      <c:pt idx="171">
                        <c:v>5.6602571316504281E-4</c:v>
                      </c:pt>
                      <c:pt idx="172">
                        <c:v>5.6475247362030765E-4</c:v>
                      </c:pt>
                      <c:pt idx="173">
                        <c:v>5.6305482089399417E-4</c:v>
                      </c:pt>
                      <c:pt idx="174">
                        <c:v>5.6050834180452385E-4</c:v>
                      </c:pt>
                      <c:pt idx="175">
                        <c:v>5.5810333377557956E-4</c:v>
                      </c:pt>
                      <c:pt idx="176">
                        <c:v>5.5654715210979222E-4</c:v>
                      </c:pt>
                      <c:pt idx="177">
                        <c:v>5.5428361514137418E-4</c:v>
                      </c:pt>
                      <c:pt idx="178">
                        <c:v>5.5244449135453445E-4</c:v>
                      </c:pt>
                      <c:pt idx="179">
                        <c:v>5.5117125180979929E-4</c:v>
                      </c:pt>
                      <c:pt idx="180">
                        <c:v>5.4947359908348581E-4</c:v>
                      </c:pt>
                      <c:pt idx="181">
                        <c:v>5.4876624378085511E-4</c:v>
                      </c:pt>
                      <c:pt idx="182">
                        <c:v>5.4721006211506777E-4</c:v>
                      </c:pt>
                      <c:pt idx="183">
                        <c:v>5.466441778729632E-4</c:v>
                      </c:pt>
                      <c:pt idx="184">
                        <c:v>5.4508799620717576E-4</c:v>
                      </c:pt>
                      <c:pt idx="185">
                        <c:v>5.4621976469138478E-4</c:v>
                      </c:pt>
                      <c:pt idx="186">
                        <c:v>5.4636123575191092E-4</c:v>
                      </c:pt>
                      <c:pt idx="187">
                        <c:v>5.4621976469138478E-4</c:v>
                      </c:pt>
                      <c:pt idx="188">
                        <c:v>5.4508799620717576E-4</c:v>
                      </c:pt>
                      <c:pt idx="189">
                        <c:v>5.4367328560191446E-4</c:v>
                      </c:pt>
                      <c:pt idx="190">
                        <c:v>5.4254151711770544E-4</c:v>
                      </c:pt>
                      <c:pt idx="191">
                        <c:v>5.4070239333086582E-4</c:v>
                      </c:pt>
                      <c:pt idx="192">
                        <c:v>5.3942915378613066E-4</c:v>
                      </c:pt>
                      <c:pt idx="193">
                        <c:v>5.3843885636244767E-4</c:v>
                      </c:pt>
                      <c:pt idx="194">
                        <c:v>5.3688267469666033E-4</c:v>
                      </c:pt>
                      <c:pt idx="195">
                        <c:v>5.3490207984929446E-4</c:v>
                      </c:pt>
                      <c:pt idx="196">
                        <c:v>5.3292148500192859E-4</c:v>
                      </c:pt>
                      <c:pt idx="197">
                        <c:v>5.3278001394140256E-4</c:v>
                      </c:pt>
                      <c:pt idx="198">
                        <c:v>5.3419472454666376E-4</c:v>
                      </c:pt>
                      <c:pt idx="199">
                        <c:v>5.3532649303087278E-4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8B4-4360-A58B-51C611C4A43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GC1'!$H$7:$H$206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1.5674993506295113E-3</c:v>
                      </c:pt>
                      <c:pt idx="1">
                        <c:v>1.4113152998086647E-3</c:v>
                      </c:pt>
                      <c:pt idx="2">
                        <c:v>1.3615174865034673E-3</c:v>
                      </c:pt>
                      <c:pt idx="3">
                        <c:v>1.3207738210719421E-3</c:v>
                      </c:pt>
                      <c:pt idx="4">
                        <c:v>1.2865378244246188E-3</c:v>
                      </c:pt>
                      <c:pt idx="5">
                        <c:v>1.256970372774658E-3</c:v>
                      </c:pt>
                      <c:pt idx="6">
                        <c:v>1.2310811686983762E-3</c:v>
                      </c:pt>
                      <c:pt idx="7">
                        <c:v>1.2061822620457773E-3</c:v>
                      </c:pt>
                      <c:pt idx="8">
                        <c:v>1.1862348425115932E-3</c:v>
                      </c:pt>
                      <c:pt idx="9">
                        <c:v>1.1669947782800398E-3</c:v>
                      </c:pt>
                      <c:pt idx="10">
                        <c:v>1.1491694246537475E-3</c:v>
                      </c:pt>
                      <c:pt idx="11">
                        <c:v>1.1324758395116642E-3</c:v>
                      </c:pt>
                      <c:pt idx="12">
                        <c:v>1.1170554939143162E-3</c:v>
                      </c:pt>
                      <c:pt idx="13">
                        <c:v>1.1024839746801246E-3</c:v>
                      </c:pt>
                      <c:pt idx="14">
                        <c:v>1.0889027528696164E-3</c:v>
                      </c:pt>
                      <c:pt idx="15">
                        <c:v>1.0768777127248953E-3</c:v>
                      </c:pt>
                      <c:pt idx="16">
                        <c:v>1.0652770857617528E-3</c:v>
                      </c:pt>
                      <c:pt idx="17">
                        <c:v>1.0548082272828193E-3</c:v>
                      </c:pt>
                      <c:pt idx="18">
                        <c:v>1.0439149556223072E-3</c:v>
                      </c:pt>
                      <c:pt idx="19">
                        <c:v>1.0335875682038998E-3</c:v>
                      </c:pt>
                      <c:pt idx="20">
                        <c:v>1.0235431229065446E-3</c:v>
                      </c:pt>
                      <c:pt idx="21">
                        <c:v>1.0137816197302418E-3</c:v>
                      </c:pt>
                      <c:pt idx="22">
                        <c:v>1.0047274718565694E-3</c:v>
                      </c:pt>
                      <c:pt idx="23">
                        <c:v>9.9666362140658012E-4</c:v>
                      </c:pt>
                      <c:pt idx="24">
                        <c:v>9.874680024723817E-4</c:v>
                      </c:pt>
                      <c:pt idx="25">
                        <c:v>9.7982856520397073E-4</c:v>
                      </c:pt>
                      <c:pt idx="26">
                        <c:v>9.7261354111713818E-4</c:v>
                      </c:pt>
                      <c:pt idx="27">
                        <c:v>9.6497410384872721E-4</c:v>
                      </c:pt>
                      <c:pt idx="28">
                        <c:v>9.5804202188294683E-4</c:v>
                      </c:pt>
                      <c:pt idx="29">
                        <c:v>9.5096846885664031E-4</c:v>
                      </c:pt>
                      <c:pt idx="30">
                        <c:v>9.4516815537506918E-4</c:v>
                      </c:pt>
                      <c:pt idx="31">
                        <c:v>9.3866048659086712E-4</c:v>
                      </c:pt>
                      <c:pt idx="32">
                        <c:v>9.3243575992771745E-4</c:v>
                      </c:pt>
                      <c:pt idx="33">
                        <c:v>9.2677691750667234E-4</c:v>
                      </c:pt>
                      <c:pt idx="34">
                        <c:v>9.2111807508562724E-4</c:v>
                      </c:pt>
                      <c:pt idx="35">
                        <c:v>9.1560070372510816E-4</c:v>
                      </c:pt>
                      <c:pt idx="36">
                        <c:v>9.090930349409061E-4</c:v>
                      </c:pt>
                      <c:pt idx="37">
                        <c:v>9.0400007676196545E-4</c:v>
                      </c:pt>
                      <c:pt idx="38">
                        <c:v>8.9834123434092035E-4</c:v>
                      </c:pt>
                      <c:pt idx="39">
                        <c:v>8.9310680510145356E-4</c:v>
                      </c:pt>
                      <c:pt idx="40">
                        <c:v>8.8801384692251291E-4</c:v>
                      </c:pt>
                      <c:pt idx="41">
                        <c:v>8.8461854146988585E-4</c:v>
                      </c:pt>
                      <c:pt idx="42">
                        <c:v>8.8051588071462808E-4</c:v>
                      </c:pt>
                      <c:pt idx="43">
                        <c:v>8.7570586465673971E-4</c:v>
                      </c:pt>
                      <c:pt idx="44">
                        <c:v>8.7103731965937738E-4</c:v>
                      </c:pt>
                      <c:pt idx="45">
                        <c:v>8.665102457225413E-4</c:v>
                      </c:pt>
                      <c:pt idx="46">
                        <c:v>8.6283199814886184E-4</c:v>
                      </c:pt>
                      <c:pt idx="47">
                        <c:v>8.5887080845413032E-4</c:v>
                      </c:pt>
                      <c:pt idx="48">
                        <c:v>8.5505108981992473E-4</c:v>
                      </c:pt>
                      <c:pt idx="49">
                        <c:v>8.5094842906466707E-4</c:v>
                      </c:pt>
                      <c:pt idx="50">
                        <c:v>8.4797753679361832E-4</c:v>
                      </c:pt>
                      <c:pt idx="51">
                        <c:v>8.4458223134099126E-4</c:v>
                      </c:pt>
                      <c:pt idx="52">
                        <c:v>8.4288457861467778E-4</c:v>
                      </c:pt>
                      <c:pt idx="53">
                        <c:v>8.4005515740415506E-4</c:v>
                      </c:pt>
                      <c:pt idx="54">
                        <c:v>8.3637690983047583E-4</c:v>
                      </c:pt>
                      <c:pt idx="55">
                        <c:v>8.331230754383748E-4</c:v>
                      </c:pt>
                      <c:pt idx="56">
                        <c:v>8.3001071210679991E-4</c:v>
                      </c:pt>
                      <c:pt idx="57">
                        <c:v>8.264739355936467E-4</c:v>
                      </c:pt>
                      <c:pt idx="58">
                        <c:v>8.229371590804935E-4</c:v>
                      </c:pt>
                      <c:pt idx="59">
                        <c:v>8.194003825673403E-4</c:v>
                      </c:pt>
                      <c:pt idx="60">
                        <c:v>8.1543919287260856E-4</c:v>
                      </c:pt>
                      <c:pt idx="61">
                        <c:v>8.113365321173509E-4</c:v>
                      </c:pt>
                      <c:pt idx="62">
                        <c:v>8.0907299514893286E-4</c:v>
                      </c:pt>
                      <c:pt idx="63">
                        <c:v>8.077997556041977E-4</c:v>
                      </c:pt>
                      <c:pt idx="64">
                        <c:v>8.0426297909104438E-4</c:v>
                      </c:pt>
                      <c:pt idx="65">
                        <c:v>8.0214091318315248E-4</c:v>
                      </c:pt>
                      <c:pt idx="66">
                        <c:v>7.9931149197262988E-4</c:v>
                      </c:pt>
                      <c:pt idx="67">
                        <c:v>7.9733089712526412E-4</c:v>
                      </c:pt>
                      <c:pt idx="68">
                        <c:v>7.9436000485421548E-4</c:v>
                      </c:pt>
                      <c:pt idx="69">
                        <c:v>7.9138911258316673E-4</c:v>
                      </c:pt>
                      <c:pt idx="70">
                        <c:v>7.8855969137264401E-4</c:v>
                      </c:pt>
                      <c:pt idx="71">
                        <c:v>7.8558879910159537E-4</c:v>
                      </c:pt>
                      <c:pt idx="72">
                        <c:v>7.8247643577002049E-4</c:v>
                      </c:pt>
                      <c:pt idx="73">
                        <c:v>7.7950554349897174E-4</c:v>
                      </c:pt>
                      <c:pt idx="74">
                        <c:v>7.7611023804634467E-4</c:v>
                      </c:pt>
                      <c:pt idx="75">
                        <c:v>7.7299787471476989E-4</c:v>
                      </c:pt>
                      <c:pt idx="76">
                        <c:v>7.7002698244372115E-4</c:v>
                      </c:pt>
                      <c:pt idx="77">
                        <c:v>7.677634454753031E-4</c:v>
                      </c:pt>
                      <c:pt idx="78">
                        <c:v>7.649340242647805E-4</c:v>
                      </c:pt>
                      <c:pt idx="79">
                        <c:v>7.6196313199373186E-4</c:v>
                      </c:pt>
                      <c:pt idx="80">
                        <c:v>7.5856782654110469E-4</c:v>
                      </c:pt>
                      <c:pt idx="81">
                        <c:v>7.5531399214900377E-4</c:v>
                      </c:pt>
                      <c:pt idx="82">
                        <c:v>7.5389928154374246E-4</c:v>
                      </c:pt>
                      <c:pt idx="83">
                        <c:v>7.5163574457532442E-4</c:v>
                      </c:pt>
                      <c:pt idx="84">
                        <c:v>7.4880632336480181E-4</c:v>
                      </c:pt>
                      <c:pt idx="85">
                        <c:v>7.4654278639638366E-4</c:v>
                      </c:pt>
                      <c:pt idx="86">
                        <c:v>7.4739161275954051E-4</c:v>
                      </c:pt>
                      <c:pt idx="87">
                        <c:v>7.4640131533585763E-4</c:v>
                      </c:pt>
                      <c:pt idx="88">
                        <c:v>7.4399630730691345E-4</c:v>
                      </c:pt>
                      <c:pt idx="89">
                        <c:v>7.4201571245954758E-4</c:v>
                      </c:pt>
                      <c:pt idx="90">
                        <c:v>7.445621915490179E-4</c:v>
                      </c:pt>
                      <c:pt idx="91">
                        <c:v>7.4470366260954404E-4</c:v>
                      </c:pt>
                      <c:pt idx="92">
                        <c:v>7.4512807579112247E-4</c:v>
                      </c:pt>
                      <c:pt idx="93">
                        <c:v>7.4357189412533502E-4</c:v>
                      </c:pt>
                      <c:pt idx="94">
                        <c:v>7.4201571245954758E-4</c:v>
                      </c:pt>
                      <c:pt idx="95">
                        <c:v>7.4130835715691698E-4</c:v>
                      </c:pt>
                      <c:pt idx="96">
                        <c:v>7.3946923337007725E-4</c:v>
                      </c:pt>
                      <c:pt idx="97">
                        <c:v>7.3847893594639437E-4</c:v>
                      </c:pt>
                      <c:pt idx="98">
                        <c:v>7.3635687003850237E-4</c:v>
                      </c:pt>
                      <c:pt idx="99">
                        <c:v>7.3607392791745019E-4</c:v>
                      </c:pt>
                      <c:pt idx="100">
                        <c:v>7.3720569640165921E-4</c:v>
                      </c:pt>
                      <c:pt idx="101">
                        <c:v>7.3847893594639437E-4</c:v>
                      </c:pt>
                      <c:pt idx="102">
                        <c:v>7.3805452276481595E-4</c:v>
                      </c:pt>
                      <c:pt idx="103">
                        <c:v>7.367812832200809E-4</c:v>
                      </c:pt>
                      <c:pt idx="104">
                        <c:v>7.3522510155429334E-4</c:v>
                      </c:pt>
                      <c:pt idx="105">
                        <c:v>7.3395186200955818E-4</c:v>
                      </c:pt>
                      <c:pt idx="106">
                        <c:v>7.329615645858753E-4</c:v>
                      </c:pt>
                      <c:pt idx="107">
                        <c:v>7.3409333307008432E-4</c:v>
                      </c:pt>
                      <c:pt idx="108">
                        <c:v>7.329615645858753E-4</c:v>
                      </c:pt>
                      <c:pt idx="109">
                        <c:v>7.3338597776745373E-4</c:v>
                      </c:pt>
                      <c:pt idx="110">
                        <c:v>7.3451774625166275E-4</c:v>
                      </c:pt>
                      <c:pt idx="111">
                        <c:v>7.3381039094903215E-4</c:v>
                      </c:pt>
                      <c:pt idx="112">
                        <c:v>7.3310303564640144E-4</c:v>
                      </c:pt>
                      <c:pt idx="113">
                        <c:v>7.31546853980614E-4</c:v>
                      </c:pt>
                      <c:pt idx="114">
                        <c:v>7.3069802761745726E-4</c:v>
                      </c:pt>
                      <c:pt idx="115">
                        <c:v>7.3027361443587884E-4</c:v>
                      </c:pt>
                      <c:pt idx="116">
                        <c:v>7.301321433753528E-4</c:v>
                      </c:pt>
                      <c:pt idx="117">
                        <c:v>7.2970773019377427E-4</c:v>
                      </c:pt>
                      <c:pt idx="118">
                        <c:v>7.2900037489114378E-4</c:v>
                      </c:pt>
                      <c:pt idx="119">
                        <c:v>7.2829301958851308E-4</c:v>
                      </c:pt>
                      <c:pt idx="120">
                        <c:v>7.2687830898325177E-4</c:v>
                      </c:pt>
                      <c:pt idx="121">
                        <c:v>7.265953668621996E-4</c:v>
                      </c:pt>
                      <c:pt idx="122">
                        <c:v>7.2546359837799047E-4</c:v>
                      </c:pt>
                      <c:pt idx="123">
                        <c:v>7.2419035883325531E-4</c:v>
                      </c:pt>
                      <c:pt idx="124">
                        <c:v>7.2291711928852015E-4</c:v>
                      </c:pt>
                      <c:pt idx="125">
                        <c:v>7.2220976398588955E-4</c:v>
                      </c:pt>
                      <c:pt idx="126">
                        <c:v>7.2008769807799754E-4</c:v>
                      </c:pt>
                      <c:pt idx="127">
                        <c:v>7.157020952016876E-4</c:v>
                      </c:pt>
                      <c:pt idx="128">
                        <c:v>7.1145796338590369E-4</c:v>
                      </c:pt>
                      <c:pt idx="129">
                        <c:v>7.083456000543288E-4</c:v>
                      </c:pt>
                      <c:pt idx="130">
                        <c:v>7.0523323672275402E-4</c:v>
                      </c:pt>
                      <c:pt idx="131">
                        <c:v>7.0212087339117913E-4</c:v>
                      </c:pt>
                      <c:pt idx="132">
                        <c:v>6.9943292324118266E-4</c:v>
                      </c:pt>
                      <c:pt idx="133">
                        <c:v>6.974523283938169E-4</c:v>
                      </c:pt>
                      <c:pt idx="134">
                        <c:v>7.0014027854381337E-4</c:v>
                      </c:pt>
                      <c:pt idx="135">
                        <c:v>7.0113057596749625E-4</c:v>
                      </c:pt>
                      <c:pt idx="136">
                        <c:v>7.0042322066486554E-4</c:v>
                      </c:pt>
                      <c:pt idx="137">
                        <c:v>6.9886703899907821E-4</c:v>
                      </c:pt>
                      <c:pt idx="138">
                        <c:v>6.9702791521223848E-4</c:v>
                      </c:pt>
                      <c:pt idx="139">
                        <c:v>6.9518879142539886E-4</c:v>
                      </c:pt>
                      <c:pt idx="140">
                        <c:v>6.939155518806637E-4</c:v>
                      </c:pt>
                      <c:pt idx="141">
                        <c:v>6.9193495703329783E-4</c:v>
                      </c:pt>
                      <c:pt idx="142">
                        <c:v>6.8995436218593207E-4</c:v>
                      </c:pt>
                      <c:pt idx="143">
                        <c:v>6.8769082521751392E-4</c:v>
                      </c:pt>
                      <c:pt idx="144">
                        <c:v>6.8528581718856974E-4</c:v>
                      </c:pt>
                      <c:pt idx="145">
                        <c:v>6.8330522234120398E-4</c:v>
                      </c:pt>
                      <c:pt idx="146">
                        <c:v>6.809002143122598E-4</c:v>
                      </c:pt>
                      <c:pt idx="147">
                        <c:v>6.7792932204121105E-4</c:v>
                      </c:pt>
                      <c:pt idx="148">
                        <c:v>6.7665608249647589E-4</c:v>
                      </c:pt>
                      <c:pt idx="149">
                        <c:v>6.7594872719384529E-4</c:v>
                      </c:pt>
                      <c:pt idx="150">
                        <c:v>6.7679755355700203E-4</c:v>
                      </c:pt>
                      <c:pt idx="151">
                        <c:v>6.7722196673858045E-4</c:v>
                      </c:pt>
                      <c:pt idx="152">
                        <c:v>6.7835373522278947E-4</c:v>
                      </c:pt>
                      <c:pt idx="153">
                        <c:v>6.7821226416226333E-4</c:v>
                      </c:pt>
                      <c:pt idx="154">
                        <c:v>6.7891961946489393E-4</c:v>
                      </c:pt>
                      <c:pt idx="155">
                        <c:v>6.7849520628331561E-4</c:v>
                      </c:pt>
                      <c:pt idx="156">
                        <c:v>6.7764637992015877E-4</c:v>
                      </c:pt>
                      <c:pt idx="157">
                        <c:v>6.7609019825437143E-4</c:v>
                      </c:pt>
                      <c:pt idx="158">
                        <c:v>6.7382666128595339E-4</c:v>
                      </c:pt>
                      <c:pt idx="159">
                        <c:v>6.7170459537806138E-4</c:v>
                      </c:pt>
                      <c:pt idx="160">
                        <c:v>6.6958252947016948E-4</c:v>
                      </c:pt>
                      <c:pt idx="161">
                        <c:v>6.6703605038069915E-4</c:v>
                      </c:pt>
                      <c:pt idx="162">
                        <c:v>6.6477251341228111E-4</c:v>
                      </c:pt>
                      <c:pt idx="163">
                        <c:v>6.6222603432281079E-4</c:v>
                      </c:pt>
                      <c:pt idx="164">
                        <c:v>6.6109426583860177E-4</c:v>
                      </c:pt>
                      <c:pt idx="165">
                        <c:v>6.6038691053597106E-4</c:v>
                      </c:pt>
                      <c:pt idx="166">
                        <c:v>6.598210262938665E-4</c:v>
                      </c:pt>
                      <c:pt idx="167">
                        <c:v>6.5925514205176204E-4</c:v>
                      </c:pt>
                      <c:pt idx="168">
                        <c:v>6.5755748932544845E-4</c:v>
                      </c:pt>
                      <c:pt idx="169">
                        <c:v>6.5543542341755655E-4</c:v>
                      </c:pt>
                      <c:pt idx="170">
                        <c:v>6.5387924175176911E-4</c:v>
                      </c:pt>
                      <c:pt idx="171">
                        <c:v>6.5133276266229878E-4</c:v>
                      </c:pt>
                      <c:pt idx="172">
                        <c:v>6.4935216781493292E-4</c:v>
                      </c:pt>
                      <c:pt idx="173">
                        <c:v>6.4723010190704101E-4</c:v>
                      </c:pt>
                      <c:pt idx="174">
                        <c:v>6.453909781202014E-4</c:v>
                      </c:pt>
                      <c:pt idx="175">
                        <c:v>6.4411773857546623E-4</c:v>
                      </c:pt>
                      <c:pt idx="176">
                        <c:v>6.4298597009125721E-4</c:v>
                      </c:pt>
                      <c:pt idx="177">
                        <c:v>6.4312744115178335E-4</c:v>
                      </c:pt>
                      <c:pt idx="178">
                        <c:v>6.4609833342283199E-4</c:v>
                      </c:pt>
                      <c:pt idx="179">
                        <c:v>6.4765451508861944E-4</c:v>
                      </c:pt>
                      <c:pt idx="180">
                        <c:v>6.4836187039125004E-4</c:v>
                      </c:pt>
                      <c:pt idx="181">
                        <c:v>6.4793745720967172E-4</c:v>
                      </c:pt>
                      <c:pt idx="182">
                        <c:v>6.4666421766493656E-4</c:v>
                      </c:pt>
                      <c:pt idx="183">
                        <c:v>6.4666421766493656E-4</c:v>
                      </c:pt>
                      <c:pt idx="184">
                        <c:v>6.4609833342283199E-4</c:v>
                      </c:pt>
                      <c:pt idx="185">
                        <c:v>6.4454215175704455E-4</c:v>
                      </c:pt>
                      <c:pt idx="186">
                        <c:v>6.4242008584915265E-4</c:v>
                      </c:pt>
                      <c:pt idx="187">
                        <c:v>6.4213714372810037E-4</c:v>
                      </c:pt>
                      <c:pt idx="188">
                        <c:v>6.4185420160704808E-4</c:v>
                      </c:pt>
                      <c:pt idx="189">
                        <c:v>6.4171273054652194E-4</c:v>
                      </c:pt>
                      <c:pt idx="190">
                        <c:v>6.4043949100178678E-4</c:v>
                      </c:pt>
                      <c:pt idx="191">
                        <c:v>6.3860036721494716E-4</c:v>
                      </c:pt>
                      <c:pt idx="192">
                        <c:v>6.3746859873073814E-4</c:v>
                      </c:pt>
                      <c:pt idx="193">
                        <c:v>6.3633683024652912E-4</c:v>
                      </c:pt>
                      <c:pt idx="194">
                        <c:v>6.3478064858074168E-4</c:v>
                      </c:pt>
                      <c:pt idx="195">
                        <c:v>6.3336593797548037E-4</c:v>
                      </c:pt>
                      <c:pt idx="196">
                        <c:v>6.313853431281145E-4</c:v>
                      </c:pt>
                      <c:pt idx="197">
                        <c:v>6.2940474828074874E-4</c:v>
                      </c:pt>
                      <c:pt idx="198">
                        <c:v>6.2742415343338298E-4</c:v>
                      </c:pt>
                      <c:pt idx="199">
                        <c:v>6.2671679813075228E-4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68B4-4360-A58B-51C611C4A439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Au40Co60/TiNT 1-20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3"/>
          <c:order val="3"/>
          <c:tx>
            <c:strRef>
              <c:f>'CA Au40Co60 GC1'!$J$5</c:f>
              <c:strCache>
                <c:ptCount val="1"/>
                <c:pt idx="0">
                  <c:v>GC2 Cycle 2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Au40Co60 GC1'!$B$11:$B$36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  <c:extLst xmlns:c15="http://schemas.microsoft.com/office/drawing/2012/chart"/>
            </c:numRef>
          </c:xVal>
          <c:yVal>
            <c:numRef>
              <c:f>'CA Au40Co60 GC1'!$J$11:$J$206</c:f>
              <c:numCache>
                <c:formatCode>0.00E+00</c:formatCode>
                <c:ptCount val="196"/>
                <c:pt idx="0">
                  <c:v>1.0944201242301355E-3</c:v>
                </c:pt>
                <c:pt idx="1">
                  <c:v>1.0724921098485853E-3</c:v>
                </c:pt>
                <c:pt idx="2">
                  <c:v>1.0518373350117706E-3</c:v>
                </c:pt>
                <c:pt idx="3">
                  <c:v>1.0352852209302133E-3</c:v>
                </c:pt>
                <c:pt idx="4">
                  <c:v>1.0187331068486562E-3</c:v>
                </c:pt>
                <c:pt idx="5">
                  <c:v>1.0043030586749911E-3</c:v>
                </c:pt>
                <c:pt idx="6">
                  <c:v>9.9086330792500887E-4</c:v>
                </c:pt>
                <c:pt idx="7">
                  <c:v>9.789797388408141E-4</c:v>
                </c:pt>
                <c:pt idx="8">
                  <c:v>9.673791118776715E-4</c:v>
                </c:pt>
                <c:pt idx="9">
                  <c:v>9.5521260067242433E-4</c:v>
                </c:pt>
                <c:pt idx="10">
                  <c:v>9.4460227113296461E-4</c:v>
                </c:pt>
                <c:pt idx="11">
                  <c:v>9.3455782583560945E-4</c:v>
                </c:pt>
                <c:pt idx="12">
                  <c:v>9.2493779371983261E-4</c:v>
                </c:pt>
                <c:pt idx="13">
                  <c:v>9.1616658796721262E-4</c:v>
                </c:pt>
                <c:pt idx="14">
                  <c:v>9.076783243356448E-4</c:v>
                </c:pt>
                <c:pt idx="15">
                  <c:v>8.9961447388565562E-4</c:v>
                </c:pt>
                <c:pt idx="16">
                  <c:v>8.9211650767777057E-4</c:v>
                </c:pt>
                <c:pt idx="17">
                  <c:v>8.8490148359093813E-4</c:v>
                </c:pt>
                <c:pt idx="18">
                  <c:v>8.7782793056463161E-4</c:v>
                </c:pt>
                <c:pt idx="19">
                  <c:v>8.7117879071990363E-4</c:v>
                </c:pt>
                <c:pt idx="20">
                  <c:v>8.6509553511727988E-4</c:v>
                </c:pt>
                <c:pt idx="21">
                  <c:v>8.584463952725519E-4</c:v>
                </c:pt>
                <c:pt idx="22">
                  <c:v>8.5165578436729767E-4</c:v>
                </c:pt>
                <c:pt idx="23">
                  <c:v>8.4642135512783098E-4</c:v>
                </c:pt>
                <c:pt idx="24">
                  <c:v>8.4005515740415506E-4</c:v>
                </c:pt>
                <c:pt idx="25">
                  <c:v>8.359524966488973E-4</c:v>
                </c:pt>
                <c:pt idx="26">
                  <c:v>8.3213277801469192E-4</c:v>
                </c:pt>
                <c:pt idx="27">
                  <c:v>8.2718129089627741E-4</c:v>
                </c:pt>
                <c:pt idx="28">
                  <c:v>8.2251274589891508E-4</c:v>
                </c:pt>
                <c:pt idx="29">
                  <c:v>8.1770272984102671E-4</c:v>
                </c:pt>
                <c:pt idx="30">
                  <c:v>8.1360006908576905E-4</c:v>
                </c:pt>
                <c:pt idx="31">
                  <c:v>8.0963887939103731E-4</c:v>
                </c:pt>
                <c:pt idx="32">
                  <c:v>8.0525327651472726E-4</c:v>
                </c:pt>
                <c:pt idx="33">
                  <c:v>8.0157502894104803E-4</c:v>
                </c:pt>
                <c:pt idx="34">
                  <c:v>7.9775531030684254E-4</c:v>
                </c:pt>
                <c:pt idx="35">
                  <c:v>7.9280382318842792E-4</c:v>
                </c:pt>
                <c:pt idx="36">
                  <c:v>7.8841822031211787E-4</c:v>
                </c:pt>
                <c:pt idx="37">
                  <c:v>7.8403261743580793E-4</c:v>
                </c:pt>
                <c:pt idx="38">
                  <c:v>7.8063731198318076E-4</c:v>
                </c:pt>
                <c:pt idx="39">
                  <c:v>7.7681759334897538E-4</c:v>
                </c:pt>
                <c:pt idx="40">
                  <c:v>7.7285640365424375E-4</c:v>
                </c:pt>
                <c:pt idx="41">
                  <c:v>7.6875374289898598E-4</c:v>
                </c:pt>
                <c:pt idx="42">
                  <c:v>7.6408519790162376E-4</c:v>
                </c:pt>
                <c:pt idx="43">
                  <c:v>7.6026547926741816E-4</c:v>
                </c:pt>
                <c:pt idx="44">
                  <c:v>7.5672870275426496E-4</c:v>
                </c:pt>
                <c:pt idx="45">
                  <c:v>7.5389928154374246E-4</c:v>
                </c:pt>
                <c:pt idx="46">
                  <c:v>7.5163574457532442E-4</c:v>
                </c:pt>
                <c:pt idx="47">
                  <c:v>7.4965514972795855E-4</c:v>
                </c:pt>
                <c:pt idx="48">
                  <c:v>7.4696719957796219E-4</c:v>
                </c:pt>
                <c:pt idx="49">
                  <c:v>7.431474809437566E-4</c:v>
                </c:pt>
                <c:pt idx="50">
                  <c:v>7.403180597332341E-4</c:v>
                </c:pt>
                <c:pt idx="51">
                  <c:v>7.3763010958323753E-4</c:v>
                </c:pt>
                <c:pt idx="52">
                  <c:v>7.3423480413061046E-4</c:v>
                </c:pt>
                <c:pt idx="53">
                  <c:v>7.3211273822271846E-4</c:v>
                </c:pt>
                <c:pt idx="54">
                  <c:v>7.2928331701219596E-4</c:v>
                </c:pt>
                <c:pt idx="55">
                  <c:v>7.2786860640693465E-4</c:v>
                </c:pt>
                <c:pt idx="56">
                  <c:v>7.265953668621996E-4</c:v>
                </c:pt>
                <c:pt idx="57">
                  <c:v>7.2447330095430759E-4</c:v>
                </c:pt>
                <c:pt idx="58">
                  <c:v>7.213609376227327E-4</c:v>
                </c:pt>
                <c:pt idx="59">
                  <c:v>7.192388717148408E-4</c:v>
                </c:pt>
                <c:pt idx="60">
                  <c:v>7.1655092156484434E-4</c:v>
                </c:pt>
                <c:pt idx="61">
                  <c:v>7.1400444247537401E-4</c:v>
                </c:pt>
                <c:pt idx="62">
                  <c:v>7.1131649232537755E-4</c:v>
                </c:pt>
                <c:pt idx="63">
                  <c:v>7.0961883959906407E-4</c:v>
                </c:pt>
                <c:pt idx="64">
                  <c:v>7.076382447516982E-4</c:v>
                </c:pt>
                <c:pt idx="65">
                  <c:v>7.062235341464369E-4</c:v>
                </c:pt>
                <c:pt idx="66">
                  <c:v>7.0438441035959728E-4</c:v>
                </c:pt>
                <c:pt idx="67">
                  <c:v>7.0254528657275755E-4</c:v>
                </c:pt>
                <c:pt idx="68">
                  <c:v>7.0155498914907456E-4</c:v>
                </c:pt>
                <c:pt idx="69">
                  <c:v>6.9985733642276109E-4</c:v>
                </c:pt>
                <c:pt idx="70">
                  <c:v>6.974523283938169E-4</c:v>
                </c:pt>
                <c:pt idx="71">
                  <c:v>6.9490584930434658E-4</c:v>
                </c:pt>
                <c:pt idx="72">
                  <c:v>6.9250084127540229E-4</c:v>
                </c:pt>
                <c:pt idx="73">
                  <c:v>6.9363260975961142E-4</c:v>
                </c:pt>
                <c:pt idx="74">
                  <c:v>6.917934859727718E-4</c:v>
                </c:pt>
                <c:pt idx="75">
                  <c:v>6.8981289112540593E-4</c:v>
                </c:pt>
                <c:pt idx="76">
                  <c:v>6.879737673385662E-4</c:v>
                </c:pt>
                <c:pt idx="77">
                  <c:v>6.8641758567277887E-4</c:v>
                </c:pt>
                <c:pt idx="78">
                  <c:v>6.84436990825413E-4</c:v>
                </c:pt>
                <c:pt idx="79">
                  <c:v>6.8259786703857338E-4</c:v>
                </c:pt>
                <c:pt idx="80">
                  <c:v>6.8005138794910295E-4</c:v>
                </c:pt>
                <c:pt idx="81">
                  <c:v>6.7807079310173719E-4</c:v>
                </c:pt>
                <c:pt idx="82">
                  <c:v>6.7509990083068844E-4</c:v>
                </c:pt>
                <c:pt idx="83">
                  <c:v>6.7297783492279654E-4</c:v>
                </c:pt>
                <c:pt idx="84">
                  <c:v>6.7028988477280007E-4</c:v>
                </c:pt>
                <c:pt idx="85">
                  <c:v>6.6774340568332975E-4</c:v>
                </c:pt>
                <c:pt idx="86">
                  <c:v>6.6590428189649013E-4</c:v>
                </c:pt>
                <c:pt idx="87">
                  <c:v>6.6420662917017655E-4</c:v>
                </c:pt>
                <c:pt idx="88">
                  <c:v>6.6180162114123236E-4</c:v>
                </c:pt>
                <c:pt idx="89">
                  <c:v>6.6038691053597106E-4</c:v>
                </c:pt>
                <c:pt idx="90">
                  <c:v>6.5826484462807905E-4</c:v>
                </c:pt>
                <c:pt idx="91">
                  <c:v>6.5685013402281786E-4</c:v>
                </c:pt>
                <c:pt idx="92">
                  <c:v>6.5585983659913498E-4</c:v>
                </c:pt>
                <c:pt idx="93">
                  <c:v>6.5444512599387367E-4</c:v>
                </c:pt>
                <c:pt idx="94">
                  <c:v>6.5232306008598166E-4</c:v>
                </c:pt>
                <c:pt idx="95">
                  <c:v>6.503424652386159E-4</c:v>
                </c:pt>
                <c:pt idx="96">
                  <c:v>6.4850334145177618E-4</c:v>
                </c:pt>
                <c:pt idx="97">
                  <c:v>6.4652274660441042E-4</c:v>
                </c:pt>
                <c:pt idx="98">
                  <c:v>6.4482509387809683E-4</c:v>
                </c:pt>
                <c:pt idx="99">
                  <c:v>6.4298597009125721E-4</c:v>
                </c:pt>
                <c:pt idx="100">
                  <c:v>6.4114684630441749E-4</c:v>
                </c:pt>
                <c:pt idx="101">
                  <c:v>6.3973213569915618E-4</c:v>
                </c:pt>
                <c:pt idx="102">
                  <c:v>6.3845889615442102E-4</c:v>
                </c:pt>
                <c:pt idx="103">
                  <c:v>6.37327127670212E-4</c:v>
                </c:pt>
                <c:pt idx="104">
                  <c:v>6.3562947494389841E-4</c:v>
                </c:pt>
                <c:pt idx="105">
                  <c:v>6.3435623539916325E-4</c:v>
                </c:pt>
                <c:pt idx="106">
                  <c:v>6.3350740903600651E-4</c:v>
                </c:pt>
                <c:pt idx="107">
                  <c:v>6.3534653282284624E-4</c:v>
                </c:pt>
                <c:pt idx="108">
                  <c:v>6.3647830130705526E-4</c:v>
                </c:pt>
                <c:pt idx="109">
                  <c:v>6.3718565660968586E-4</c:v>
                </c:pt>
                <c:pt idx="110">
                  <c:v>6.3676124342810744E-4</c:v>
                </c:pt>
                <c:pt idx="111">
                  <c:v>6.380344829728426E-4</c:v>
                </c:pt>
                <c:pt idx="112">
                  <c:v>6.3704418554915972E-4</c:v>
                </c:pt>
                <c:pt idx="113">
                  <c:v>6.3562947494389841E-4</c:v>
                </c:pt>
                <c:pt idx="114">
                  <c:v>6.3407329327811108E-4</c:v>
                </c:pt>
                <c:pt idx="115">
                  <c:v>6.3265858267284967E-4</c:v>
                </c:pt>
                <c:pt idx="116">
                  <c:v>6.3053651676495777E-4</c:v>
                </c:pt>
                <c:pt idx="117">
                  <c:v>6.3096092994653619E-4</c:v>
                </c:pt>
                <c:pt idx="118">
                  <c:v>6.3180975630969304E-4</c:v>
                </c:pt>
                <c:pt idx="119">
                  <c:v>6.3180975630969304E-4</c:v>
                </c:pt>
                <c:pt idx="120">
                  <c:v>6.3463917752021553E-4</c:v>
                </c:pt>
                <c:pt idx="121">
                  <c:v>6.359124170649507E-4</c:v>
                </c:pt>
                <c:pt idx="122">
                  <c:v>6.3633683024652912E-4</c:v>
                </c:pt>
                <c:pt idx="123">
                  <c:v>6.359124170649507E-4</c:v>
                </c:pt>
                <c:pt idx="124">
                  <c:v>6.3534653282284624E-4</c:v>
                </c:pt>
                <c:pt idx="125">
                  <c:v>6.3562947494389841E-4</c:v>
                </c:pt>
                <c:pt idx="126">
                  <c:v>6.3633683024652912E-4</c:v>
                </c:pt>
                <c:pt idx="127">
                  <c:v>6.3718565660968586E-4</c:v>
                </c:pt>
                <c:pt idx="128">
                  <c:v>6.3746859873073814E-4</c:v>
                </c:pt>
                <c:pt idx="129">
                  <c:v>6.3690271448863358E-4</c:v>
                </c:pt>
                <c:pt idx="130">
                  <c:v>6.3633683024652912E-4</c:v>
                </c:pt>
                <c:pt idx="131">
                  <c:v>6.3534653282284624E-4</c:v>
                </c:pt>
                <c:pt idx="132">
                  <c:v>6.3379035115705869E-4</c:v>
                </c:pt>
                <c:pt idx="133">
                  <c:v>6.3251711161232353E-4</c:v>
                </c:pt>
                <c:pt idx="134">
                  <c:v>6.3053651676495777E-4</c:v>
                </c:pt>
                <c:pt idx="135">
                  <c:v>6.2982916146232717E-4</c:v>
                </c:pt>
                <c:pt idx="136">
                  <c:v>6.2883886403864429E-4</c:v>
                </c:pt>
                <c:pt idx="137">
                  <c:v>6.2855592191759201E-4</c:v>
                </c:pt>
                <c:pt idx="138">
                  <c:v>6.278485666149613E-4</c:v>
                </c:pt>
                <c:pt idx="139">
                  <c:v>6.2586797176759554E-4</c:v>
                </c:pt>
                <c:pt idx="140">
                  <c:v>6.2388737692022978E-4</c:v>
                </c:pt>
                <c:pt idx="141">
                  <c:v>6.2233119525444223E-4</c:v>
                </c:pt>
                <c:pt idx="142">
                  <c:v>6.2063354252812875E-4</c:v>
                </c:pt>
                <c:pt idx="143">
                  <c:v>6.1921883192286745E-4</c:v>
                </c:pt>
                <c:pt idx="144">
                  <c:v>6.1723823707550169E-4</c:v>
                </c:pt>
                <c:pt idx="145">
                  <c:v>6.1568205540971413E-4</c:v>
                </c:pt>
                <c:pt idx="146">
                  <c:v>6.141258737439268E-4</c:v>
                </c:pt>
                <c:pt idx="147">
                  <c:v>6.1228674995708707E-4</c:v>
                </c:pt>
                <c:pt idx="148">
                  <c:v>6.1157939465445647E-4</c:v>
                </c:pt>
                <c:pt idx="149">
                  <c:v>6.1129645253340419E-4</c:v>
                </c:pt>
                <c:pt idx="150">
                  <c:v>6.1016468404919517E-4</c:v>
                </c:pt>
                <c:pt idx="151">
                  <c:v>6.0889144450446001E-4</c:v>
                </c:pt>
                <c:pt idx="152">
                  <c:v>6.0761820495972485E-4</c:v>
                </c:pt>
                <c:pt idx="153">
                  <c:v>6.0563761011235898E-4</c:v>
                </c:pt>
                <c:pt idx="154">
                  <c:v>6.0365701526499333E-4</c:v>
                </c:pt>
                <c:pt idx="155">
                  <c:v>6.0026170981236616E-4</c:v>
                </c:pt>
                <c:pt idx="156">
                  <c:v>5.9771523072289572E-4</c:v>
                </c:pt>
                <c:pt idx="157">
                  <c:v>5.965834622386867E-4</c:v>
                </c:pt>
                <c:pt idx="158">
                  <c:v>5.9729081754131741E-4</c:v>
                </c:pt>
                <c:pt idx="159">
                  <c:v>5.9729081754131741E-4</c:v>
                </c:pt>
                <c:pt idx="160">
                  <c:v>5.9672493329921295E-4</c:v>
                </c:pt>
                <c:pt idx="161">
                  <c:v>5.9601757799658225E-4</c:v>
                </c:pt>
                <c:pt idx="162">
                  <c:v>5.9630052011763453E-4</c:v>
                </c:pt>
                <c:pt idx="163">
                  <c:v>5.9559316481500393E-4</c:v>
                </c:pt>
                <c:pt idx="164">
                  <c:v>5.9431992527026866E-4</c:v>
                </c:pt>
                <c:pt idx="165">
                  <c:v>5.9318815678605964E-4</c:v>
                </c:pt>
                <c:pt idx="166">
                  <c:v>5.9347109890711203E-4</c:v>
                </c:pt>
                <c:pt idx="167">
                  <c:v>5.923393304229029E-4</c:v>
                </c:pt>
                <c:pt idx="168">
                  <c:v>5.909246198176416E-4</c:v>
                </c:pt>
                <c:pt idx="169">
                  <c:v>5.8936843815185415E-4</c:v>
                </c:pt>
                <c:pt idx="170">
                  <c:v>5.8795372754659296E-4</c:v>
                </c:pt>
                <c:pt idx="171">
                  <c:v>5.8639754588080541E-4</c:v>
                </c:pt>
                <c:pt idx="172">
                  <c:v>5.8455842209396579E-4</c:v>
                </c:pt>
                <c:pt idx="173">
                  <c:v>5.8300224042817834E-4</c:v>
                </c:pt>
                <c:pt idx="174">
                  <c:v>5.8187047194396932E-4</c:v>
                </c:pt>
                <c:pt idx="175">
                  <c:v>5.8116311664133872E-4</c:v>
                </c:pt>
                <c:pt idx="176">
                  <c:v>5.8059723239923416E-4</c:v>
                </c:pt>
                <c:pt idx="177">
                  <c:v>5.7904105073344682E-4</c:v>
                </c:pt>
                <c:pt idx="178">
                  <c:v>5.7776781118871166E-4</c:v>
                </c:pt>
                <c:pt idx="179">
                  <c:v>5.7607015846239808E-4</c:v>
                </c:pt>
                <c:pt idx="180">
                  <c:v>5.7451397679661063E-4</c:v>
                </c:pt>
                <c:pt idx="181">
                  <c:v>5.7281632407029705E-4</c:v>
                </c:pt>
                <c:pt idx="182">
                  <c:v>5.7126014240450971E-4</c:v>
                </c:pt>
                <c:pt idx="183">
                  <c:v>5.7239191088871873E-4</c:v>
                </c:pt>
                <c:pt idx="184">
                  <c:v>5.726748530097709E-4</c:v>
                </c:pt>
                <c:pt idx="185">
                  <c:v>5.7196749770714031E-4</c:v>
                </c:pt>
                <c:pt idx="186">
                  <c:v>5.7140161346503574E-4</c:v>
                </c:pt>
                <c:pt idx="187">
                  <c:v>5.7012837392030058E-4</c:v>
                </c:pt>
                <c:pt idx="188">
                  <c:v>5.6885513437556553E-4</c:v>
                </c:pt>
                <c:pt idx="189">
                  <c:v>5.6800630801240868E-4</c:v>
                </c:pt>
                <c:pt idx="190">
                  <c:v>5.7041131604135286E-4</c:v>
                </c:pt>
                <c:pt idx="191">
                  <c:v>5.7366515043345389E-4</c:v>
                </c:pt>
                <c:pt idx="192">
                  <c:v>5.7564574528081965E-4</c:v>
                </c:pt>
                <c:pt idx="193">
                  <c:v>5.7663604270450264E-4</c:v>
                </c:pt>
                <c:pt idx="194">
                  <c:v>5.7762634012818552E-4</c:v>
                </c:pt>
                <c:pt idx="195">
                  <c:v>5.772019269466071E-4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95EB-4BF5-8DBE-E9F90A11E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'CA Au40Co60 GC1'!$D$5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Au40Co60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Au40Co60 GC1'!$D$11:$D$206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1.4430048173665177E-3</c:v>
                      </c:pt>
                      <c:pt idx="1">
                        <c:v>1.4072126390534069E-3</c:v>
                      </c:pt>
                      <c:pt idx="2">
                        <c:v>1.3760890057376584E-3</c:v>
                      </c:pt>
                      <c:pt idx="3">
                        <c:v>1.3482192068140111E-3</c:v>
                      </c:pt>
                      <c:pt idx="4">
                        <c:v>1.321905589556151E-3</c:v>
                      </c:pt>
                      <c:pt idx="5">
                        <c:v>1.2970066829035524E-3</c:v>
                      </c:pt>
                      <c:pt idx="6">
                        <c:v>1.2759274948851592E-3</c:v>
                      </c:pt>
                      <c:pt idx="7">
                        <c:v>1.2554141911088703E-3</c:v>
                      </c:pt>
                      <c:pt idx="8">
                        <c:v>1.237305895361526E-3</c:v>
                      </c:pt>
                      <c:pt idx="9">
                        <c:v>1.2189146574931291E-3</c:v>
                      </c:pt>
                      <c:pt idx="10">
                        <c:v>1.2019381302299935E-3</c:v>
                      </c:pt>
                      <c:pt idx="11">
                        <c:v>1.1852445450879104E-3</c:v>
                      </c:pt>
                      <c:pt idx="12">
                        <c:v>1.1692583152484578E-3</c:v>
                      </c:pt>
                      <c:pt idx="13">
                        <c:v>1.1542623828326879E-3</c:v>
                      </c:pt>
                      <c:pt idx="14">
                        <c:v>1.1406811610221797E-3</c:v>
                      </c:pt>
                      <c:pt idx="15">
                        <c:v>1.1265340549695667E-3</c:v>
                      </c:pt>
                      <c:pt idx="16">
                        <c:v>1.1128113620985322E-3</c:v>
                      </c:pt>
                      <c:pt idx="17">
                        <c:v>1.0999374955906545E-3</c:v>
                      </c:pt>
                      <c:pt idx="18">
                        <c:v>1.0879124554459335E-3</c:v>
                      </c:pt>
                      <c:pt idx="19">
                        <c:v>1.0767362416643693E-3</c:v>
                      </c:pt>
                      <c:pt idx="20">
                        <c:v>1.0648526725801745E-3</c:v>
                      </c:pt>
                      <c:pt idx="21">
                        <c:v>1.0536764587986103E-3</c:v>
                      </c:pt>
                      <c:pt idx="22">
                        <c:v>1.0436320135012549E-3</c:v>
                      </c:pt>
                      <c:pt idx="23">
                        <c:v>1.032880212901269E-3</c:v>
                      </c:pt>
                      <c:pt idx="24">
                        <c:v>1.0222698833618096E-3</c:v>
                      </c:pt>
                      <c:pt idx="25">
                        <c:v>1.0143475039723461E-3</c:v>
                      </c:pt>
                      <c:pt idx="26">
                        <c:v>1.0065665956434091E-3</c:v>
                      </c:pt>
                      <c:pt idx="27">
                        <c:v>9.9821980307236756E-4</c:v>
                      </c:pt>
                      <c:pt idx="28">
                        <c:v>9.9043889474343056E-4</c:v>
                      </c:pt>
                      <c:pt idx="29">
                        <c:v>9.8407269701975475E-4</c:v>
                      </c:pt>
                      <c:pt idx="30">
                        <c:v>9.7770649929607872E-4</c:v>
                      </c:pt>
                      <c:pt idx="31">
                        <c:v>9.7063294626977231E-4</c:v>
                      </c:pt>
                      <c:pt idx="32">
                        <c:v>9.6214468263820449E-4</c:v>
                      </c:pt>
                      <c:pt idx="33">
                        <c:v>9.5450524536979363E-4</c:v>
                      </c:pt>
                      <c:pt idx="34">
                        <c:v>9.4686580810138265E-4</c:v>
                      </c:pt>
                      <c:pt idx="35">
                        <c:v>9.4120696568033755E-4</c:v>
                      </c:pt>
                      <c:pt idx="36">
                        <c:v>9.3469929689613549E-4</c:v>
                      </c:pt>
                      <c:pt idx="37">
                        <c:v>9.2819162811193364E-4</c:v>
                      </c:pt>
                      <c:pt idx="38">
                        <c:v>9.2125954614615327E-4</c:v>
                      </c:pt>
                      <c:pt idx="39">
                        <c:v>9.1418599311984686E-4</c:v>
                      </c:pt>
                      <c:pt idx="40">
                        <c:v>9.0739538221459273E-4</c:v>
                      </c:pt>
                      <c:pt idx="41">
                        <c:v>8.9989741600670769E-4</c:v>
                      </c:pt>
                      <c:pt idx="42">
                        <c:v>8.9310680510145356E-4</c:v>
                      </c:pt>
                      <c:pt idx="43">
                        <c:v>8.8886267328566976E-4</c:v>
                      </c:pt>
                      <c:pt idx="44">
                        <c:v>8.8504295465146416E-4</c:v>
                      </c:pt>
                      <c:pt idx="45">
                        <c:v>8.7994999647252341E-4</c:v>
                      </c:pt>
                      <c:pt idx="46">
                        <c:v>8.7641321995937031E-4</c:v>
                      </c:pt>
                      <c:pt idx="47">
                        <c:v>8.7202761708306026E-4</c:v>
                      </c:pt>
                      <c:pt idx="48">
                        <c:v>8.679249563278026E-4</c:v>
                      </c:pt>
                      <c:pt idx="49">
                        <c:v>8.6353935345149255E-4</c:v>
                      </c:pt>
                      <c:pt idx="50">
                        <c:v>8.577390399699213E-4</c:v>
                      </c:pt>
                      <c:pt idx="51">
                        <c:v>8.5391932133571571E-4</c:v>
                      </c:pt>
                      <c:pt idx="52">
                        <c:v>8.5179725542782381E-4</c:v>
                      </c:pt>
                      <c:pt idx="53">
                        <c:v>8.4882636315677517E-4</c:v>
                      </c:pt>
                      <c:pt idx="54">
                        <c:v>8.447237024015174E-4</c:v>
                      </c:pt>
                      <c:pt idx="55">
                        <c:v>8.4076251270678577E-4</c:v>
                      </c:pt>
                      <c:pt idx="56">
                        <c:v>8.3552808346731898E-4</c:v>
                      </c:pt>
                      <c:pt idx="57">
                        <c:v>8.2958629892522159E-4</c:v>
                      </c:pt>
                      <c:pt idx="58">
                        <c:v>8.2520069604891154E-4</c:v>
                      </c:pt>
                      <c:pt idx="59">
                        <c:v>8.2222980377786279E-4</c:v>
                      </c:pt>
                      <c:pt idx="60">
                        <c:v>8.1812714302260513E-4</c:v>
                      </c:pt>
                      <c:pt idx="61">
                        <c:v>8.1402448226734737E-4</c:v>
                      </c:pt>
                      <c:pt idx="62">
                        <c:v>8.148733086305041E-4</c:v>
                      </c:pt>
                      <c:pt idx="63">
                        <c:v>8.1529772181208253E-4</c:v>
                      </c:pt>
                      <c:pt idx="64">
                        <c:v>8.1402448226734737E-4</c:v>
                      </c:pt>
                      <c:pt idx="65">
                        <c:v>8.113365321173509E-4</c:v>
                      </c:pt>
                      <c:pt idx="66">
                        <c:v>8.0765828454367145E-4</c:v>
                      </c:pt>
                      <c:pt idx="67">
                        <c:v>8.032726816673615E-4</c:v>
                      </c:pt>
                      <c:pt idx="68">
                        <c:v>8.0058473151736504E-4</c:v>
                      </c:pt>
                      <c:pt idx="69">
                        <c:v>7.9718942606473797E-4</c:v>
                      </c:pt>
                      <c:pt idx="70">
                        <c:v>7.9336970743053249E-4</c:v>
                      </c:pt>
                      <c:pt idx="71">
                        <c:v>7.8940851773580086E-4</c:v>
                      </c:pt>
                      <c:pt idx="72">
                        <c:v>7.8615468334369983E-4</c:v>
                      </c:pt>
                      <c:pt idx="73">
                        <c:v>7.8275937789107277E-4</c:v>
                      </c:pt>
                      <c:pt idx="74">
                        <c:v>7.7908113031739342E-4</c:v>
                      </c:pt>
                      <c:pt idx="75">
                        <c:v>7.7540288274371408E-4</c:v>
                      </c:pt>
                      <c:pt idx="76">
                        <c:v>7.7158316410950859E-4</c:v>
                      </c:pt>
                      <c:pt idx="77">
                        <c:v>7.6847080077793381E-4</c:v>
                      </c:pt>
                      <c:pt idx="78">
                        <c:v>7.642266689621499E-4</c:v>
                      </c:pt>
                      <c:pt idx="79">
                        <c:v>7.6026547926741816E-4</c:v>
                      </c:pt>
                      <c:pt idx="80">
                        <c:v>7.5644576063321279E-4</c:v>
                      </c:pt>
                      <c:pt idx="81">
                        <c:v>7.5191868669637659E-4</c:v>
                      </c:pt>
                      <c:pt idx="82">
                        <c:v>7.4894779442532785E-4</c:v>
                      </c:pt>
                      <c:pt idx="83">
                        <c:v>7.4611837321480535E-4</c:v>
                      </c:pt>
                      <c:pt idx="84">
                        <c:v>7.42440125641126E-4</c:v>
                      </c:pt>
                      <c:pt idx="85">
                        <c:v>7.3862040700692052E-4</c:v>
                      </c:pt>
                      <c:pt idx="86">
                        <c:v>7.350836304937672E-4</c:v>
                      </c:pt>
                      <c:pt idx="87">
                        <c:v>7.3182979610166628E-4</c:v>
                      </c:pt>
                      <c:pt idx="88">
                        <c:v>7.3126391185956183E-4</c:v>
                      </c:pt>
                      <c:pt idx="89">
                        <c:v>7.3211273822271846E-4</c:v>
                      </c:pt>
                      <c:pt idx="90">
                        <c:v>7.3112244079903568E-4</c:v>
                      </c:pt>
                      <c:pt idx="91">
                        <c:v>7.2914184595166982E-4</c:v>
                      </c:pt>
                      <c:pt idx="92">
                        <c:v>7.2574654049904275E-4</c:v>
                      </c:pt>
                      <c:pt idx="93">
                        <c:v>7.2249270610694172E-4</c:v>
                      </c:pt>
                      <c:pt idx="94">
                        <c:v>7.1909740065431466E-4</c:v>
                      </c:pt>
                      <c:pt idx="95">
                        <c:v>7.185315164122101E-4</c:v>
                      </c:pt>
                      <c:pt idx="96">
                        <c:v>7.1824857429115781E-4</c:v>
                      </c:pt>
                      <c:pt idx="97">
                        <c:v>7.2291711928852015E-4</c:v>
                      </c:pt>
                      <c:pt idx="98">
                        <c:v>7.2320006140957243E-4</c:v>
                      </c:pt>
                      <c:pt idx="99">
                        <c:v>7.2390741671220303E-4</c:v>
                      </c:pt>
                      <c:pt idx="100">
                        <c:v>7.2263417716746786E-4</c:v>
                      </c:pt>
                      <c:pt idx="101">
                        <c:v>7.2164387974378498E-4</c:v>
                      </c:pt>
                      <c:pt idx="102">
                        <c:v>7.1966328489641912E-4</c:v>
                      </c:pt>
                      <c:pt idx="103">
                        <c:v>7.1768269004905336E-4</c:v>
                      </c:pt>
                      <c:pt idx="104">
                        <c:v>7.1485326883853075E-4</c:v>
                      </c:pt>
                      <c:pt idx="105">
                        <c:v>7.1244826080958657E-4</c:v>
                      </c:pt>
                      <c:pt idx="106">
                        <c:v>7.0947736853853782E-4</c:v>
                      </c:pt>
                      <c:pt idx="107">
                        <c:v>7.0693088944906749E-4</c:v>
                      </c:pt>
                      <c:pt idx="108">
                        <c:v>7.0395999717801886E-4</c:v>
                      </c:pt>
                      <c:pt idx="109">
                        <c:v>7.0565764990433233E-4</c:v>
                      </c:pt>
                      <c:pt idx="110">
                        <c:v>7.0438441035959728E-4</c:v>
                      </c:pt>
                      <c:pt idx="111">
                        <c:v>7.0282822869380983E-4</c:v>
                      </c:pt>
                      <c:pt idx="112">
                        <c:v>7.0127204702802239E-4</c:v>
                      </c:pt>
                      <c:pt idx="113">
                        <c:v>7.0084763384644397E-4</c:v>
                      </c:pt>
                      <c:pt idx="114">
                        <c:v>6.9971586536223495E-4</c:v>
                      </c:pt>
                      <c:pt idx="115">
                        <c:v>6.974523283938169E-4</c:v>
                      </c:pt>
                      <c:pt idx="116">
                        <c:v>6.9589614672802946E-4</c:v>
                      </c:pt>
                      <c:pt idx="117">
                        <c:v>6.9349113869908528E-4</c:v>
                      </c:pt>
                      <c:pt idx="118">
                        <c:v>6.9122760173066723E-4</c:v>
                      </c:pt>
                      <c:pt idx="119">
                        <c:v>6.8868112264119691E-4</c:v>
                      </c:pt>
                      <c:pt idx="120">
                        <c:v>6.8754935415698789E-4</c:v>
                      </c:pt>
                      <c:pt idx="121">
                        <c:v>6.8613464355172659E-4</c:v>
                      </c:pt>
                      <c:pt idx="122">
                        <c:v>6.8542728824909588E-4</c:v>
                      </c:pt>
                      <c:pt idx="123">
                        <c:v>6.8401257764383468E-4</c:v>
                      </c:pt>
                      <c:pt idx="124">
                        <c:v>6.8146609855436436E-4</c:v>
                      </c:pt>
                      <c:pt idx="125">
                        <c:v>6.7821226416226333E-4</c:v>
                      </c:pt>
                      <c:pt idx="126">
                        <c:v>6.7552431401226686E-4</c:v>
                      </c:pt>
                      <c:pt idx="127">
                        <c:v>6.7297783492279654E-4</c:v>
                      </c:pt>
                      <c:pt idx="128">
                        <c:v>6.7014841371227404E-4</c:v>
                      </c:pt>
                      <c:pt idx="129">
                        <c:v>6.6816781886490817E-4</c:v>
                      </c:pt>
                      <c:pt idx="130">
                        <c:v>6.6689457932017301E-4</c:v>
                      </c:pt>
                      <c:pt idx="131">
                        <c:v>6.6618722401754231E-4</c:v>
                      </c:pt>
                      <c:pt idx="132">
                        <c:v>6.6632869507806845E-4</c:v>
                      </c:pt>
                      <c:pt idx="133">
                        <c:v>6.6618722401754231E-4</c:v>
                      </c:pt>
                      <c:pt idx="134">
                        <c:v>6.6816781886490817E-4</c:v>
                      </c:pt>
                      <c:pt idx="135">
                        <c:v>6.6929958734911719E-4</c:v>
                      </c:pt>
                      <c:pt idx="136">
                        <c:v>6.6929958734911719E-4</c:v>
                      </c:pt>
                      <c:pt idx="137">
                        <c:v>6.6830928992543432E-4</c:v>
                      </c:pt>
                      <c:pt idx="138">
                        <c:v>6.6689457932017301E-4</c:v>
                      </c:pt>
                      <c:pt idx="139">
                        <c:v>6.6491398447280714E-4</c:v>
                      </c:pt>
                      <c:pt idx="140">
                        <c:v>6.6208456326228454E-4</c:v>
                      </c:pt>
                      <c:pt idx="141">
                        <c:v>6.6038691053597106E-4</c:v>
                      </c:pt>
                      <c:pt idx="142">
                        <c:v>6.6024543947544492E-4</c:v>
                      </c:pt>
                      <c:pt idx="143">
                        <c:v>6.5868925780965747E-4</c:v>
                      </c:pt>
                      <c:pt idx="144">
                        <c:v>6.5670866296229171E-4</c:v>
                      </c:pt>
                      <c:pt idx="145">
                        <c:v>6.5416218387282128E-4</c:v>
                      </c:pt>
                      <c:pt idx="146">
                        <c:v>6.5204011796492949E-4</c:v>
                      </c:pt>
                      <c:pt idx="147">
                        <c:v>6.503424652386159E-4</c:v>
                      </c:pt>
                      <c:pt idx="148">
                        <c:v>6.4793745720967172E-4</c:v>
                      </c:pt>
                      <c:pt idx="149">
                        <c:v>6.4496656493862297E-4</c:v>
                      </c:pt>
                      <c:pt idx="150">
                        <c:v>6.4242008584915265E-4</c:v>
                      </c:pt>
                      <c:pt idx="151">
                        <c:v>6.394491935781039E-4</c:v>
                      </c:pt>
                      <c:pt idx="152">
                        <c:v>6.3619535918600298E-4</c:v>
                      </c:pt>
                      <c:pt idx="153">
                        <c:v>6.3336593797548037E-4</c:v>
                      </c:pt>
                      <c:pt idx="154">
                        <c:v>6.3081945888601005E-4</c:v>
                      </c:pt>
                      <c:pt idx="155">
                        <c:v>6.2827297979653972E-4</c:v>
                      </c:pt>
                      <c:pt idx="156">
                        <c:v>6.3025357464390548E-4</c:v>
                      </c:pt>
                      <c:pt idx="157">
                        <c:v>6.3166828524916679E-4</c:v>
                      </c:pt>
                      <c:pt idx="158">
                        <c:v>6.3166828524916679E-4</c:v>
                      </c:pt>
                      <c:pt idx="159">
                        <c:v>6.3067798782548391E-4</c:v>
                      </c:pt>
                      <c:pt idx="160">
                        <c:v>6.2912180615969646E-4</c:v>
                      </c:pt>
                      <c:pt idx="161">
                        <c:v>6.2685826919127842E-4</c:v>
                      </c:pt>
                      <c:pt idx="162">
                        <c:v>6.2487767434391255E-4</c:v>
                      </c:pt>
                      <c:pt idx="163">
                        <c:v>6.2247266631496837E-4</c:v>
                      </c:pt>
                      <c:pt idx="164">
                        <c:v>6.2063354252812875E-4</c:v>
                      </c:pt>
                      <c:pt idx="165">
                        <c:v>6.1794559237813229E-4</c:v>
                      </c:pt>
                      <c:pt idx="166">
                        <c:v>6.1709676601497555E-4</c:v>
                      </c:pt>
                      <c:pt idx="167">
                        <c:v>6.1539911328866196E-4</c:v>
                      </c:pt>
                      <c:pt idx="168">
                        <c:v>6.1355998950182223E-4</c:v>
                      </c:pt>
                      <c:pt idx="169">
                        <c:v>6.1129645253340419E-4</c:v>
                      </c:pt>
                      <c:pt idx="170">
                        <c:v>6.0917438662551229E-4</c:v>
                      </c:pt>
                      <c:pt idx="171">
                        <c:v>6.0662790753604197E-4</c:v>
                      </c:pt>
                      <c:pt idx="172">
                        <c:v>6.0592055223341137E-4</c:v>
                      </c:pt>
                      <c:pt idx="173">
                        <c:v>6.0450584162814996E-4</c:v>
                      </c:pt>
                      <c:pt idx="174">
                        <c:v>6.0436437056762382E-4</c:v>
                      </c:pt>
                      <c:pt idx="175">
                        <c:v>6.0478878374920235E-4</c:v>
                      </c:pt>
                      <c:pt idx="176">
                        <c:v>6.0493025480972838E-4</c:v>
                      </c:pt>
                      <c:pt idx="177">
                        <c:v>6.0464731268867621E-4</c:v>
                      </c:pt>
                      <c:pt idx="178">
                        <c:v>6.0464731268867621E-4</c:v>
                      </c:pt>
                      <c:pt idx="179">
                        <c:v>6.0422289950709778E-4</c:v>
                      </c:pt>
                      <c:pt idx="180">
                        <c:v>6.0436437056762382E-4</c:v>
                      </c:pt>
                      <c:pt idx="181">
                        <c:v>6.0365701526499333E-4</c:v>
                      </c:pt>
                      <c:pt idx="182">
                        <c:v>6.039399573860455E-4</c:v>
                      </c:pt>
                      <c:pt idx="183">
                        <c:v>6.0294965996236262E-4</c:v>
                      </c:pt>
                      <c:pt idx="184">
                        <c:v>6.0195936253867963E-4</c:v>
                      </c:pt>
                      <c:pt idx="185">
                        <c:v>6.0111053617552289E-4</c:v>
                      </c:pt>
                      <c:pt idx="186">
                        <c:v>5.9983729663078773E-4</c:v>
                      </c:pt>
                      <c:pt idx="187">
                        <c:v>5.9842258602552643E-4</c:v>
                      </c:pt>
                      <c:pt idx="188">
                        <c:v>5.9686640435973909E-4</c:v>
                      </c:pt>
                      <c:pt idx="189">
                        <c:v>5.9488580951237323E-4</c:v>
                      </c:pt>
                      <c:pt idx="190">
                        <c:v>5.9290521466500736E-4</c:v>
                      </c:pt>
                      <c:pt idx="191">
                        <c:v>5.9078314875711546E-4</c:v>
                      </c:pt>
                      <c:pt idx="192">
                        <c:v>5.888025539097497E-4</c:v>
                      </c:pt>
                      <c:pt idx="193">
                        <c:v>5.8611460375975323E-4</c:v>
                      </c:pt>
                      <c:pt idx="194">
                        <c:v>5.8413400891238736E-4</c:v>
                      </c:pt>
                      <c:pt idx="195">
                        <c:v>5.8201194300449546E-4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95EB-4BF5-8DBE-E9F90A11E807}"/>
                  </c:ext>
                </c:extLst>
              </c15:ser>
            </c15:filteredScatterSeries>
            <c15:filteredScatterSeries>
              <c15:ser>
                <c:idx val="0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GC1'!$F$11:$F$206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1.2214611365825995E-3</c:v>
                      </c:pt>
                      <c:pt idx="1">
                        <c:v>1.1952889903852654E-3</c:v>
                      </c:pt>
                      <c:pt idx="2">
                        <c:v>1.1722292075195065E-3</c:v>
                      </c:pt>
                      <c:pt idx="3">
                        <c:v>1.151008548440587E-3</c:v>
                      </c:pt>
                      <c:pt idx="4">
                        <c:v>1.131344071027455E-3</c:v>
                      </c:pt>
                      <c:pt idx="5">
                        <c:v>1.1128113620985322E-3</c:v>
                      </c:pt>
                      <c:pt idx="6">
                        <c:v>1.0964007190775013E-3</c:v>
                      </c:pt>
                      <c:pt idx="7">
                        <c:v>1.0809803734801531E-3</c:v>
                      </c:pt>
                      <c:pt idx="8">
                        <c:v>1.0665503253064878E-3</c:v>
                      </c:pt>
                      <c:pt idx="9">
                        <c:v>1.0533935166775579E-3</c:v>
                      </c:pt>
                      <c:pt idx="10">
                        <c:v>1.0412270054723108E-3</c:v>
                      </c:pt>
                      <c:pt idx="11">
                        <c:v>1.0296263785091683E-3</c:v>
                      </c:pt>
                      <c:pt idx="12">
                        <c:v>1.0174598673039212E-3</c:v>
                      </c:pt>
                      <c:pt idx="13">
                        <c:v>1.0060007114013048E-3</c:v>
                      </c:pt>
                      <c:pt idx="14">
                        <c:v>9.9510743974079267E-4</c:v>
                      </c:pt>
                      <c:pt idx="15">
                        <c:v>9.8520446550396366E-4</c:v>
                      </c:pt>
                      <c:pt idx="16">
                        <c:v>9.7685767293292209E-4</c:v>
                      </c:pt>
                      <c:pt idx="17">
                        <c:v>9.6780352505924981E-4</c:v>
                      </c:pt>
                      <c:pt idx="18">
                        <c:v>9.5889084824610368E-4</c:v>
                      </c:pt>
                      <c:pt idx="19">
                        <c:v>9.5068552673558803E-4</c:v>
                      </c:pt>
                      <c:pt idx="20">
                        <c:v>9.4262167628559885E-4</c:v>
                      </c:pt>
                      <c:pt idx="21">
                        <c:v>9.3597253644087076E-4</c:v>
                      </c:pt>
                      <c:pt idx="22">
                        <c:v>9.2833309917245968E-4</c:v>
                      </c:pt>
                      <c:pt idx="23">
                        <c:v>9.2224984356983626E-4</c:v>
                      </c:pt>
                      <c:pt idx="24">
                        <c:v>9.1531776160405588E-4</c:v>
                      </c:pt>
                      <c:pt idx="25">
                        <c:v>9.0852715069880176E-4</c:v>
                      </c:pt>
                      <c:pt idx="26">
                        <c:v>9.0230242403565198E-4</c:v>
                      </c:pt>
                      <c:pt idx="27">
                        <c:v>8.9522887100934557E-4</c:v>
                      </c:pt>
                      <c:pt idx="28">
                        <c:v>8.897114996488265E-4</c:v>
                      </c:pt>
                      <c:pt idx="29">
                        <c:v>8.8362824404620286E-4</c:v>
                      </c:pt>
                      <c:pt idx="30">
                        <c:v>8.7712057526200102E-4</c:v>
                      </c:pt>
                      <c:pt idx="31">
                        <c:v>8.7061290647779896E-4</c:v>
                      </c:pt>
                      <c:pt idx="32">
                        <c:v>8.6537847723833228E-4</c:v>
                      </c:pt>
                      <c:pt idx="33">
                        <c:v>8.598611058778132E-4</c:v>
                      </c:pt>
                      <c:pt idx="34">
                        <c:v>8.5448520557782027E-4</c:v>
                      </c:pt>
                      <c:pt idx="35">
                        <c:v>8.4925077633835348E-4</c:v>
                      </c:pt>
                      <c:pt idx="36">
                        <c:v>8.4345046285678224E-4</c:v>
                      </c:pt>
                      <c:pt idx="37">
                        <c:v>8.3807456255678931E-4</c:v>
                      </c:pt>
                      <c:pt idx="38">
                        <c:v>8.3241572013574409E-4</c:v>
                      </c:pt>
                      <c:pt idx="39">
                        <c:v>8.2831305938048643E-4</c:v>
                      </c:pt>
                      <c:pt idx="40">
                        <c:v>8.2463481180680698E-4</c:v>
                      </c:pt>
                      <c:pt idx="41">
                        <c:v>8.2081509317260149E-4</c:v>
                      </c:pt>
                      <c:pt idx="42">
                        <c:v>8.1572213499366095E-4</c:v>
                      </c:pt>
                      <c:pt idx="43">
                        <c:v>8.1105358999629862E-4</c:v>
                      </c:pt>
                      <c:pt idx="44">
                        <c:v>8.0652651605946243E-4</c:v>
                      </c:pt>
                      <c:pt idx="45">
                        <c:v>8.0355562378841379E-4</c:v>
                      </c:pt>
                      <c:pt idx="46">
                        <c:v>8.0242385530420476E-4</c:v>
                      </c:pt>
                      <c:pt idx="47">
                        <c:v>7.990285498515777E-4</c:v>
                      </c:pt>
                      <c:pt idx="48">
                        <c:v>7.9535030227789825E-4</c:v>
                      </c:pt>
                      <c:pt idx="49">
                        <c:v>7.9153058364369276E-4</c:v>
                      </c:pt>
                      <c:pt idx="50">
                        <c:v>7.8686203864633054E-4</c:v>
                      </c:pt>
                      <c:pt idx="51">
                        <c:v>7.8219349364896831E-4</c:v>
                      </c:pt>
                      <c:pt idx="52">
                        <c:v>7.7766641971213212E-4</c:v>
                      </c:pt>
                      <c:pt idx="53">
                        <c:v>7.7398817213845277E-4</c:v>
                      </c:pt>
                      <c:pt idx="54">
                        <c:v>7.6931962714109044E-4</c:v>
                      </c:pt>
                      <c:pt idx="55">
                        <c:v>7.642266689621499E-4</c:v>
                      </c:pt>
                      <c:pt idx="56">
                        <c:v>7.5998253714636599E-4</c:v>
                      </c:pt>
                      <c:pt idx="57">
                        <c:v>7.5786047123847398E-4</c:v>
                      </c:pt>
                      <c:pt idx="58">
                        <c:v>7.5503105002795148E-4</c:v>
                      </c:pt>
                      <c:pt idx="59">
                        <c:v>7.5220162881742888E-4</c:v>
                      </c:pt>
                      <c:pt idx="60">
                        <c:v>7.4951367866743241E-4</c:v>
                      </c:pt>
                      <c:pt idx="61">
                        <c:v>7.4569396003322692E-4</c:v>
                      </c:pt>
                      <c:pt idx="62">
                        <c:v>7.417327703384953E-4</c:v>
                      </c:pt>
                      <c:pt idx="63">
                        <c:v>7.3748863852271139E-4</c:v>
                      </c:pt>
                      <c:pt idx="64">
                        <c:v>7.3381039094903215E-4</c:v>
                      </c:pt>
                      <c:pt idx="65">
                        <c:v>7.2928331701219596E-4</c:v>
                      </c:pt>
                      <c:pt idx="66">
                        <c:v>7.2532212731746433E-4</c:v>
                      </c:pt>
                      <c:pt idx="67">
                        <c:v>7.20653582320102E-4</c:v>
                      </c:pt>
                      <c:pt idx="68">
                        <c:v>7.1669239262537048E-4</c:v>
                      </c:pt>
                      <c:pt idx="69">
                        <c:v>7.1230678974906043E-4</c:v>
                      </c:pt>
                      <c:pt idx="70">
                        <c:v>7.0891148429643336E-4</c:v>
                      </c:pt>
                      <c:pt idx="71">
                        <c:v>7.0636500520696304E-4</c:v>
                      </c:pt>
                      <c:pt idx="72">
                        <c:v>7.0353558399644043E-4</c:v>
                      </c:pt>
                      <c:pt idx="73">
                        <c:v>7.0084763384644397E-4</c:v>
                      </c:pt>
                      <c:pt idx="74">
                        <c:v>6.9716938627276462E-4</c:v>
                      </c:pt>
                      <c:pt idx="75">
                        <c:v>6.946229071832943E-4</c:v>
                      </c:pt>
                      <c:pt idx="76">
                        <c:v>6.9306672551750685E-4</c:v>
                      </c:pt>
                      <c:pt idx="77">
                        <c:v>6.9221789915435011E-4</c:v>
                      </c:pt>
                      <c:pt idx="78">
                        <c:v>6.9122760173066723E-4</c:v>
                      </c:pt>
                      <c:pt idx="79">
                        <c:v>6.9052024642803664E-4</c:v>
                      </c:pt>
                      <c:pt idx="80">
                        <c:v>6.8952994900435365E-4</c:v>
                      </c:pt>
                      <c:pt idx="81">
                        <c:v>6.879737673385662E-4</c:v>
                      </c:pt>
                      <c:pt idx="82">
                        <c:v>6.8670052779383104E-4</c:v>
                      </c:pt>
                      <c:pt idx="83">
                        <c:v>6.8641758567277887E-4</c:v>
                      </c:pt>
                      <c:pt idx="84">
                        <c:v>6.8556875930962202E-4</c:v>
                      </c:pt>
                      <c:pt idx="85">
                        <c:v>6.837296355227824E-4</c:v>
                      </c:pt>
                      <c:pt idx="86">
                        <c:v>6.8146609855436436E-4</c:v>
                      </c:pt>
                      <c:pt idx="87">
                        <c:v>6.7906109052542007E-4</c:v>
                      </c:pt>
                      <c:pt idx="88">
                        <c:v>6.7609019825437143E-4</c:v>
                      </c:pt>
                      <c:pt idx="89">
                        <c:v>6.7326077704384871E-4</c:v>
                      </c:pt>
                      <c:pt idx="90">
                        <c:v>6.7014841371227404E-4</c:v>
                      </c:pt>
                      <c:pt idx="91">
                        <c:v>6.6887517416753877E-4</c:v>
                      </c:pt>
                      <c:pt idx="92">
                        <c:v>6.6774340568332975E-4</c:v>
                      </c:pt>
                      <c:pt idx="93">
                        <c:v>6.6689457932017301E-4</c:v>
                      </c:pt>
                      <c:pt idx="94">
                        <c:v>6.6590428189649013E-4</c:v>
                      </c:pt>
                      <c:pt idx="95">
                        <c:v>6.6477251341228111E-4</c:v>
                      </c:pt>
                      <c:pt idx="96">
                        <c:v>6.6293338962544138E-4</c:v>
                      </c:pt>
                      <c:pt idx="97">
                        <c:v>6.6123573689912791E-4</c:v>
                      </c:pt>
                      <c:pt idx="98">
                        <c:v>6.598210262938665E-4</c:v>
                      </c:pt>
                      <c:pt idx="99">
                        <c:v>6.5727454720439617E-4</c:v>
                      </c:pt>
                      <c:pt idx="100">
                        <c:v>6.5458659705439981E-4</c:v>
                      </c:pt>
                      <c:pt idx="101">
                        <c:v>6.5133276266229878E-4</c:v>
                      </c:pt>
                      <c:pt idx="102">
                        <c:v>6.4836187039125004E-4</c:v>
                      </c:pt>
                      <c:pt idx="103">
                        <c:v>6.475130440280933E-4</c:v>
                      </c:pt>
                      <c:pt idx="104">
                        <c:v>6.4666421766493656E-4</c:v>
                      </c:pt>
                      <c:pt idx="105">
                        <c:v>6.4737157296756716E-4</c:v>
                      </c:pt>
                      <c:pt idx="106">
                        <c:v>6.4737157296756716E-4</c:v>
                      </c:pt>
                      <c:pt idx="107">
                        <c:v>6.4581539130177971E-4</c:v>
                      </c:pt>
                      <c:pt idx="108">
                        <c:v>6.4298597009125721E-4</c:v>
                      </c:pt>
                      <c:pt idx="109">
                        <c:v>6.4043949100178678E-4</c:v>
                      </c:pt>
                      <c:pt idx="110">
                        <c:v>6.3817595403336874E-4</c:v>
                      </c:pt>
                      <c:pt idx="111">
                        <c:v>6.3577094600442456E-4</c:v>
                      </c:pt>
                      <c:pt idx="112">
                        <c:v>6.3308299585442809E-4</c:v>
                      </c:pt>
                      <c:pt idx="113">
                        <c:v>6.3011210358337934E-4</c:v>
                      </c:pt>
                      <c:pt idx="114">
                        <c:v>6.2770709555443516E-4</c:v>
                      </c:pt>
                      <c:pt idx="115">
                        <c:v>6.2530208752549098E-4</c:v>
                      </c:pt>
                      <c:pt idx="116">
                        <c:v>6.2303855055707293E-4</c:v>
                      </c:pt>
                      <c:pt idx="117">
                        <c:v>6.2091648464918103E-4</c:v>
                      </c:pt>
                      <c:pt idx="118">
                        <c:v>6.1893588980181516E-4</c:v>
                      </c:pt>
                      <c:pt idx="119">
                        <c:v>6.1723823707550169E-4</c:v>
                      </c:pt>
                      <c:pt idx="120">
                        <c:v>6.1822853449918457E-4</c:v>
                      </c:pt>
                      <c:pt idx="121">
                        <c:v>6.1752117919655386E-4</c:v>
                      </c:pt>
                      <c:pt idx="122">
                        <c:v>6.1568205540971413E-4</c:v>
                      </c:pt>
                      <c:pt idx="123">
                        <c:v>6.1455028692550511E-4</c:v>
                      </c:pt>
                      <c:pt idx="124">
                        <c:v>6.127111631386655E-4</c:v>
                      </c:pt>
                      <c:pt idx="125">
                        <c:v>6.1087203935182588E-4</c:v>
                      </c:pt>
                      <c:pt idx="126">
                        <c:v>6.0860850238340773E-4</c:v>
                      </c:pt>
                      <c:pt idx="127">
                        <c:v>6.0634496541498968E-4</c:v>
                      </c:pt>
                      <c:pt idx="128">
                        <c:v>6.0351554420446719E-4</c:v>
                      </c:pt>
                      <c:pt idx="129">
                        <c:v>6.0153494935710132E-4</c:v>
                      </c:pt>
                      <c:pt idx="130">
                        <c:v>5.9941288344920942E-4</c:v>
                      </c:pt>
                      <c:pt idx="131">
                        <c:v>5.9672493329921295E-4</c:v>
                      </c:pt>
                      <c:pt idx="132">
                        <c:v>5.9460286739132105E-4</c:v>
                      </c:pt>
                      <c:pt idx="133">
                        <c:v>5.9219785936237676E-4</c:v>
                      </c:pt>
                      <c:pt idx="134">
                        <c:v>5.9078314875711546E-4</c:v>
                      </c:pt>
                      <c:pt idx="135">
                        <c:v>5.8950990921238029E-4</c:v>
                      </c:pt>
                      <c:pt idx="136">
                        <c:v>5.8752931436501443E-4</c:v>
                      </c:pt>
                      <c:pt idx="137">
                        <c:v>5.8569019057817481E-4</c:v>
                      </c:pt>
                      <c:pt idx="138">
                        <c:v>5.8370959573080905E-4</c:v>
                      </c:pt>
                      <c:pt idx="139">
                        <c:v>5.8116311664133872E-4</c:v>
                      </c:pt>
                      <c:pt idx="140">
                        <c:v>5.7904105073344682E-4</c:v>
                      </c:pt>
                      <c:pt idx="141">
                        <c:v>5.772019269466071E-4</c:v>
                      </c:pt>
                      <c:pt idx="142">
                        <c:v>5.7536280315976748E-4</c:v>
                      </c:pt>
                      <c:pt idx="143">
                        <c:v>5.726748530097709E-4</c:v>
                      </c:pt>
                      <c:pt idx="144">
                        <c:v>5.7083572922293129E-4</c:v>
                      </c:pt>
                      <c:pt idx="145">
                        <c:v>5.6857219225451324E-4</c:v>
                      </c:pt>
                      <c:pt idx="146">
                        <c:v>5.663086552860952E-4</c:v>
                      </c:pt>
                      <c:pt idx="147">
                        <c:v>5.663086552860952E-4</c:v>
                      </c:pt>
                      <c:pt idx="148">
                        <c:v>5.6659159740714738E-4</c:v>
                      </c:pt>
                      <c:pt idx="149">
                        <c:v>5.6659159740714738E-4</c:v>
                      </c:pt>
                      <c:pt idx="150">
                        <c:v>5.6588424210451678E-4</c:v>
                      </c:pt>
                      <c:pt idx="151">
                        <c:v>5.670160105887258E-4</c:v>
                      </c:pt>
                      <c:pt idx="152">
                        <c:v>5.6828925013346096E-4</c:v>
                      </c:pt>
                      <c:pt idx="153">
                        <c:v>5.6786483695188254E-4</c:v>
                      </c:pt>
                      <c:pt idx="154">
                        <c:v>5.6602571316504281E-4</c:v>
                      </c:pt>
                      <c:pt idx="155">
                        <c:v>5.6432806043872933E-4</c:v>
                      </c:pt>
                      <c:pt idx="156">
                        <c:v>5.6362070513609863E-4</c:v>
                      </c:pt>
                      <c:pt idx="157">
                        <c:v>5.6248893665188961E-4</c:v>
                      </c:pt>
                      <c:pt idx="158">
                        <c:v>5.6079128392557613E-4</c:v>
                      </c:pt>
                      <c:pt idx="159">
                        <c:v>5.6220599453083743E-4</c:v>
                      </c:pt>
                      <c:pt idx="160">
                        <c:v>5.6574277104399064E-4</c:v>
                      </c:pt>
                      <c:pt idx="161">
                        <c:v>5.6659159740714738E-4</c:v>
                      </c:pt>
                      <c:pt idx="162">
                        <c:v>5.6645012634662134E-4</c:v>
                      </c:pt>
                      <c:pt idx="163">
                        <c:v>5.6687453952819966E-4</c:v>
                      </c:pt>
                      <c:pt idx="164">
                        <c:v>5.6715748164925183E-4</c:v>
                      </c:pt>
                      <c:pt idx="165">
                        <c:v>5.6715748164925183E-4</c:v>
                      </c:pt>
                      <c:pt idx="166">
                        <c:v>5.6645012634662134E-4</c:v>
                      </c:pt>
                      <c:pt idx="167">
                        <c:v>5.6602571316504281E-4</c:v>
                      </c:pt>
                      <c:pt idx="168">
                        <c:v>5.6475247362030765E-4</c:v>
                      </c:pt>
                      <c:pt idx="169">
                        <c:v>5.6305482089399417E-4</c:v>
                      </c:pt>
                      <c:pt idx="170">
                        <c:v>5.6050834180452385E-4</c:v>
                      </c:pt>
                      <c:pt idx="171">
                        <c:v>5.5810333377557956E-4</c:v>
                      </c:pt>
                      <c:pt idx="172">
                        <c:v>5.5654715210979222E-4</c:v>
                      </c:pt>
                      <c:pt idx="173">
                        <c:v>5.5428361514137418E-4</c:v>
                      </c:pt>
                      <c:pt idx="174">
                        <c:v>5.5244449135453445E-4</c:v>
                      </c:pt>
                      <c:pt idx="175">
                        <c:v>5.5117125180979929E-4</c:v>
                      </c:pt>
                      <c:pt idx="176">
                        <c:v>5.4947359908348581E-4</c:v>
                      </c:pt>
                      <c:pt idx="177">
                        <c:v>5.4876624378085511E-4</c:v>
                      </c:pt>
                      <c:pt idx="178">
                        <c:v>5.4721006211506777E-4</c:v>
                      </c:pt>
                      <c:pt idx="179">
                        <c:v>5.466441778729632E-4</c:v>
                      </c:pt>
                      <c:pt idx="180">
                        <c:v>5.4508799620717576E-4</c:v>
                      </c:pt>
                      <c:pt idx="181">
                        <c:v>5.4621976469138478E-4</c:v>
                      </c:pt>
                      <c:pt idx="182">
                        <c:v>5.4636123575191092E-4</c:v>
                      </c:pt>
                      <c:pt idx="183">
                        <c:v>5.4621976469138478E-4</c:v>
                      </c:pt>
                      <c:pt idx="184">
                        <c:v>5.4508799620717576E-4</c:v>
                      </c:pt>
                      <c:pt idx="185">
                        <c:v>5.4367328560191446E-4</c:v>
                      </c:pt>
                      <c:pt idx="186">
                        <c:v>5.4254151711770544E-4</c:v>
                      </c:pt>
                      <c:pt idx="187">
                        <c:v>5.4070239333086582E-4</c:v>
                      </c:pt>
                      <c:pt idx="188">
                        <c:v>5.3942915378613066E-4</c:v>
                      </c:pt>
                      <c:pt idx="189">
                        <c:v>5.3843885636244767E-4</c:v>
                      </c:pt>
                      <c:pt idx="190">
                        <c:v>5.3688267469666033E-4</c:v>
                      </c:pt>
                      <c:pt idx="191">
                        <c:v>5.3490207984929446E-4</c:v>
                      </c:pt>
                      <c:pt idx="192">
                        <c:v>5.3292148500192859E-4</c:v>
                      </c:pt>
                      <c:pt idx="193">
                        <c:v>5.3278001394140256E-4</c:v>
                      </c:pt>
                      <c:pt idx="194">
                        <c:v>5.3419472454666376E-4</c:v>
                      </c:pt>
                      <c:pt idx="195">
                        <c:v>5.3532649303087278E-4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95EB-4BF5-8DBE-E9F90A11E80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Au40Co60 GC1'!$H$11:$H$206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1.2865378244246188E-3</c:v>
                      </c:pt>
                      <c:pt idx="1">
                        <c:v>1.256970372774658E-3</c:v>
                      </c:pt>
                      <c:pt idx="2">
                        <c:v>1.2310811686983762E-3</c:v>
                      </c:pt>
                      <c:pt idx="3">
                        <c:v>1.2061822620457773E-3</c:v>
                      </c:pt>
                      <c:pt idx="4">
                        <c:v>1.1862348425115932E-3</c:v>
                      </c:pt>
                      <c:pt idx="5">
                        <c:v>1.1669947782800398E-3</c:v>
                      </c:pt>
                      <c:pt idx="6">
                        <c:v>1.1491694246537475E-3</c:v>
                      </c:pt>
                      <c:pt idx="7">
                        <c:v>1.1324758395116642E-3</c:v>
                      </c:pt>
                      <c:pt idx="8">
                        <c:v>1.1170554939143162E-3</c:v>
                      </c:pt>
                      <c:pt idx="9">
                        <c:v>1.1024839746801246E-3</c:v>
                      </c:pt>
                      <c:pt idx="10">
                        <c:v>1.0889027528696164E-3</c:v>
                      </c:pt>
                      <c:pt idx="11">
                        <c:v>1.0768777127248953E-3</c:v>
                      </c:pt>
                      <c:pt idx="12">
                        <c:v>1.0652770857617528E-3</c:v>
                      </c:pt>
                      <c:pt idx="13">
                        <c:v>1.0548082272828193E-3</c:v>
                      </c:pt>
                      <c:pt idx="14">
                        <c:v>1.0439149556223072E-3</c:v>
                      </c:pt>
                      <c:pt idx="15">
                        <c:v>1.0335875682038998E-3</c:v>
                      </c:pt>
                      <c:pt idx="16">
                        <c:v>1.0235431229065446E-3</c:v>
                      </c:pt>
                      <c:pt idx="17">
                        <c:v>1.0137816197302418E-3</c:v>
                      </c:pt>
                      <c:pt idx="18">
                        <c:v>1.0047274718565694E-3</c:v>
                      </c:pt>
                      <c:pt idx="19">
                        <c:v>9.9666362140658012E-4</c:v>
                      </c:pt>
                      <c:pt idx="20">
                        <c:v>9.874680024723817E-4</c:v>
                      </c:pt>
                      <c:pt idx="21">
                        <c:v>9.7982856520397073E-4</c:v>
                      </c:pt>
                      <c:pt idx="22">
                        <c:v>9.7261354111713818E-4</c:v>
                      </c:pt>
                      <c:pt idx="23">
                        <c:v>9.6497410384872721E-4</c:v>
                      </c:pt>
                      <c:pt idx="24">
                        <c:v>9.5804202188294683E-4</c:v>
                      </c:pt>
                      <c:pt idx="25">
                        <c:v>9.5096846885664031E-4</c:v>
                      </c:pt>
                      <c:pt idx="26">
                        <c:v>9.4516815537506918E-4</c:v>
                      </c:pt>
                      <c:pt idx="27">
                        <c:v>9.3866048659086712E-4</c:v>
                      </c:pt>
                      <c:pt idx="28">
                        <c:v>9.3243575992771745E-4</c:v>
                      </c:pt>
                      <c:pt idx="29">
                        <c:v>9.2677691750667234E-4</c:v>
                      </c:pt>
                      <c:pt idx="30">
                        <c:v>9.2111807508562724E-4</c:v>
                      </c:pt>
                      <c:pt idx="31">
                        <c:v>9.1560070372510816E-4</c:v>
                      </c:pt>
                      <c:pt idx="32">
                        <c:v>9.090930349409061E-4</c:v>
                      </c:pt>
                      <c:pt idx="33">
                        <c:v>9.0400007676196545E-4</c:v>
                      </c:pt>
                      <c:pt idx="34">
                        <c:v>8.9834123434092035E-4</c:v>
                      </c:pt>
                      <c:pt idx="35">
                        <c:v>8.9310680510145356E-4</c:v>
                      </c:pt>
                      <c:pt idx="36">
                        <c:v>8.8801384692251291E-4</c:v>
                      </c:pt>
                      <c:pt idx="37">
                        <c:v>8.8461854146988585E-4</c:v>
                      </c:pt>
                      <c:pt idx="38">
                        <c:v>8.8051588071462808E-4</c:v>
                      </c:pt>
                      <c:pt idx="39">
                        <c:v>8.7570586465673971E-4</c:v>
                      </c:pt>
                      <c:pt idx="40">
                        <c:v>8.7103731965937738E-4</c:v>
                      </c:pt>
                      <c:pt idx="41">
                        <c:v>8.665102457225413E-4</c:v>
                      </c:pt>
                      <c:pt idx="42">
                        <c:v>8.6283199814886184E-4</c:v>
                      </c:pt>
                      <c:pt idx="43">
                        <c:v>8.5887080845413032E-4</c:v>
                      </c:pt>
                      <c:pt idx="44">
                        <c:v>8.5505108981992473E-4</c:v>
                      </c:pt>
                      <c:pt idx="45">
                        <c:v>8.5094842906466707E-4</c:v>
                      </c:pt>
                      <c:pt idx="46">
                        <c:v>8.4797753679361832E-4</c:v>
                      </c:pt>
                      <c:pt idx="47">
                        <c:v>8.4458223134099126E-4</c:v>
                      </c:pt>
                      <c:pt idx="48">
                        <c:v>8.4288457861467778E-4</c:v>
                      </c:pt>
                      <c:pt idx="49">
                        <c:v>8.4005515740415506E-4</c:v>
                      </c:pt>
                      <c:pt idx="50">
                        <c:v>8.3637690983047583E-4</c:v>
                      </c:pt>
                      <c:pt idx="51">
                        <c:v>8.331230754383748E-4</c:v>
                      </c:pt>
                      <c:pt idx="52">
                        <c:v>8.3001071210679991E-4</c:v>
                      </c:pt>
                      <c:pt idx="53">
                        <c:v>8.264739355936467E-4</c:v>
                      </c:pt>
                      <c:pt idx="54">
                        <c:v>8.229371590804935E-4</c:v>
                      </c:pt>
                      <c:pt idx="55">
                        <c:v>8.194003825673403E-4</c:v>
                      </c:pt>
                      <c:pt idx="56">
                        <c:v>8.1543919287260856E-4</c:v>
                      </c:pt>
                      <c:pt idx="57">
                        <c:v>8.113365321173509E-4</c:v>
                      </c:pt>
                      <c:pt idx="58">
                        <c:v>8.0907299514893286E-4</c:v>
                      </c:pt>
                      <c:pt idx="59">
                        <c:v>8.077997556041977E-4</c:v>
                      </c:pt>
                      <c:pt idx="60">
                        <c:v>8.0426297909104438E-4</c:v>
                      </c:pt>
                      <c:pt idx="61">
                        <c:v>8.0214091318315248E-4</c:v>
                      </c:pt>
                      <c:pt idx="62">
                        <c:v>7.9931149197262988E-4</c:v>
                      </c:pt>
                      <c:pt idx="63">
                        <c:v>7.9733089712526412E-4</c:v>
                      </c:pt>
                      <c:pt idx="64">
                        <c:v>7.9436000485421548E-4</c:v>
                      </c:pt>
                      <c:pt idx="65">
                        <c:v>7.9138911258316673E-4</c:v>
                      </c:pt>
                      <c:pt idx="66">
                        <c:v>7.8855969137264401E-4</c:v>
                      </c:pt>
                      <c:pt idx="67">
                        <c:v>7.8558879910159537E-4</c:v>
                      </c:pt>
                      <c:pt idx="68">
                        <c:v>7.8247643577002049E-4</c:v>
                      </c:pt>
                      <c:pt idx="69">
                        <c:v>7.7950554349897174E-4</c:v>
                      </c:pt>
                      <c:pt idx="70">
                        <c:v>7.7611023804634467E-4</c:v>
                      </c:pt>
                      <c:pt idx="71">
                        <c:v>7.7299787471476989E-4</c:v>
                      </c:pt>
                      <c:pt idx="72">
                        <c:v>7.7002698244372115E-4</c:v>
                      </c:pt>
                      <c:pt idx="73">
                        <c:v>7.677634454753031E-4</c:v>
                      </c:pt>
                      <c:pt idx="74">
                        <c:v>7.649340242647805E-4</c:v>
                      </c:pt>
                      <c:pt idx="75">
                        <c:v>7.6196313199373186E-4</c:v>
                      </c:pt>
                      <c:pt idx="76">
                        <c:v>7.5856782654110469E-4</c:v>
                      </c:pt>
                      <c:pt idx="77">
                        <c:v>7.5531399214900377E-4</c:v>
                      </c:pt>
                      <c:pt idx="78">
                        <c:v>7.5389928154374246E-4</c:v>
                      </c:pt>
                      <c:pt idx="79">
                        <c:v>7.5163574457532442E-4</c:v>
                      </c:pt>
                      <c:pt idx="80">
                        <c:v>7.4880632336480181E-4</c:v>
                      </c:pt>
                      <c:pt idx="81">
                        <c:v>7.4654278639638366E-4</c:v>
                      </c:pt>
                      <c:pt idx="82">
                        <c:v>7.4739161275954051E-4</c:v>
                      </c:pt>
                      <c:pt idx="83">
                        <c:v>7.4640131533585763E-4</c:v>
                      </c:pt>
                      <c:pt idx="84">
                        <c:v>7.4399630730691345E-4</c:v>
                      </c:pt>
                      <c:pt idx="85">
                        <c:v>7.4201571245954758E-4</c:v>
                      </c:pt>
                      <c:pt idx="86">
                        <c:v>7.445621915490179E-4</c:v>
                      </c:pt>
                      <c:pt idx="87">
                        <c:v>7.4470366260954404E-4</c:v>
                      </c:pt>
                      <c:pt idx="88">
                        <c:v>7.4512807579112247E-4</c:v>
                      </c:pt>
                      <c:pt idx="89">
                        <c:v>7.4357189412533502E-4</c:v>
                      </c:pt>
                      <c:pt idx="90">
                        <c:v>7.4201571245954758E-4</c:v>
                      </c:pt>
                      <c:pt idx="91">
                        <c:v>7.4130835715691698E-4</c:v>
                      </c:pt>
                      <c:pt idx="92">
                        <c:v>7.3946923337007725E-4</c:v>
                      </c:pt>
                      <c:pt idx="93">
                        <c:v>7.3847893594639437E-4</c:v>
                      </c:pt>
                      <c:pt idx="94">
                        <c:v>7.3635687003850237E-4</c:v>
                      </c:pt>
                      <c:pt idx="95">
                        <c:v>7.3607392791745019E-4</c:v>
                      </c:pt>
                      <c:pt idx="96">
                        <c:v>7.3720569640165921E-4</c:v>
                      </c:pt>
                      <c:pt idx="97">
                        <c:v>7.3847893594639437E-4</c:v>
                      </c:pt>
                      <c:pt idx="98">
                        <c:v>7.3805452276481595E-4</c:v>
                      </c:pt>
                      <c:pt idx="99">
                        <c:v>7.367812832200809E-4</c:v>
                      </c:pt>
                      <c:pt idx="100">
                        <c:v>7.3522510155429334E-4</c:v>
                      </c:pt>
                      <c:pt idx="101">
                        <c:v>7.3395186200955818E-4</c:v>
                      </c:pt>
                      <c:pt idx="102">
                        <c:v>7.329615645858753E-4</c:v>
                      </c:pt>
                      <c:pt idx="103">
                        <c:v>7.3409333307008432E-4</c:v>
                      </c:pt>
                      <c:pt idx="104">
                        <c:v>7.329615645858753E-4</c:v>
                      </c:pt>
                      <c:pt idx="105">
                        <c:v>7.3338597776745373E-4</c:v>
                      </c:pt>
                      <c:pt idx="106">
                        <c:v>7.3451774625166275E-4</c:v>
                      </c:pt>
                      <c:pt idx="107">
                        <c:v>7.3381039094903215E-4</c:v>
                      </c:pt>
                      <c:pt idx="108">
                        <c:v>7.3310303564640144E-4</c:v>
                      </c:pt>
                      <c:pt idx="109">
                        <c:v>7.31546853980614E-4</c:v>
                      </c:pt>
                      <c:pt idx="110">
                        <c:v>7.3069802761745726E-4</c:v>
                      </c:pt>
                      <c:pt idx="111">
                        <c:v>7.3027361443587884E-4</c:v>
                      </c:pt>
                      <c:pt idx="112">
                        <c:v>7.301321433753528E-4</c:v>
                      </c:pt>
                      <c:pt idx="113">
                        <c:v>7.2970773019377427E-4</c:v>
                      </c:pt>
                      <c:pt idx="114">
                        <c:v>7.2900037489114378E-4</c:v>
                      </c:pt>
                      <c:pt idx="115">
                        <c:v>7.2829301958851308E-4</c:v>
                      </c:pt>
                      <c:pt idx="116">
                        <c:v>7.2687830898325177E-4</c:v>
                      </c:pt>
                      <c:pt idx="117">
                        <c:v>7.265953668621996E-4</c:v>
                      </c:pt>
                      <c:pt idx="118">
                        <c:v>7.2546359837799047E-4</c:v>
                      </c:pt>
                      <c:pt idx="119">
                        <c:v>7.2419035883325531E-4</c:v>
                      </c:pt>
                      <c:pt idx="120">
                        <c:v>7.2291711928852015E-4</c:v>
                      </c:pt>
                      <c:pt idx="121">
                        <c:v>7.2220976398588955E-4</c:v>
                      </c:pt>
                      <c:pt idx="122">
                        <c:v>7.2008769807799754E-4</c:v>
                      </c:pt>
                      <c:pt idx="123">
                        <c:v>7.157020952016876E-4</c:v>
                      </c:pt>
                      <c:pt idx="124">
                        <c:v>7.1145796338590369E-4</c:v>
                      </c:pt>
                      <c:pt idx="125">
                        <c:v>7.083456000543288E-4</c:v>
                      </c:pt>
                      <c:pt idx="126">
                        <c:v>7.0523323672275402E-4</c:v>
                      </c:pt>
                      <c:pt idx="127">
                        <c:v>7.0212087339117913E-4</c:v>
                      </c:pt>
                      <c:pt idx="128">
                        <c:v>6.9943292324118266E-4</c:v>
                      </c:pt>
                      <c:pt idx="129">
                        <c:v>6.974523283938169E-4</c:v>
                      </c:pt>
                      <c:pt idx="130">
                        <c:v>7.0014027854381337E-4</c:v>
                      </c:pt>
                      <c:pt idx="131">
                        <c:v>7.0113057596749625E-4</c:v>
                      </c:pt>
                      <c:pt idx="132">
                        <c:v>7.0042322066486554E-4</c:v>
                      </c:pt>
                      <c:pt idx="133">
                        <c:v>6.9886703899907821E-4</c:v>
                      </c:pt>
                      <c:pt idx="134">
                        <c:v>6.9702791521223848E-4</c:v>
                      </c:pt>
                      <c:pt idx="135">
                        <c:v>6.9518879142539886E-4</c:v>
                      </c:pt>
                      <c:pt idx="136">
                        <c:v>6.939155518806637E-4</c:v>
                      </c:pt>
                      <c:pt idx="137">
                        <c:v>6.9193495703329783E-4</c:v>
                      </c:pt>
                      <c:pt idx="138">
                        <c:v>6.8995436218593207E-4</c:v>
                      </c:pt>
                      <c:pt idx="139">
                        <c:v>6.8769082521751392E-4</c:v>
                      </c:pt>
                      <c:pt idx="140">
                        <c:v>6.8528581718856974E-4</c:v>
                      </c:pt>
                      <c:pt idx="141">
                        <c:v>6.8330522234120398E-4</c:v>
                      </c:pt>
                      <c:pt idx="142">
                        <c:v>6.809002143122598E-4</c:v>
                      </c:pt>
                      <c:pt idx="143">
                        <c:v>6.7792932204121105E-4</c:v>
                      </c:pt>
                      <c:pt idx="144">
                        <c:v>6.7665608249647589E-4</c:v>
                      </c:pt>
                      <c:pt idx="145">
                        <c:v>6.7594872719384529E-4</c:v>
                      </c:pt>
                      <c:pt idx="146">
                        <c:v>6.7679755355700203E-4</c:v>
                      </c:pt>
                      <c:pt idx="147">
                        <c:v>6.7722196673858045E-4</c:v>
                      </c:pt>
                      <c:pt idx="148">
                        <c:v>6.7835373522278947E-4</c:v>
                      </c:pt>
                      <c:pt idx="149">
                        <c:v>6.7821226416226333E-4</c:v>
                      </c:pt>
                      <c:pt idx="150">
                        <c:v>6.7891961946489393E-4</c:v>
                      </c:pt>
                      <c:pt idx="151">
                        <c:v>6.7849520628331561E-4</c:v>
                      </c:pt>
                      <c:pt idx="152">
                        <c:v>6.7764637992015877E-4</c:v>
                      </c:pt>
                      <c:pt idx="153">
                        <c:v>6.7609019825437143E-4</c:v>
                      </c:pt>
                      <c:pt idx="154">
                        <c:v>6.7382666128595339E-4</c:v>
                      </c:pt>
                      <c:pt idx="155">
                        <c:v>6.7170459537806138E-4</c:v>
                      </c:pt>
                      <c:pt idx="156">
                        <c:v>6.6958252947016948E-4</c:v>
                      </c:pt>
                      <c:pt idx="157">
                        <c:v>6.6703605038069915E-4</c:v>
                      </c:pt>
                      <c:pt idx="158">
                        <c:v>6.6477251341228111E-4</c:v>
                      </c:pt>
                      <c:pt idx="159">
                        <c:v>6.6222603432281079E-4</c:v>
                      </c:pt>
                      <c:pt idx="160">
                        <c:v>6.6109426583860177E-4</c:v>
                      </c:pt>
                      <c:pt idx="161">
                        <c:v>6.6038691053597106E-4</c:v>
                      </c:pt>
                      <c:pt idx="162">
                        <c:v>6.598210262938665E-4</c:v>
                      </c:pt>
                      <c:pt idx="163">
                        <c:v>6.5925514205176204E-4</c:v>
                      </c:pt>
                      <c:pt idx="164">
                        <c:v>6.5755748932544845E-4</c:v>
                      </c:pt>
                      <c:pt idx="165">
                        <c:v>6.5543542341755655E-4</c:v>
                      </c:pt>
                      <c:pt idx="166">
                        <c:v>6.5387924175176911E-4</c:v>
                      </c:pt>
                      <c:pt idx="167">
                        <c:v>6.5133276266229878E-4</c:v>
                      </c:pt>
                      <c:pt idx="168">
                        <c:v>6.4935216781493292E-4</c:v>
                      </c:pt>
                      <c:pt idx="169">
                        <c:v>6.4723010190704101E-4</c:v>
                      </c:pt>
                      <c:pt idx="170">
                        <c:v>6.453909781202014E-4</c:v>
                      </c:pt>
                      <c:pt idx="171">
                        <c:v>6.4411773857546623E-4</c:v>
                      </c:pt>
                      <c:pt idx="172">
                        <c:v>6.4298597009125721E-4</c:v>
                      </c:pt>
                      <c:pt idx="173">
                        <c:v>6.4312744115178335E-4</c:v>
                      </c:pt>
                      <c:pt idx="174">
                        <c:v>6.4609833342283199E-4</c:v>
                      </c:pt>
                      <c:pt idx="175">
                        <c:v>6.4765451508861944E-4</c:v>
                      </c:pt>
                      <c:pt idx="176">
                        <c:v>6.4836187039125004E-4</c:v>
                      </c:pt>
                      <c:pt idx="177">
                        <c:v>6.4793745720967172E-4</c:v>
                      </c:pt>
                      <c:pt idx="178">
                        <c:v>6.4666421766493656E-4</c:v>
                      </c:pt>
                      <c:pt idx="179">
                        <c:v>6.4666421766493656E-4</c:v>
                      </c:pt>
                      <c:pt idx="180">
                        <c:v>6.4609833342283199E-4</c:v>
                      </c:pt>
                      <c:pt idx="181">
                        <c:v>6.4454215175704455E-4</c:v>
                      </c:pt>
                      <c:pt idx="182">
                        <c:v>6.4242008584915265E-4</c:v>
                      </c:pt>
                      <c:pt idx="183">
                        <c:v>6.4213714372810037E-4</c:v>
                      </c:pt>
                      <c:pt idx="184">
                        <c:v>6.4185420160704808E-4</c:v>
                      </c:pt>
                      <c:pt idx="185">
                        <c:v>6.4171273054652194E-4</c:v>
                      </c:pt>
                      <c:pt idx="186">
                        <c:v>6.4043949100178678E-4</c:v>
                      </c:pt>
                      <c:pt idx="187">
                        <c:v>6.3860036721494716E-4</c:v>
                      </c:pt>
                      <c:pt idx="188">
                        <c:v>6.3746859873073814E-4</c:v>
                      </c:pt>
                      <c:pt idx="189">
                        <c:v>6.3633683024652912E-4</c:v>
                      </c:pt>
                      <c:pt idx="190">
                        <c:v>6.3478064858074168E-4</c:v>
                      </c:pt>
                      <c:pt idx="191">
                        <c:v>6.3336593797548037E-4</c:v>
                      </c:pt>
                      <c:pt idx="192">
                        <c:v>6.313853431281145E-4</c:v>
                      </c:pt>
                      <c:pt idx="193">
                        <c:v>6.2940474828074874E-4</c:v>
                      </c:pt>
                      <c:pt idx="194">
                        <c:v>6.2742415343338298E-4</c:v>
                      </c:pt>
                      <c:pt idx="195">
                        <c:v>6.2671679813075228E-4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5EB-4BF5-8DBE-E9F90A11E807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Au40Co60/TiNT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GC2 second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0956823876056474"/>
                  <c:y val="-5.8939013320385893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'second CA Au40Co60 GC1'!$B$7:$B$13</c:f>
              <c:numCache>
                <c:formatCode>0.00E+00</c:formatCode>
                <c:ptCount val="7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</c:numCache>
            </c:numRef>
          </c:xVal>
          <c:yVal>
            <c:numRef>
              <c:f>'second CA Au40Co60 GC1'!$F$7:$F$208</c:f>
              <c:numCache>
                <c:formatCode>0.00E+00</c:formatCode>
                <c:ptCount val="202"/>
                <c:pt idx="0">
                  <c:v>6.8882259370172307E-3</c:v>
                </c:pt>
                <c:pt idx="1">
                  <c:v>6.394491935781039E-3</c:v>
                </c:pt>
                <c:pt idx="2">
                  <c:v>6.1483322904655746E-3</c:v>
                </c:pt>
                <c:pt idx="3">
                  <c:v>5.9446139633079487E-3</c:v>
                </c:pt>
                <c:pt idx="4">
                  <c:v>5.7748486906765931E-3</c:v>
                </c:pt>
                <c:pt idx="5">
                  <c:v>5.6263040771241581E-3</c:v>
                </c:pt>
                <c:pt idx="6">
                  <c:v>5.4947359908348575E-3</c:v>
                </c:pt>
                <c:pt idx="7">
                  <c:v>5.3787297212034317E-3</c:v>
                </c:pt>
                <c:pt idx="8">
                  <c:v>5.2697970045983119E-3</c:v>
                </c:pt>
                <c:pt idx="9">
                  <c:v>5.1693525516247601E-3</c:v>
                </c:pt>
                <c:pt idx="10">
                  <c:v>5.0773963622827763E-3</c:v>
                </c:pt>
                <c:pt idx="11">
                  <c:v>4.9939284365723606E-3</c:v>
                </c:pt>
                <c:pt idx="12">
                  <c:v>4.9147046426777277E-3</c:v>
                </c:pt>
                <c:pt idx="13">
                  <c:v>4.8411396912041412E-3</c:v>
                </c:pt>
                <c:pt idx="14">
                  <c:v>4.7760630033621219E-3</c:v>
                </c:pt>
                <c:pt idx="15">
                  <c:v>4.7095716049148405E-3</c:v>
                </c:pt>
                <c:pt idx="16">
                  <c:v>4.6459096276780824E-3</c:v>
                </c:pt>
                <c:pt idx="17">
                  <c:v>4.5864917822571087E-3</c:v>
                </c:pt>
                <c:pt idx="18">
                  <c:v>4.5284886474413946E-3</c:v>
                </c:pt>
                <c:pt idx="19">
                  <c:v>4.4761443550467277E-3</c:v>
                </c:pt>
                <c:pt idx="20">
                  <c:v>4.4238000626520601E-3</c:v>
                </c:pt>
                <c:pt idx="21">
                  <c:v>4.3756999020731751E-3</c:v>
                </c:pt>
                <c:pt idx="22">
                  <c:v>4.3290144520995531E-3</c:v>
                </c:pt>
                <c:pt idx="23">
                  <c:v>4.2837437127311914E-3</c:v>
                </c:pt>
                <c:pt idx="24">
                  <c:v>4.2413023945733538E-3</c:v>
                </c:pt>
                <c:pt idx="25">
                  <c:v>4.2002757870207756E-3</c:v>
                </c:pt>
                <c:pt idx="26">
                  <c:v>4.1649080218892432E-3</c:v>
                </c:pt>
                <c:pt idx="27">
                  <c:v>4.1281255461524495E-3</c:v>
                </c:pt>
                <c:pt idx="28">
                  <c:v>4.0899283598103946E-3</c:v>
                </c:pt>
                <c:pt idx="29">
                  <c:v>4.0545605946788622E-3</c:v>
                </c:pt>
                <c:pt idx="30">
                  <c:v>4.0191928295473306E-3</c:v>
                </c:pt>
                <c:pt idx="31">
                  <c:v>3.9880691962315817E-3</c:v>
                </c:pt>
                <c:pt idx="32">
                  <c:v>3.9569455629158336E-3</c:v>
                </c:pt>
                <c:pt idx="33">
                  <c:v>3.9244072189948236E-3</c:v>
                </c:pt>
                <c:pt idx="34">
                  <c:v>3.8961130068895984E-3</c:v>
                </c:pt>
                <c:pt idx="35">
                  <c:v>3.8664040841791102E-3</c:v>
                </c:pt>
                <c:pt idx="36">
                  <c:v>3.8395245826791458E-3</c:v>
                </c:pt>
                <c:pt idx="37">
                  <c:v>3.8154745023897042E-3</c:v>
                </c:pt>
                <c:pt idx="38">
                  <c:v>3.7900097114950009E-3</c:v>
                </c:pt>
                <c:pt idx="39">
                  <c:v>3.7645449206002981E-3</c:v>
                </c:pt>
                <c:pt idx="40">
                  <c:v>3.739080129705594E-3</c:v>
                </c:pt>
                <c:pt idx="41">
                  <c:v>3.72351831304772E-3</c:v>
                </c:pt>
                <c:pt idx="42">
                  <c:v>3.6994682327582784E-3</c:v>
                </c:pt>
                <c:pt idx="43">
                  <c:v>3.6768328630740971E-3</c:v>
                </c:pt>
                <c:pt idx="44">
                  <c:v>3.6541974933899167E-3</c:v>
                </c:pt>
                <c:pt idx="45">
                  <c:v>3.6329768343109975E-3</c:v>
                </c:pt>
                <c:pt idx="46">
                  <c:v>3.6117561752320787E-3</c:v>
                </c:pt>
                <c:pt idx="47">
                  <c:v>3.5919502267584198E-3</c:v>
                </c:pt>
                <c:pt idx="48">
                  <c:v>3.5721442782847622E-3</c:v>
                </c:pt>
                <c:pt idx="49">
                  <c:v>3.5650707252584553E-3</c:v>
                </c:pt>
                <c:pt idx="50">
                  <c:v>3.5565824616268877E-3</c:v>
                </c:pt>
                <c:pt idx="51">
                  <c:v>3.5396059343637525E-3</c:v>
                </c:pt>
                <c:pt idx="52">
                  <c:v>3.5212146964953553E-3</c:v>
                </c:pt>
                <c:pt idx="53">
                  <c:v>3.5028234586269589E-3</c:v>
                </c:pt>
                <c:pt idx="54">
                  <c:v>3.484432220758562E-3</c:v>
                </c:pt>
                <c:pt idx="55">
                  <c:v>3.4674556934954264E-3</c:v>
                </c:pt>
                <c:pt idx="56">
                  <c:v>3.4504791662322907E-3</c:v>
                </c:pt>
                <c:pt idx="57">
                  <c:v>3.4335026389691551E-3</c:v>
                </c:pt>
                <c:pt idx="58">
                  <c:v>3.4179408223112811E-3</c:v>
                </c:pt>
                <c:pt idx="59">
                  <c:v>3.4023790056534066E-3</c:v>
                </c:pt>
                <c:pt idx="60">
                  <c:v>3.3896466102060555E-3</c:v>
                </c:pt>
                <c:pt idx="61">
                  <c:v>3.3754995041534422E-3</c:v>
                </c:pt>
                <c:pt idx="62">
                  <c:v>3.362767108706091E-3</c:v>
                </c:pt>
                <c:pt idx="63">
                  <c:v>3.3500347132587394E-3</c:v>
                </c:pt>
                <c:pt idx="64">
                  <c:v>3.3358876072061266E-3</c:v>
                </c:pt>
                <c:pt idx="65">
                  <c:v>3.3273993435745585E-3</c:v>
                </c:pt>
                <c:pt idx="66">
                  <c:v>3.3146669481272069E-3</c:v>
                </c:pt>
                <c:pt idx="67">
                  <c:v>3.3005198420745941E-3</c:v>
                </c:pt>
                <c:pt idx="68">
                  <c:v>3.2877874466272425E-3</c:v>
                </c:pt>
                <c:pt idx="69">
                  <c:v>3.2778844723904133E-3</c:v>
                </c:pt>
                <c:pt idx="70">
                  <c:v>3.2665667875483228E-3</c:v>
                </c:pt>
                <c:pt idx="71">
                  <c:v>3.2552491027062328E-3</c:v>
                </c:pt>
                <c:pt idx="72">
                  <c:v>3.243931417864142E-3</c:v>
                </c:pt>
                <c:pt idx="73">
                  <c:v>3.2340284436273132E-3</c:v>
                </c:pt>
                <c:pt idx="74">
                  <c:v>3.2241254693904844E-3</c:v>
                </c:pt>
                <c:pt idx="75">
                  <c:v>3.2142224951536551E-3</c:v>
                </c:pt>
                <c:pt idx="76">
                  <c:v>3.2043195209168263E-3</c:v>
                </c:pt>
                <c:pt idx="77">
                  <c:v>3.1944165466799971E-3</c:v>
                </c:pt>
                <c:pt idx="78">
                  <c:v>3.1859282830484291E-3</c:v>
                </c:pt>
                <c:pt idx="79">
                  <c:v>3.1774400194168619E-3</c:v>
                </c:pt>
                <c:pt idx="80">
                  <c:v>3.1703664663905551E-3</c:v>
                </c:pt>
                <c:pt idx="81">
                  <c:v>3.1632929133642487E-3</c:v>
                </c:pt>
                <c:pt idx="82">
                  <c:v>3.1548046497326811E-3</c:v>
                </c:pt>
                <c:pt idx="83">
                  <c:v>3.150560517916897E-3</c:v>
                </c:pt>
                <c:pt idx="84">
                  <c:v>3.1434869648905906E-3</c:v>
                </c:pt>
                <c:pt idx="85">
                  <c:v>3.1364134118642842E-3</c:v>
                </c:pt>
                <c:pt idx="86">
                  <c:v>3.1293398588379778E-3</c:v>
                </c:pt>
                <c:pt idx="87">
                  <c:v>3.1236810164169326E-3</c:v>
                </c:pt>
                <c:pt idx="88">
                  <c:v>3.118022173995887E-3</c:v>
                </c:pt>
                <c:pt idx="89">
                  <c:v>3.115192752785365E-3</c:v>
                </c:pt>
                <c:pt idx="90">
                  <c:v>3.115192752785365E-3</c:v>
                </c:pt>
                <c:pt idx="91">
                  <c:v>3.1095339103643198E-3</c:v>
                </c:pt>
                <c:pt idx="92">
                  <c:v>3.1052897785485358E-3</c:v>
                </c:pt>
                <c:pt idx="93">
                  <c:v>3.0996309361274905E-3</c:v>
                </c:pt>
                <c:pt idx="94">
                  <c:v>3.0939720937064453E-3</c:v>
                </c:pt>
                <c:pt idx="95">
                  <c:v>3.0897279618906613E-3</c:v>
                </c:pt>
                <c:pt idx="96">
                  <c:v>3.0854838300748773E-3</c:v>
                </c:pt>
                <c:pt idx="97">
                  <c:v>3.0826544088643553E-3</c:v>
                </c:pt>
                <c:pt idx="98">
                  <c:v>3.0784102770485713E-3</c:v>
                </c:pt>
                <c:pt idx="99">
                  <c:v>3.0784102770485713E-3</c:v>
                </c:pt>
                <c:pt idx="100">
                  <c:v>3.0755808558380485E-3</c:v>
                </c:pt>
                <c:pt idx="101">
                  <c:v>3.0727514346275257E-3</c:v>
                </c:pt>
                <c:pt idx="102">
                  <c:v>3.0812396982590937E-3</c:v>
                </c:pt>
                <c:pt idx="103">
                  <c:v>3.0826544088643553E-3</c:v>
                </c:pt>
                <c:pt idx="104">
                  <c:v>3.0812396982590937E-3</c:v>
                </c:pt>
                <c:pt idx="105">
                  <c:v>3.0798249876538325E-3</c:v>
                </c:pt>
                <c:pt idx="106">
                  <c:v>3.0784102770485713E-3</c:v>
                </c:pt>
                <c:pt idx="107">
                  <c:v>3.0755808558380485E-3</c:v>
                </c:pt>
                <c:pt idx="108">
                  <c:v>3.0741661452327873E-3</c:v>
                </c:pt>
                <c:pt idx="109">
                  <c:v>3.0741661452327873E-3</c:v>
                </c:pt>
                <c:pt idx="110">
                  <c:v>3.0727514346275257E-3</c:v>
                </c:pt>
                <c:pt idx="111">
                  <c:v>3.0713367240222645E-3</c:v>
                </c:pt>
                <c:pt idx="112">
                  <c:v>3.0713367240222645E-3</c:v>
                </c:pt>
                <c:pt idx="113">
                  <c:v>3.0713367240222645E-3</c:v>
                </c:pt>
                <c:pt idx="114">
                  <c:v>3.0713367240222645E-3</c:v>
                </c:pt>
                <c:pt idx="115">
                  <c:v>3.0713367240222645E-3</c:v>
                </c:pt>
                <c:pt idx="116">
                  <c:v>3.0713367240222645E-3</c:v>
                </c:pt>
                <c:pt idx="117">
                  <c:v>3.0713367240222645E-3</c:v>
                </c:pt>
                <c:pt idx="118">
                  <c:v>3.0939720937064453E-3</c:v>
                </c:pt>
                <c:pt idx="119">
                  <c:v>3.0996309361274905E-3</c:v>
                </c:pt>
                <c:pt idx="120">
                  <c:v>3.1010456467327517E-3</c:v>
                </c:pt>
                <c:pt idx="121">
                  <c:v>3.1024603573380129E-3</c:v>
                </c:pt>
                <c:pt idx="122">
                  <c:v>3.1081191997590582E-3</c:v>
                </c:pt>
                <c:pt idx="123">
                  <c:v>3.110948620969581E-3</c:v>
                </c:pt>
                <c:pt idx="124">
                  <c:v>3.1123633315748422E-3</c:v>
                </c:pt>
                <c:pt idx="125">
                  <c:v>3.1137780421801034E-3</c:v>
                </c:pt>
                <c:pt idx="126">
                  <c:v>3.115192752785365E-3</c:v>
                </c:pt>
                <c:pt idx="127">
                  <c:v>3.118022173995887E-3</c:v>
                </c:pt>
                <c:pt idx="128">
                  <c:v>3.1194368846011486E-3</c:v>
                </c:pt>
                <c:pt idx="129">
                  <c:v>3.122266305811671E-3</c:v>
                </c:pt>
                <c:pt idx="130">
                  <c:v>3.1236810164169326E-3</c:v>
                </c:pt>
                <c:pt idx="131">
                  <c:v>3.126510437627455E-3</c:v>
                </c:pt>
                <c:pt idx="132">
                  <c:v>3.1279251482327166E-3</c:v>
                </c:pt>
                <c:pt idx="133">
                  <c:v>3.130754569443239E-3</c:v>
                </c:pt>
                <c:pt idx="134">
                  <c:v>3.1321692800485002E-3</c:v>
                </c:pt>
                <c:pt idx="135">
                  <c:v>3.1349987012590226E-3</c:v>
                </c:pt>
                <c:pt idx="136">
                  <c:v>3.1364134118642842E-3</c:v>
                </c:pt>
                <c:pt idx="137">
                  <c:v>3.1392428330748066E-3</c:v>
                </c:pt>
                <c:pt idx="138">
                  <c:v>3.1420722542853294E-3</c:v>
                </c:pt>
                <c:pt idx="139">
                  <c:v>3.1434869648905906E-3</c:v>
                </c:pt>
                <c:pt idx="140">
                  <c:v>3.1463163861011135E-3</c:v>
                </c:pt>
                <c:pt idx="141">
                  <c:v>3.1491458073116354E-3</c:v>
                </c:pt>
                <c:pt idx="142">
                  <c:v>3.150560517916897E-3</c:v>
                </c:pt>
                <c:pt idx="143">
                  <c:v>3.1533899391274194E-3</c:v>
                </c:pt>
                <c:pt idx="144">
                  <c:v>3.1548046497326811E-3</c:v>
                </c:pt>
                <c:pt idx="145">
                  <c:v>3.1576340709432034E-3</c:v>
                </c:pt>
                <c:pt idx="146">
                  <c:v>3.1604634921537263E-3</c:v>
                </c:pt>
                <c:pt idx="147">
                  <c:v>3.1632929133642487E-3</c:v>
                </c:pt>
                <c:pt idx="148">
                  <c:v>3.1647076239695099E-3</c:v>
                </c:pt>
                <c:pt idx="149">
                  <c:v>3.1675370451800322E-3</c:v>
                </c:pt>
                <c:pt idx="150">
                  <c:v>3.1689517557852939E-3</c:v>
                </c:pt>
                <c:pt idx="151">
                  <c:v>3.1717811769958163E-3</c:v>
                </c:pt>
                <c:pt idx="152">
                  <c:v>3.1746105982063391E-3</c:v>
                </c:pt>
                <c:pt idx="153">
                  <c:v>3.1760253088116003E-3</c:v>
                </c:pt>
                <c:pt idx="154">
                  <c:v>3.1760253088116003E-3</c:v>
                </c:pt>
                <c:pt idx="155">
                  <c:v>3.1802694406273839E-3</c:v>
                </c:pt>
                <c:pt idx="156">
                  <c:v>3.1830988618379067E-3</c:v>
                </c:pt>
                <c:pt idx="157">
                  <c:v>3.1873429936536907E-3</c:v>
                </c:pt>
                <c:pt idx="158">
                  <c:v>3.1901724148642131E-3</c:v>
                </c:pt>
                <c:pt idx="159">
                  <c:v>3.1930018360747359E-3</c:v>
                </c:pt>
                <c:pt idx="160">
                  <c:v>3.1944165466799971E-3</c:v>
                </c:pt>
                <c:pt idx="161">
                  <c:v>3.2085636527326099E-3</c:v>
                </c:pt>
                <c:pt idx="162">
                  <c:v>3.2113930739431323E-3</c:v>
                </c:pt>
                <c:pt idx="163">
                  <c:v>3.2128077845483935E-3</c:v>
                </c:pt>
                <c:pt idx="164">
                  <c:v>3.2142224951536551E-3</c:v>
                </c:pt>
                <c:pt idx="165">
                  <c:v>3.2142224951536551E-3</c:v>
                </c:pt>
                <c:pt idx="166">
                  <c:v>3.2156372057589163E-3</c:v>
                </c:pt>
                <c:pt idx="167">
                  <c:v>3.2156372057589163E-3</c:v>
                </c:pt>
                <c:pt idx="168">
                  <c:v>3.2142224951536551E-3</c:v>
                </c:pt>
                <c:pt idx="169">
                  <c:v>3.2128077845483935E-3</c:v>
                </c:pt>
                <c:pt idx="170">
                  <c:v>3.2113930739431323E-3</c:v>
                </c:pt>
                <c:pt idx="171">
                  <c:v>3.2113930739431323E-3</c:v>
                </c:pt>
                <c:pt idx="172">
                  <c:v>3.2099783633378716E-3</c:v>
                </c:pt>
                <c:pt idx="173">
                  <c:v>3.2085636527326099E-3</c:v>
                </c:pt>
                <c:pt idx="174">
                  <c:v>3.2057342315220875E-3</c:v>
                </c:pt>
                <c:pt idx="175">
                  <c:v>3.2057342315220875E-3</c:v>
                </c:pt>
                <c:pt idx="176">
                  <c:v>3.2029048103115647E-3</c:v>
                </c:pt>
                <c:pt idx="177">
                  <c:v>3.2014900997063035E-3</c:v>
                </c:pt>
                <c:pt idx="178">
                  <c:v>3.1986606784957807E-3</c:v>
                </c:pt>
                <c:pt idx="179">
                  <c:v>3.1972459678905195E-3</c:v>
                </c:pt>
                <c:pt idx="180">
                  <c:v>3.1944165466799971E-3</c:v>
                </c:pt>
                <c:pt idx="181">
                  <c:v>3.1915871254694747E-3</c:v>
                </c:pt>
                <c:pt idx="182">
                  <c:v>3.1901724148642131E-3</c:v>
                </c:pt>
                <c:pt idx="183">
                  <c:v>3.2014900997063035E-3</c:v>
                </c:pt>
                <c:pt idx="184">
                  <c:v>3.2113930739431323E-3</c:v>
                </c:pt>
                <c:pt idx="185">
                  <c:v>3.2128077845483935E-3</c:v>
                </c:pt>
                <c:pt idx="186">
                  <c:v>3.2113930739431323E-3</c:v>
                </c:pt>
                <c:pt idx="187">
                  <c:v>3.2113930739431323E-3</c:v>
                </c:pt>
                <c:pt idx="188">
                  <c:v>3.2085636527326099E-3</c:v>
                </c:pt>
                <c:pt idx="189">
                  <c:v>3.2057342315220875E-3</c:v>
                </c:pt>
                <c:pt idx="190">
                  <c:v>3.2029048103115647E-3</c:v>
                </c:pt>
                <c:pt idx="191">
                  <c:v>3.2000753891010423E-3</c:v>
                </c:pt>
                <c:pt idx="192">
                  <c:v>3.1958312572852583E-3</c:v>
                </c:pt>
                <c:pt idx="193">
                  <c:v>3.1930018360747359E-3</c:v>
                </c:pt>
                <c:pt idx="194">
                  <c:v>3.1887577042589519E-3</c:v>
                </c:pt>
                <c:pt idx="195">
                  <c:v>3.1845135724431679E-3</c:v>
                </c:pt>
                <c:pt idx="196">
                  <c:v>3.1802694406273839E-3</c:v>
                </c:pt>
                <c:pt idx="197">
                  <c:v>3.1774400194168619E-3</c:v>
                </c:pt>
                <c:pt idx="198">
                  <c:v>3.1731958876010779E-3</c:v>
                </c:pt>
                <c:pt idx="199">
                  <c:v>3.1689517557852939E-3</c:v>
                </c:pt>
                <c:pt idx="200">
                  <c:v>3.1647076239695099E-3</c:v>
                </c:pt>
                <c:pt idx="201">
                  <c:v>3.1604634921537263E-3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12-49B7-B5B6-2DBB4E5059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GC1 first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'second CA Au40Co60 GC1'!$B$7:$B$13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'second CA Au40Co60 GC1'!$D$7:$D$208</c15:sqref>
                        </c15:formulaRef>
                      </c:ext>
                    </c:extLst>
                    <c:numCache>
                      <c:formatCode>0.00E+00</c:formatCode>
                      <c:ptCount val="202"/>
                      <c:pt idx="0">
                        <c:v>6.1893588980181519E-3</c:v>
                      </c:pt>
                      <c:pt idx="1">
                        <c:v>5.6942101861766998E-3</c:v>
                      </c:pt>
                      <c:pt idx="2">
                        <c:v>5.467856489334893E-3</c:v>
                      </c:pt>
                      <c:pt idx="3">
                        <c:v>5.2924323742824927E-3</c:v>
                      </c:pt>
                      <c:pt idx="4">
                        <c:v>5.1438877607300577E-3</c:v>
                      </c:pt>
                      <c:pt idx="5">
                        <c:v>5.0151490956512794E-3</c:v>
                      </c:pt>
                      <c:pt idx="6">
                        <c:v>4.9005575366251157E-3</c:v>
                      </c:pt>
                      <c:pt idx="7">
                        <c:v>4.8029425048620863E-3</c:v>
                      </c:pt>
                      <c:pt idx="8">
                        <c:v>4.7152304473358862E-3</c:v>
                      </c:pt>
                      <c:pt idx="9">
                        <c:v>4.6331772322307308E-3</c:v>
                      </c:pt>
                      <c:pt idx="10">
                        <c:v>4.5581975701518831E-3</c:v>
                      </c:pt>
                      <c:pt idx="11">
                        <c:v>4.4888767504940794E-3</c:v>
                      </c:pt>
                      <c:pt idx="12">
                        <c:v>4.4238000626520601E-3</c:v>
                      </c:pt>
                      <c:pt idx="13">
                        <c:v>4.3629675066258243E-3</c:v>
                      </c:pt>
                      <c:pt idx="14">
                        <c:v>4.3063790824153731E-3</c:v>
                      </c:pt>
                      <c:pt idx="15">
                        <c:v>4.2540347900207045E-3</c:v>
                      </c:pt>
                      <c:pt idx="16">
                        <c:v>4.2045199188365592E-3</c:v>
                      </c:pt>
                      <c:pt idx="17">
                        <c:v>4.1564197582576751E-3</c:v>
                      </c:pt>
                      <c:pt idx="18">
                        <c:v>4.1111490188893143E-3</c:v>
                      </c:pt>
                      <c:pt idx="19">
                        <c:v>4.0715371219419982E-3</c:v>
                      </c:pt>
                      <c:pt idx="20">
                        <c:v>4.0319252249946813E-3</c:v>
                      </c:pt>
                      <c:pt idx="21">
                        <c:v>3.9908986174421049E-3</c:v>
                      </c:pt>
                      <c:pt idx="22">
                        <c:v>3.9527014311000501E-3</c:v>
                      </c:pt>
                      <c:pt idx="23">
                        <c:v>3.9187483765737788E-3</c:v>
                      </c:pt>
                      <c:pt idx="24">
                        <c:v>3.8847953220475075E-3</c:v>
                      </c:pt>
                      <c:pt idx="25">
                        <c:v>3.8508422675212367E-3</c:v>
                      </c:pt>
                      <c:pt idx="26">
                        <c:v>3.8183039236002266E-3</c:v>
                      </c:pt>
                      <c:pt idx="27">
                        <c:v>3.7871802902844785E-3</c:v>
                      </c:pt>
                      <c:pt idx="28">
                        <c:v>3.7560566569687301E-3</c:v>
                      </c:pt>
                      <c:pt idx="29">
                        <c:v>3.7263477342582428E-3</c:v>
                      </c:pt>
                      <c:pt idx="30">
                        <c:v>3.6980535221530172E-3</c:v>
                      </c:pt>
                      <c:pt idx="31">
                        <c:v>3.6711740206530528E-3</c:v>
                      </c:pt>
                      <c:pt idx="32">
                        <c:v>3.6442945191530875E-3</c:v>
                      </c:pt>
                      <c:pt idx="33">
                        <c:v>3.6188297282583842E-3</c:v>
                      </c:pt>
                      <c:pt idx="34">
                        <c:v>3.5947796479689426E-3</c:v>
                      </c:pt>
                      <c:pt idx="35">
                        <c:v>3.5763884101005462E-3</c:v>
                      </c:pt>
                      <c:pt idx="36">
                        <c:v>3.5523383298111037E-3</c:v>
                      </c:pt>
                      <c:pt idx="37">
                        <c:v>3.5297029601269233E-3</c:v>
                      </c:pt>
                      <c:pt idx="38">
                        <c:v>3.5070675904427429E-3</c:v>
                      </c:pt>
                      <c:pt idx="39">
                        <c:v>3.484432220758562E-3</c:v>
                      </c:pt>
                      <c:pt idx="40">
                        <c:v>3.4646262722849036E-3</c:v>
                      </c:pt>
                      <c:pt idx="41">
                        <c:v>3.444820323811246E-3</c:v>
                      </c:pt>
                      <c:pt idx="42">
                        <c:v>3.4292585071533715E-3</c:v>
                      </c:pt>
                      <c:pt idx="43">
                        <c:v>3.4122819798902363E-3</c:v>
                      </c:pt>
                      <c:pt idx="44">
                        <c:v>3.393890742021839E-3</c:v>
                      </c:pt>
                      <c:pt idx="45">
                        <c:v>3.3769142147587038E-3</c:v>
                      </c:pt>
                      <c:pt idx="46">
                        <c:v>3.358522976890307E-3</c:v>
                      </c:pt>
                      <c:pt idx="47">
                        <c:v>3.3415464496271714E-3</c:v>
                      </c:pt>
                      <c:pt idx="48">
                        <c:v>3.3259846329692969E-3</c:v>
                      </c:pt>
                      <c:pt idx="49">
                        <c:v>3.3090081057061617E-3</c:v>
                      </c:pt>
                      <c:pt idx="50">
                        <c:v>3.2934462890482873E-3</c:v>
                      </c:pt>
                      <c:pt idx="51">
                        <c:v>3.2778844723904133E-3</c:v>
                      </c:pt>
                      <c:pt idx="52">
                        <c:v>3.2637373663378004E-3</c:v>
                      </c:pt>
                      <c:pt idx="53">
                        <c:v>3.248175549679926E-3</c:v>
                      </c:pt>
                      <c:pt idx="54">
                        <c:v>3.232613733022052E-3</c:v>
                      </c:pt>
                      <c:pt idx="55">
                        <c:v>3.2198813375747004E-3</c:v>
                      </c:pt>
                      <c:pt idx="56">
                        <c:v>3.2085636527326099E-3</c:v>
                      </c:pt>
                      <c:pt idx="57">
                        <c:v>3.1958312572852583E-3</c:v>
                      </c:pt>
                      <c:pt idx="58">
                        <c:v>3.1830988618379067E-3</c:v>
                      </c:pt>
                      <c:pt idx="59">
                        <c:v>3.1703664663905551E-3</c:v>
                      </c:pt>
                      <c:pt idx="60">
                        <c:v>3.1576340709432034E-3</c:v>
                      </c:pt>
                      <c:pt idx="61">
                        <c:v>3.1463163861011135E-3</c:v>
                      </c:pt>
                      <c:pt idx="62">
                        <c:v>3.1349987012590226E-3</c:v>
                      </c:pt>
                      <c:pt idx="63">
                        <c:v>3.1236810164169326E-3</c:v>
                      </c:pt>
                      <c:pt idx="64">
                        <c:v>3.1137780421801034E-3</c:v>
                      </c:pt>
                      <c:pt idx="65">
                        <c:v>3.1038750679432741E-3</c:v>
                      </c:pt>
                      <c:pt idx="66">
                        <c:v>3.0953868043117065E-3</c:v>
                      </c:pt>
                      <c:pt idx="67">
                        <c:v>3.0883132512854001E-3</c:v>
                      </c:pt>
                      <c:pt idx="68">
                        <c:v>3.0798249876538325E-3</c:v>
                      </c:pt>
                      <c:pt idx="69">
                        <c:v>3.0727514346275257E-3</c:v>
                      </c:pt>
                      <c:pt idx="70">
                        <c:v>3.0642631709959581E-3</c:v>
                      </c:pt>
                      <c:pt idx="71">
                        <c:v>3.0571896179696517E-3</c:v>
                      </c:pt>
                      <c:pt idx="72">
                        <c:v>3.0501160649433453E-3</c:v>
                      </c:pt>
                      <c:pt idx="73">
                        <c:v>3.0430425119170388E-3</c:v>
                      </c:pt>
                      <c:pt idx="74">
                        <c:v>3.118022173995887E-3</c:v>
                      </c:pt>
                      <c:pt idx="75">
                        <c:v>3.1293398588379778E-3</c:v>
                      </c:pt>
                      <c:pt idx="76">
                        <c:v>3.1194368846011486E-3</c:v>
                      </c:pt>
                      <c:pt idx="77">
                        <c:v>3.1081191997590582E-3</c:v>
                      </c:pt>
                      <c:pt idx="78">
                        <c:v>3.0968015149169682E-3</c:v>
                      </c:pt>
                      <c:pt idx="79">
                        <c:v>3.0854838300748773E-3</c:v>
                      </c:pt>
                      <c:pt idx="80">
                        <c:v>3.0769955664433097E-3</c:v>
                      </c:pt>
                      <c:pt idx="81">
                        <c:v>3.0670925922064809E-3</c:v>
                      </c:pt>
                      <c:pt idx="82">
                        <c:v>3.0600190391801745E-3</c:v>
                      </c:pt>
                      <c:pt idx="83">
                        <c:v>3.0543601967591288E-3</c:v>
                      </c:pt>
                      <c:pt idx="84">
                        <c:v>3.0472866437328229E-3</c:v>
                      </c:pt>
                      <c:pt idx="85">
                        <c:v>3.0416278013117777E-3</c:v>
                      </c:pt>
                      <c:pt idx="86">
                        <c:v>3.0359689588907324E-3</c:v>
                      </c:pt>
                      <c:pt idx="87">
                        <c:v>3.0317248270749484E-3</c:v>
                      </c:pt>
                      <c:pt idx="88">
                        <c:v>3.0260659846539032E-3</c:v>
                      </c:pt>
                      <c:pt idx="89">
                        <c:v>3.0232365634433804E-3</c:v>
                      </c:pt>
                      <c:pt idx="90">
                        <c:v>3.0189924316275968E-3</c:v>
                      </c:pt>
                      <c:pt idx="91">
                        <c:v>3.0161630104170744E-3</c:v>
                      </c:pt>
                      <c:pt idx="92">
                        <c:v>3.0161630104170744E-3</c:v>
                      </c:pt>
                      <c:pt idx="93">
                        <c:v>3.0133335892065516E-3</c:v>
                      </c:pt>
                      <c:pt idx="94">
                        <c:v>3.0119188786012904E-3</c:v>
                      </c:pt>
                      <c:pt idx="95">
                        <c:v>3.0090894573907676E-3</c:v>
                      </c:pt>
                      <c:pt idx="96">
                        <c:v>3.0076747467855064E-3</c:v>
                      </c:pt>
                      <c:pt idx="97">
                        <c:v>3.0062600361802452E-3</c:v>
                      </c:pt>
                      <c:pt idx="98">
                        <c:v>3.004845325574984E-3</c:v>
                      </c:pt>
                      <c:pt idx="99">
                        <c:v>3.004845325574984E-3</c:v>
                      </c:pt>
                      <c:pt idx="100">
                        <c:v>3.0034306149697228E-3</c:v>
                      </c:pt>
                      <c:pt idx="101">
                        <c:v>3.0034306149697228E-3</c:v>
                      </c:pt>
                      <c:pt idx="102">
                        <c:v>3.004845325574984E-3</c:v>
                      </c:pt>
                      <c:pt idx="103">
                        <c:v>2.9991864831539388E-3</c:v>
                      </c:pt>
                      <c:pt idx="104">
                        <c:v>2.9991864831539388E-3</c:v>
                      </c:pt>
                      <c:pt idx="105">
                        <c:v>2.9991864831539388E-3</c:v>
                      </c:pt>
                      <c:pt idx="106">
                        <c:v>3.0006011937592E-3</c:v>
                      </c:pt>
                      <c:pt idx="107">
                        <c:v>3.0020159043644616E-3</c:v>
                      </c:pt>
                      <c:pt idx="108">
                        <c:v>3.0034306149697228E-3</c:v>
                      </c:pt>
                      <c:pt idx="109">
                        <c:v>3.0062600361802452E-3</c:v>
                      </c:pt>
                      <c:pt idx="110">
                        <c:v>3.0076747467855064E-3</c:v>
                      </c:pt>
                      <c:pt idx="111">
                        <c:v>3.0105041679960292E-3</c:v>
                      </c:pt>
                      <c:pt idx="112">
                        <c:v>3.0119188786012904E-3</c:v>
                      </c:pt>
                      <c:pt idx="113">
                        <c:v>3.0147482998118132E-3</c:v>
                      </c:pt>
                      <c:pt idx="114">
                        <c:v>3.0161630104170744E-3</c:v>
                      </c:pt>
                      <c:pt idx="115">
                        <c:v>3.0204071422328584E-3</c:v>
                      </c:pt>
                      <c:pt idx="116">
                        <c:v>3.0232365634433804E-3</c:v>
                      </c:pt>
                      <c:pt idx="117">
                        <c:v>3.0260659846539032E-3</c:v>
                      </c:pt>
                      <c:pt idx="118">
                        <c:v>3.028895405864426E-3</c:v>
                      </c:pt>
                      <c:pt idx="119">
                        <c:v>3.0303101164696872E-3</c:v>
                      </c:pt>
                      <c:pt idx="120">
                        <c:v>3.0331395376802101E-3</c:v>
                      </c:pt>
                      <c:pt idx="121">
                        <c:v>3.0359689588907324E-3</c:v>
                      </c:pt>
                      <c:pt idx="122">
                        <c:v>3.0373836694959936E-3</c:v>
                      </c:pt>
                      <c:pt idx="123">
                        <c:v>3.040213090706516E-3</c:v>
                      </c:pt>
                      <c:pt idx="124">
                        <c:v>3.1123633315748422E-3</c:v>
                      </c:pt>
                      <c:pt idx="125">
                        <c:v>3.1250957270221938E-3</c:v>
                      </c:pt>
                      <c:pt idx="126">
                        <c:v>3.1279251482327166E-3</c:v>
                      </c:pt>
                      <c:pt idx="127">
                        <c:v>3.1279251482327166E-3</c:v>
                      </c:pt>
                      <c:pt idx="128">
                        <c:v>3.126510437627455E-3</c:v>
                      </c:pt>
                      <c:pt idx="129">
                        <c:v>3.1250957270221938E-3</c:v>
                      </c:pt>
                      <c:pt idx="130">
                        <c:v>3.1236810164169326E-3</c:v>
                      </c:pt>
                      <c:pt idx="131">
                        <c:v>3.1236810164169326E-3</c:v>
                      </c:pt>
                      <c:pt idx="132">
                        <c:v>3.122266305811671E-3</c:v>
                      </c:pt>
                      <c:pt idx="133">
                        <c:v>3.122266305811671E-3</c:v>
                      </c:pt>
                      <c:pt idx="134">
                        <c:v>3.1208515952064098E-3</c:v>
                      </c:pt>
                      <c:pt idx="135">
                        <c:v>3.1208515952064098E-3</c:v>
                      </c:pt>
                      <c:pt idx="136">
                        <c:v>3.1208515952064098E-3</c:v>
                      </c:pt>
                      <c:pt idx="137">
                        <c:v>3.1208515952064098E-3</c:v>
                      </c:pt>
                      <c:pt idx="138">
                        <c:v>3.1208515952064098E-3</c:v>
                      </c:pt>
                      <c:pt idx="139">
                        <c:v>3.1194368846011486E-3</c:v>
                      </c:pt>
                      <c:pt idx="140">
                        <c:v>3.1194368846011486E-3</c:v>
                      </c:pt>
                      <c:pt idx="141">
                        <c:v>3.1194368846011486E-3</c:v>
                      </c:pt>
                      <c:pt idx="142">
                        <c:v>3.118022173995887E-3</c:v>
                      </c:pt>
                      <c:pt idx="143">
                        <c:v>3.118022173995887E-3</c:v>
                      </c:pt>
                      <c:pt idx="144">
                        <c:v>3.1166074633906258E-3</c:v>
                      </c:pt>
                      <c:pt idx="145">
                        <c:v>3.115192752785365E-3</c:v>
                      </c:pt>
                      <c:pt idx="146">
                        <c:v>3.1137780421801034E-3</c:v>
                      </c:pt>
                      <c:pt idx="147">
                        <c:v>3.1137780421801034E-3</c:v>
                      </c:pt>
                      <c:pt idx="148">
                        <c:v>3.1123633315748422E-3</c:v>
                      </c:pt>
                      <c:pt idx="149">
                        <c:v>3.110948620969581E-3</c:v>
                      </c:pt>
                      <c:pt idx="150">
                        <c:v>3.1095339103643198E-3</c:v>
                      </c:pt>
                      <c:pt idx="151">
                        <c:v>3.1081191997590582E-3</c:v>
                      </c:pt>
                      <c:pt idx="152">
                        <c:v>3.1052897785485358E-3</c:v>
                      </c:pt>
                      <c:pt idx="153">
                        <c:v>3.1010456467327517E-3</c:v>
                      </c:pt>
                      <c:pt idx="154">
                        <c:v>3.0982162255222294E-3</c:v>
                      </c:pt>
                      <c:pt idx="155">
                        <c:v>3.0968015149169682E-3</c:v>
                      </c:pt>
                      <c:pt idx="156">
                        <c:v>3.0939720937064453E-3</c:v>
                      </c:pt>
                      <c:pt idx="157">
                        <c:v>3.0925573831011841E-3</c:v>
                      </c:pt>
                      <c:pt idx="158">
                        <c:v>3.0897279618906613E-3</c:v>
                      </c:pt>
                      <c:pt idx="159">
                        <c:v>3.0868985406801389E-3</c:v>
                      </c:pt>
                      <c:pt idx="160">
                        <c:v>3.0854838300748773E-3</c:v>
                      </c:pt>
                      <c:pt idx="161">
                        <c:v>3.0826544088643553E-3</c:v>
                      </c:pt>
                      <c:pt idx="162">
                        <c:v>3.0798249876538325E-3</c:v>
                      </c:pt>
                      <c:pt idx="163">
                        <c:v>3.0784102770485713E-3</c:v>
                      </c:pt>
                      <c:pt idx="164">
                        <c:v>3.1491458073116354E-3</c:v>
                      </c:pt>
                      <c:pt idx="165">
                        <c:v>3.1519752285221582E-3</c:v>
                      </c:pt>
                      <c:pt idx="166">
                        <c:v>3.1477310967063742E-3</c:v>
                      </c:pt>
                      <c:pt idx="167">
                        <c:v>3.1420722542853294E-3</c:v>
                      </c:pt>
                      <c:pt idx="168">
                        <c:v>3.1349987012590226E-3</c:v>
                      </c:pt>
                      <c:pt idx="169">
                        <c:v>3.1293398588379778E-3</c:v>
                      </c:pt>
                      <c:pt idx="170">
                        <c:v>3.1236810164169326E-3</c:v>
                      </c:pt>
                      <c:pt idx="171">
                        <c:v>3.118022173995887E-3</c:v>
                      </c:pt>
                      <c:pt idx="172">
                        <c:v>3.1123633315748422E-3</c:v>
                      </c:pt>
                      <c:pt idx="173">
                        <c:v>3.1081191997590582E-3</c:v>
                      </c:pt>
                      <c:pt idx="174">
                        <c:v>3.1038750679432741E-3</c:v>
                      </c:pt>
                      <c:pt idx="175">
                        <c:v>3.0982162255222294E-3</c:v>
                      </c:pt>
                      <c:pt idx="176">
                        <c:v>3.0939720937064453E-3</c:v>
                      </c:pt>
                      <c:pt idx="177">
                        <c:v>3.0897279618906613E-3</c:v>
                      </c:pt>
                      <c:pt idx="178">
                        <c:v>3.0868985406801389E-3</c:v>
                      </c:pt>
                      <c:pt idx="179">
                        <c:v>3.0854838300748773E-3</c:v>
                      </c:pt>
                      <c:pt idx="180">
                        <c:v>3.0812396982590937E-3</c:v>
                      </c:pt>
                      <c:pt idx="181">
                        <c:v>3.0769955664433097E-3</c:v>
                      </c:pt>
                      <c:pt idx="182">
                        <c:v>3.0727514346275257E-3</c:v>
                      </c:pt>
                      <c:pt idx="183">
                        <c:v>3.0699220134170033E-3</c:v>
                      </c:pt>
                      <c:pt idx="184">
                        <c:v>3.0656778816012197E-3</c:v>
                      </c:pt>
                      <c:pt idx="185">
                        <c:v>3.0614337497854357E-3</c:v>
                      </c:pt>
                      <c:pt idx="186">
                        <c:v>3.0571896179696517E-3</c:v>
                      </c:pt>
                      <c:pt idx="187">
                        <c:v>3.0543601967591288E-3</c:v>
                      </c:pt>
                      <c:pt idx="188">
                        <c:v>3.0515307755486069E-3</c:v>
                      </c:pt>
                      <c:pt idx="189">
                        <c:v>3.0472866437328229E-3</c:v>
                      </c:pt>
                      <c:pt idx="190">
                        <c:v>3.0444572225223E-3</c:v>
                      </c:pt>
                      <c:pt idx="191">
                        <c:v>3.0416278013117777E-3</c:v>
                      </c:pt>
                      <c:pt idx="192">
                        <c:v>3.0359689588907324E-3</c:v>
                      </c:pt>
                      <c:pt idx="193">
                        <c:v>3.0331395376802101E-3</c:v>
                      </c:pt>
                      <c:pt idx="194">
                        <c:v>3.0303101164696872E-3</c:v>
                      </c:pt>
                      <c:pt idx="195">
                        <c:v>3.0274806952591644E-3</c:v>
                      </c:pt>
                      <c:pt idx="196">
                        <c:v>3.024651274048642E-3</c:v>
                      </c:pt>
                      <c:pt idx="197">
                        <c:v>3.0218218528381192E-3</c:v>
                      </c:pt>
                      <c:pt idx="198">
                        <c:v>3.0897279618906613E-3</c:v>
                      </c:pt>
                      <c:pt idx="199">
                        <c:v>3.0897279618906613E-3</c:v>
                      </c:pt>
                      <c:pt idx="200">
                        <c:v>3.0883132512854001E-3</c:v>
                      </c:pt>
                      <c:pt idx="201">
                        <c:v>3.0840691194696165E-3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D512-49B7-B5B6-2DBB4E50592C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Au40Co60/TiNT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0"/>
          <c:order val="0"/>
          <c:tx>
            <c:v>gc1 first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'second CA Au40Co60 GC1'!$A$6:$A$208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'second CA Au40Co60 GC1'!$D$6:$D$208</c:f>
              <c:numCache>
                <c:formatCode>0.00E+00</c:formatCode>
                <c:ptCount val="203"/>
                <c:pt idx="0">
                  <c:v>8.3482072816468827E-3</c:v>
                </c:pt>
                <c:pt idx="1">
                  <c:v>6.1893588980181519E-3</c:v>
                </c:pt>
                <c:pt idx="2">
                  <c:v>5.6942101861766998E-3</c:v>
                </c:pt>
                <c:pt idx="3">
                  <c:v>5.467856489334893E-3</c:v>
                </c:pt>
                <c:pt idx="4">
                  <c:v>5.2924323742824927E-3</c:v>
                </c:pt>
                <c:pt idx="5">
                  <c:v>5.1438877607300577E-3</c:v>
                </c:pt>
                <c:pt idx="6">
                  <c:v>5.0151490956512794E-3</c:v>
                </c:pt>
                <c:pt idx="7">
                  <c:v>4.9005575366251157E-3</c:v>
                </c:pt>
                <c:pt idx="8">
                  <c:v>4.8029425048620863E-3</c:v>
                </c:pt>
                <c:pt idx="9">
                  <c:v>4.7152304473358862E-3</c:v>
                </c:pt>
                <c:pt idx="10">
                  <c:v>4.6331772322307308E-3</c:v>
                </c:pt>
                <c:pt idx="11">
                  <c:v>4.5581975701518831E-3</c:v>
                </c:pt>
                <c:pt idx="12">
                  <c:v>4.4888767504940794E-3</c:v>
                </c:pt>
                <c:pt idx="13">
                  <c:v>4.4238000626520601E-3</c:v>
                </c:pt>
                <c:pt idx="14">
                  <c:v>4.3629675066258243E-3</c:v>
                </c:pt>
                <c:pt idx="15">
                  <c:v>4.3063790824153731E-3</c:v>
                </c:pt>
                <c:pt idx="16">
                  <c:v>4.2540347900207045E-3</c:v>
                </c:pt>
                <c:pt idx="17">
                  <c:v>4.2045199188365592E-3</c:v>
                </c:pt>
                <c:pt idx="18">
                  <c:v>4.1564197582576751E-3</c:v>
                </c:pt>
                <c:pt idx="19">
                  <c:v>4.1111490188893143E-3</c:v>
                </c:pt>
                <c:pt idx="20">
                  <c:v>4.0715371219419982E-3</c:v>
                </c:pt>
                <c:pt idx="21">
                  <c:v>4.0319252249946813E-3</c:v>
                </c:pt>
                <c:pt idx="22">
                  <c:v>3.9908986174421049E-3</c:v>
                </c:pt>
                <c:pt idx="23">
                  <c:v>3.9527014311000501E-3</c:v>
                </c:pt>
                <c:pt idx="24">
                  <c:v>3.9187483765737788E-3</c:v>
                </c:pt>
                <c:pt idx="25">
                  <c:v>3.8847953220475075E-3</c:v>
                </c:pt>
                <c:pt idx="26">
                  <c:v>3.8508422675212367E-3</c:v>
                </c:pt>
                <c:pt idx="27">
                  <c:v>3.8183039236002266E-3</c:v>
                </c:pt>
                <c:pt idx="28">
                  <c:v>3.7871802902844785E-3</c:v>
                </c:pt>
                <c:pt idx="29">
                  <c:v>3.7560566569687301E-3</c:v>
                </c:pt>
                <c:pt idx="30">
                  <c:v>3.7263477342582428E-3</c:v>
                </c:pt>
                <c:pt idx="31">
                  <c:v>3.6980535221530172E-3</c:v>
                </c:pt>
                <c:pt idx="32">
                  <c:v>3.6711740206530528E-3</c:v>
                </c:pt>
                <c:pt idx="33">
                  <c:v>3.6442945191530875E-3</c:v>
                </c:pt>
                <c:pt idx="34">
                  <c:v>3.6188297282583842E-3</c:v>
                </c:pt>
                <c:pt idx="35">
                  <c:v>3.5947796479689426E-3</c:v>
                </c:pt>
                <c:pt idx="36">
                  <c:v>3.5763884101005462E-3</c:v>
                </c:pt>
                <c:pt idx="37">
                  <c:v>3.5523383298111037E-3</c:v>
                </c:pt>
                <c:pt idx="38">
                  <c:v>3.5297029601269233E-3</c:v>
                </c:pt>
                <c:pt idx="39">
                  <c:v>3.5070675904427429E-3</c:v>
                </c:pt>
                <c:pt idx="40">
                  <c:v>3.484432220758562E-3</c:v>
                </c:pt>
                <c:pt idx="41">
                  <c:v>3.4646262722849036E-3</c:v>
                </c:pt>
                <c:pt idx="42">
                  <c:v>3.444820323811246E-3</c:v>
                </c:pt>
                <c:pt idx="43">
                  <c:v>3.4292585071533715E-3</c:v>
                </c:pt>
                <c:pt idx="44">
                  <c:v>3.4122819798902363E-3</c:v>
                </c:pt>
                <c:pt idx="45">
                  <c:v>3.393890742021839E-3</c:v>
                </c:pt>
                <c:pt idx="46">
                  <c:v>3.3769142147587038E-3</c:v>
                </c:pt>
                <c:pt idx="47">
                  <c:v>3.358522976890307E-3</c:v>
                </c:pt>
                <c:pt idx="48">
                  <c:v>3.3415464496271714E-3</c:v>
                </c:pt>
                <c:pt idx="49">
                  <c:v>3.3259846329692969E-3</c:v>
                </c:pt>
                <c:pt idx="50">
                  <c:v>3.3090081057061617E-3</c:v>
                </c:pt>
                <c:pt idx="51">
                  <c:v>3.2934462890482873E-3</c:v>
                </c:pt>
                <c:pt idx="52">
                  <c:v>3.2778844723904133E-3</c:v>
                </c:pt>
                <c:pt idx="53">
                  <c:v>3.2637373663378004E-3</c:v>
                </c:pt>
                <c:pt idx="54">
                  <c:v>3.248175549679926E-3</c:v>
                </c:pt>
                <c:pt idx="55">
                  <c:v>3.232613733022052E-3</c:v>
                </c:pt>
                <c:pt idx="56">
                  <c:v>3.2198813375747004E-3</c:v>
                </c:pt>
                <c:pt idx="57">
                  <c:v>3.2085636527326099E-3</c:v>
                </c:pt>
                <c:pt idx="58">
                  <c:v>3.1958312572852583E-3</c:v>
                </c:pt>
                <c:pt idx="59">
                  <c:v>3.1830988618379067E-3</c:v>
                </c:pt>
                <c:pt idx="60">
                  <c:v>3.1703664663905551E-3</c:v>
                </c:pt>
                <c:pt idx="61">
                  <c:v>3.1576340709432034E-3</c:v>
                </c:pt>
                <c:pt idx="62">
                  <c:v>3.1463163861011135E-3</c:v>
                </c:pt>
                <c:pt idx="63">
                  <c:v>3.1349987012590226E-3</c:v>
                </c:pt>
                <c:pt idx="64">
                  <c:v>3.1236810164169326E-3</c:v>
                </c:pt>
                <c:pt idx="65">
                  <c:v>3.1137780421801034E-3</c:v>
                </c:pt>
                <c:pt idx="66">
                  <c:v>3.1038750679432741E-3</c:v>
                </c:pt>
                <c:pt idx="67">
                  <c:v>3.0953868043117065E-3</c:v>
                </c:pt>
                <c:pt idx="68">
                  <c:v>3.0883132512854001E-3</c:v>
                </c:pt>
                <c:pt idx="69">
                  <c:v>3.0798249876538325E-3</c:v>
                </c:pt>
                <c:pt idx="70">
                  <c:v>3.0727514346275257E-3</c:v>
                </c:pt>
                <c:pt idx="71">
                  <c:v>3.0642631709959581E-3</c:v>
                </c:pt>
                <c:pt idx="72">
                  <c:v>3.0571896179696517E-3</c:v>
                </c:pt>
                <c:pt idx="73">
                  <c:v>3.0501160649433453E-3</c:v>
                </c:pt>
                <c:pt idx="74">
                  <c:v>3.0430425119170388E-3</c:v>
                </c:pt>
                <c:pt idx="75">
                  <c:v>3.118022173995887E-3</c:v>
                </c:pt>
                <c:pt idx="76">
                  <c:v>3.1293398588379778E-3</c:v>
                </c:pt>
                <c:pt idx="77">
                  <c:v>3.1194368846011486E-3</c:v>
                </c:pt>
                <c:pt idx="78">
                  <c:v>3.1081191997590582E-3</c:v>
                </c:pt>
                <c:pt idx="79">
                  <c:v>3.0968015149169682E-3</c:v>
                </c:pt>
                <c:pt idx="80">
                  <c:v>3.0854838300748773E-3</c:v>
                </c:pt>
                <c:pt idx="81">
                  <c:v>3.0769955664433097E-3</c:v>
                </c:pt>
                <c:pt idx="82">
                  <c:v>3.0670925922064809E-3</c:v>
                </c:pt>
                <c:pt idx="83">
                  <c:v>3.0600190391801745E-3</c:v>
                </c:pt>
                <c:pt idx="84">
                  <c:v>3.0543601967591288E-3</c:v>
                </c:pt>
                <c:pt idx="85">
                  <c:v>3.0472866437328229E-3</c:v>
                </c:pt>
                <c:pt idx="86">
                  <c:v>3.0416278013117777E-3</c:v>
                </c:pt>
                <c:pt idx="87">
                  <c:v>3.0359689588907324E-3</c:v>
                </c:pt>
                <c:pt idx="88">
                  <c:v>3.0317248270749484E-3</c:v>
                </c:pt>
                <c:pt idx="89">
                  <c:v>3.0260659846539032E-3</c:v>
                </c:pt>
                <c:pt idx="90">
                  <c:v>3.0232365634433804E-3</c:v>
                </c:pt>
                <c:pt idx="91">
                  <c:v>3.0189924316275968E-3</c:v>
                </c:pt>
                <c:pt idx="92">
                  <c:v>3.0161630104170744E-3</c:v>
                </c:pt>
                <c:pt idx="93">
                  <c:v>3.0161630104170744E-3</c:v>
                </c:pt>
                <c:pt idx="94">
                  <c:v>3.0133335892065516E-3</c:v>
                </c:pt>
                <c:pt idx="95">
                  <c:v>3.0119188786012904E-3</c:v>
                </c:pt>
                <c:pt idx="96">
                  <c:v>3.0090894573907676E-3</c:v>
                </c:pt>
                <c:pt idx="97">
                  <c:v>3.0076747467855064E-3</c:v>
                </c:pt>
                <c:pt idx="98">
                  <c:v>3.0062600361802452E-3</c:v>
                </c:pt>
                <c:pt idx="99">
                  <c:v>3.004845325574984E-3</c:v>
                </c:pt>
                <c:pt idx="100">
                  <c:v>3.004845325574984E-3</c:v>
                </c:pt>
                <c:pt idx="101">
                  <c:v>3.0034306149697228E-3</c:v>
                </c:pt>
                <c:pt idx="102">
                  <c:v>3.0034306149697228E-3</c:v>
                </c:pt>
                <c:pt idx="103">
                  <c:v>3.004845325574984E-3</c:v>
                </c:pt>
                <c:pt idx="104">
                  <c:v>2.9991864831539388E-3</c:v>
                </c:pt>
                <c:pt idx="105">
                  <c:v>2.9991864831539388E-3</c:v>
                </c:pt>
                <c:pt idx="106">
                  <c:v>2.9991864831539388E-3</c:v>
                </c:pt>
                <c:pt idx="107">
                  <c:v>3.0006011937592E-3</c:v>
                </c:pt>
                <c:pt idx="108">
                  <c:v>3.0020159043644616E-3</c:v>
                </c:pt>
                <c:pt idx="109">
                  <c:v>3.0034306149697228E-3</c:v>
                </c:pt>
                <c:pt idx="110">
                  <c:v>3.0062600361802452E-3</c:v>
                </c:pt>
                <c:pt idx="111">
                  <c:v>3.0076747467855064E-3</c:v>
                </c:pt>
                <c:pt idx="112">
                  <c:v>3.0105041679960292E-3</c:v>
                </c:pt>
                <c:pt idx="113">
                  <c:v>3.0119188786012904E-3</c:v>
                </c:pt>
                <c:pt idx="114">
                  <c:v>3.0147482998118132E-3</c:v>
                </c:pt>
                <c:pt idx="115">
                  <c:v>3.0161630104170744E-3</c:v>
                </c:pt>
                <c:pt idx="116">
                  <c:v>3.0204071422328584E-3</c:v>
                </c:pt>
                <c:pt idx="117">
                  <c:v>3.0232365634433804E-3</c:v>
                </c:pt>
                <c:pt idx="118">
                  <c:v>3.0260659846539032E-3</c:v>
                </c:pt>
                <c:pt idx="119">
                  <c:v>3.028895405864426E-3</c:v>
                </c:pt>
                <c:pt idx="120">
                  <c:v>3.0303101164696872E-3</c:v>
                </c:pt>
                <c:pt idx="121">
                  <c:v>3.0331395376802101E-3</c:v>
                </c:pt>
                <c:pt idx="122">
                  <c:v>3.0359689588907324E-3</c:v>
                </c:pt>
                <c:pt idx="123">
                  <c:v>3.0373836694959936E-3</c:v>
                </c:pt>
                <c:pt idx="124">
                  <c:v>3.040213090706516E-3</c:v>
                </c:pt>
                <c:pt idx="125">
                  <c:v>3.1123633315748422E-3</c:v>
                </c:pt>
                <c:pt idx="126">
                  <c:v>3.1250957270221938E-3</c:v>
                </c:pt>
                <c:pt idx="127">
                  <c:v>3.1279251482327166E-3</c:v>
                </c:pt>
                <c:pt idx="128">
                  <c:v>3.1279251482327166E-3</c:v>
                </c:pt>
                <c:pt idx="129">
                  <c:v>3.126510437627455E-3</c:v>
                </c:pt>
                <c:pt idx="130">
                  <c:v>3.1250957270221938E-3</c:v>
                </c:pt>
                <c:pt idx="131">
                  <c:v>3.1236810164169326E-3</c:v>
                </c:pt>
                <c:pt idx="132">
                  <c:v>3.1236810164169326E-3</c:v>
                </c:pt>
                <c:pt idx="133">
                  <c:v>3.122266305811671E-3</c:v>
                </c:pt>
                <c:pt idx="134">
                  <c:v>3.122266305811671E-3</c:v>
                </c:pt>
                <c:pt idx="135">
                  <c:v>3.1208515952064098E-3</c:v>
                </c:pt>
                <c:pt idx="136">
                  <c:v>3.1208515952064098E-3</c:v>
                </c:pt>
                <c:pt idx="137">
                  <c:v>3.1208515952064098E-3</c:v>
                </c:pt>
                <c:pt idx="138">
                  <c:v>3.1208515952064098E-3</c:v>
                </c:pt>
                <c:pt idx="139">
                  <c:v>3.1208515952064098E-3</c:v>
                </c:pt>
                <c:pt idx="140">
                  <c:v>3.1194368846011486E-3</c:v>
                </c:pt>
                <c:pt idx="141">
                  <c:v>3.1194368846011486E-3</c:v>
                </c:pt>
                <c:pt idx="142">
                  <c:v>3.1194368846011486E-3</c:v>
                </c:pt>
                <c:pt idx="143">
                  <c:v>3.118022173995887E-3</c:v>
                </c:pt>
                <c:pt idx="144">
                  <c:v>3.118022173995887E-3</c:v>
                </c:pt>
                <c:pt idx="145">
                  <c:v>3.1166074633906258E-3</c:v>
                </c:pt>
                <c:pt idx="146">
                  <c:v>3.115192752785365E-3</c:v>
                </c:pt>
                <c:pt idx="147">
                  <c:v>3.1137780421801034E-3</c:v>
                </c:pt>
                <c:pt idx="148">
                  <c:v>3.1137780421801034E-3</c:v>
                </c:pt>
                <c:pt idx="149">
                  <c:v>3.1123633315748422E-3</c:v>
                </c:pt>
                <c:pt idx="150">
                  <c:v>3.110948620969581E-3</c:v>
                </c:pt>
                <c:pt idx="151">
                  <c:v>3.1095339103643198E-3</c:v>
                </c:pt>
                <c:pt idx="152">
                  <c:v>3.1081191997590582E-3</c:v>
                </c:pt>
                <c:pt idx="153">
                  <c:v>3.1052897785485358E-3</c:v>
                </c:pt>
                <c:pt idx="154">
                  <c:v>3.1010456467327517E-3</c:v>
                </c:pt>
                <c:pt idx="155">
                  <c:v>3.0982162255222294E-3</c:v>
                </c:pt>
                <c:pt idx="156">
                  <c:v>3.0968015149169682E-3</c:v>
                </c:pt>
                <c:pt idx="157">
                  <c:v>3.0939720937064453E-3</c:v>
                </c:pt>
                <c:pt idx="158">
                  <c:v>3.0925573831011841E-3</c:v>
                </c:pt>
                <c:pt idx="159">
                  <c:v>3.0897279618906613E-3</c:v>
                </c:pt>
                <c:pt idx="160">
                  <c:v>3.0868985406801389E-3</c:v>
                </c:pt>
                <c:pt idx="161">
                  <c:v>3.0854838300748773E-3</c:v>
                </c:pt>
                <c:pt idx="162">
                  <c:v>3.0826544088643553E-3</c:v>
                </c:pt>
                <c:pt idx="163">
                  <c:v>3.0798249876538325E-3</c:v>
                </c:pt>
                <c:pt idx="164">
                  <c:v>3.0784102770485713E-3</c:v>
                </c:pt>
                <c:pt idx="165">
                  <c:v>3.1491458073116354E-3</c:v>
                </c:pt>
                <c:pt idx="166">
                  <c:v>3.1519752285221582E-3</c:v>
                </c:pt>
                <c:pt idx="167">
                  <c:v>3.1477310967063742E-3</c:v>
                </c:pt>
                <c:pt idx="168">
                  <c:v>3.1420722542853294E-3</c:v>
                </c:pt>
                <c:pt idx="169">
                  <c:v>3.1349987012590226E-3</c:v>
                </c:pt>
                <c:pt idx="170">
                  <c:v>3.1293398588379778E-3</c:v>
                </c:pt>
                <c:pt idx="171">
                  <c:v>3.1236810164169326E-3</c:v>
                </c:pt>
                <c:pt idx="172">
                  <c:v>3.118022173995887E-3</c:v>
                </c:pt>
                <c:pt idx="173">
                  <c:v>3.1123633315748422E-3</c:v>
                </c:pt>
                <c:pt idx="174">
                  <c:v>3.1081191997590582E-3</c:v>
                </c:pt>
                <c:pt idx="175">
                  <c:v>3.1038750679432741E-3</c:v>
                </c:pt>
                <c:pt idx="176">
                  <c:v>3.0982162255222294E-3</c:v>
                </c:pt>
                <c:pt idx="177">
                  <c:v>3.0939720937064453E-3</c:v>
                </c:pt>
                <c:pt idx="178">
                  <c:v>3.0897279618906613E-3</c:v>
                </c:pt>
                <c:pt idx="179">
                  <c:v>3.0868985406801389E-3</c:v>
                </c:pt>
                <c:pt idx="180">
                  <c:v>3.0854838300748773E-3</c:v>
                </c:pt>
                <c:pt idx="181">
                  <c:v>3.0812396982590937E-3</c:v>
                </c:pt>
                <c:pt idx="182">
                  <c:v>3.0769955664433097E-3</c:v>
                </c:pt>
                <c:pt idx="183">
                  <c:v>3.0727514346275257E-3</c:v>
                </c:pt>
                <c:pt idx="184">
                  <c:v>3.0699220134170033E-3</c:v>
                </c:pt>
                <c:pt idx="185">
                  <c:v>3.0656778816012197E-3</c:v>
                </c:pt>
                <c:pt idx="186">
                  <c:v>3.0614337497854357E-3</c:v>
                </c:pt>
                <c:pt idx="187">
                  <c:v>3.0571896179696517E-3</c:v>
                </c:pt>
                <c:pt idx="188">
                  <c:v>3.0543601967591288E-3</c:v>
                </c:pt>
                <c:pt idx="189">
                  <c:v>3.0515307755486069E-3</c:v>
                </c:pt>
                <c:pt idx="190">
                  <c:v>3.0472866437328229E-3</c:v>
                </c:pt>
                <c:pt idx="191">
                  <c:v>3.0444572225223E-3</c:v>
                </c:pt>
                <c:pt idx="192">
                  <c:v>3.0416278013117777E-3</c:v>
                </c:pt>
                <c:pt idx="193">
                  <c:v>3.0359689588907324E-3</c:v>
                </c:pt>
                <c:pt idx="194">
                  <c:v>3.0331395376802101E-3</c:v>
                </c:pt>
                <c:pt idx="195">
                  <c:v>3.0303101164696872E-3</c:v>
                </c:pt>
                <c:pt idx="196">
                  <c:v>3.0274806952591644E-3</c:v>
                </c:pt>
                <c:pt idx="197">
                  <c:v>3.024651274048642E-3</c:v>
                </c:pt>
                <c:pt idx="198">
                  <c:v>3.0218218528381192E-3</c:v>
                </c:pt>
                <c:pt idx="199">
                  <c:v>3.0897279618906613E-3</c:v>
                </c:pt>
                <c:pt idx="200">
                  <c:v>3.0897279618906613E-3</c:v>
                </c:pt>
                <c:pt idx="201">
                  <c:v>3.0883132512854001E-3</c:v>
                </c:pt>
                <c:pt idx="202">
                  <c:v>3.0840691194696165E-3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19-4118-9474-C2FB7583F8B0}"/>
            </c:ext>
          </c:extLst>
        </c:ser>
        <c:ser>
          <c:idx val="1"/>
          <c:order val="1"/>
          <c:tx>
            <c:v>gc1 second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'second CA Au40Co60 GC1'!$A$6:$A$208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'second CA Au40Co60 GC1'!$F$6:$F$208</c:f>
              <c:numCache>
                <c:formatCode>0.00E+00</c:formatCode>
                <c:ptCount val="203"/>
                <c:pt idx="0">
                  <c:v>8.9749240797776363E-3</c:v>
                </c:pt>
                <c:pt idx="1">
                  <c:v>6.8882259370172307E-3</c:v>
                </c:pt>
                <c:pt idx="2">
                  <c:v>6.394491935781039E-3</c:v>
                </c:pt>
                <c:pt idx="3">
                  <c:v>6.1483322904655746E-3</c:v>
                </c:pt>
                <c:pt idx="4">
                  <c:v>5.9446139633079487E-3</c:v>
                </c:pt>
                <c:pt idx="5">
                  <c:v>5.7748486906765931E-3</c:v>
                </c:pt>
                <c:pt idx="6">
                  <c:v>5.6263040771241581E-3</c:v>
                </c:pt>
                <c:pt idx="7">
                  <c:v>5.4947359908348575E-3</c:v>
                </c:pt>
                <c:pt idx="8">
                  <c:v>5.3787297212034317E-3</c:v>
                </c:pt>
                <c:pt idx="9">
                  <c:v>5.2697970045983119E-3</c:v>
                </c:pt>
                <c:pt idx="10">
                  <c:v>5.1693525516247601E-3</c:v>
                </c:pt>
                <c:pt idx="11">
                  <c:v>5.0773963622827763E-3</c:v>
                </c:pt>
                <c:pt idx="12">
                  <c:v>4.9939284365723606E-3</c:v>
                </c:pt>
                <c:pt idx="13">
                  <c:v>4.9147046426777277E-3</c:v>
                </c:pt>
                <c:pt idx="14">
                  <c:v>4.8411396912041412E-3</c:v>
                </c:pt>
                <c:pt idx="15">
                  <c:v>4.7760630033621219E-3</c:v>
                </c:pt>
                <c:pt idx="16">
                  <c:v>4.7095716049148405E-3</c:v>
                </c:pt>
                <c:pt idx="17">
                  <c:v>4.6459096276780824E-3</c:v>
                </c:pt>
                <c:pt idx="18">
                  <c:v>4.5864917822571087E-3</c:v>
                </c:pt>
                <c:pt idx="19">
                  <c:v>4.5284886474413946E-3</c:v>
                </c:pt>
                <c:pt idx="20">
                  <c:v>4.4761443550467277E-3</c:v>
                </c:pt>
                <c:pt idx="21">
                  <c:v>4.4238000626520601E-3</c:v>
                </c:pt>
                <c:pt idx="22">
                  <c:v>4.3756999020731751E-3</c:v>
                </c:pt>
                <c:pt idx="23">
                  <c:v>4.3290144520995531E-3</c:v>
                </c:pt>
                <c:pt idx="24">
                  <c:v>4.2837437127311914E-3</c:v>
                </c:pt>
                <c:pt idx="25">
                  <c:v>4.2413023945733538E-3</c:v>
                </c:pt>
                <c:pt idx="26">
                  <c:v>4.2002757870207756E-3</c:v>
                </c:pt>
                <c:pt idx="27">
                  <c:v>4.1649080218892432E-3</c:v>
                </c:pt>
                <c:pt idx="28">
                  <c:v>4.1281255461524495E-3</c:v>
                </c:pt>
                <c:pt idx="29">
                  <c:v>4.0899283598103946E-3</c:v>
                </c:pt>
                <c:pt idx="30">
                  <c:v>4.0545605946788622E-3</c:v>
                </c:pt>
                <c:pt idx="31">
                  <c:v>4.0191928295473306E-3</c:v>
                </c:pt>
                <c:pt idx="32">
                  <c:v>3.9880691962315817E-3</c:v>
                </c:pt>
                <c:pt idx="33">
                  <c:v>3.9569455629158336E-3</c:v>
                </c:pt>
                <c:pt idx="34">
                  <c:v>3.9244072189948236E-3</c:v>
                </c:pt>
                <c:pt idx="35">
                  <c:v>3.8961130068895984E-3</c:v>
                </c:pt>
                <c:pt idx="36">
                  <c:v>3.8664040841791102E-3</c:v>
                </c:pt>
                <c:pt idx="37">
                  <c:v>3.8395245826791458E-3</c:v>
                </c:pt>
                <c:pt idx="38">
                  <c:v>3.8154745023897042E-3</c:v>
                </c:pt>
                <c:pt idx="39">
                  <c:v>3.7900097114950009E-3</c:v>
                </c:pt>
                <c:pt idx="40">
                  <c:v>3.7645449206002981E-3</c:v>
                </c:pt>
                <c:pt idx="41">
                  <c:v>3.739080129705594E-3</c:v>
                </c:pt>
                <c:pt idx="42">
                  <c:v>3.72351831304772E-3</c:v>
                </c:pt>
                <c:pt idx="43">
                  <c:v>3.6994682327582784E-3</c:v>
                </c:pt>
                <c:pt idx="44">
                  <c:v>3.6768328630740971E-3</c:v>
                </c:pt>
                <c:pt idx="45">
                  <c:v>3.6541974933899167E-3</c:v>
                </c:pt>
                <c:pt idx="46">
                  <c:v>3.6329768343109975E-3</c:v>
                </c:pt>
                <c:pt idx="47">
                  <c:v>3.6117561752320787E-3</c:v>
                </c:pt>
                <c:pt idx="48">
                  <c:v>3.5919502267584198E-3</c:v>
                </c:pt>
                <c:pt idx="49">
                  <c:v>3.5721442782847622E-3</c:v>
                </c:pt>
                <c:pt idx="50">
                  <c:v>3.5650707252584553E-3</c:v>
                </c:pt>
                <c:pt idx="51">
                  <c:v>3.5565824616268877E-3</c:v>
                </c:pt>
                <c:pt idx="52">
                  <c:v>3.5396059343637525E-3</c:v>
                </c:pt>
                <c:pt idx="53">
                  <c:v>3.5212146964953553E-3</c:v>
                </c:pt>
                <c:pt idx="54">
                  <c:v>3.5028234586269589E-3</c:v>
                </c:pt>
                <c:pt idx="55">
                  <c:v>3.484432220758562E-3</c:v>
                </c:pt>
                <c:pt idx="56">
                  <c:v>3.4674556934954264E-3</c:v>
                </c:pt>
                <c:pt idx="57">
                  <c:v>3.4504791662322907E-3</c:v>
                </c:pt>
                <c:pt idx="58">
                  <c:v>3.4335026389691551E-3</c:v>
                </c:pt>
                <c:pt idx="59">
                  <c:v>3.4179408223112811E-3</c:v>
                </c:pt>
                <c:pt idx="60">
                  <c:v>3.4023790056534066E-3</c:v>
                </c:pt>
                <c:pt idx="61">
                  <c:v>3.3896466102060555E-3</c:v>
                </c:pt>
                <c:pt idx="62">
                  <c:v>3.3754995041534422E-3</c:v>
                </c:pt>
                <c:pt idx="63">
                  <c:v>3.362767108706091E-3</c:v>
                </c:pt>
                <c:pt idx="64">
                  <c:v>3.3500347132587394E-3</c:v>
                </c:pt>
                <c:pt idx="65">
                  <c:v>3.3358876072061266E-3</c:v>
                </c:pt>
                <c:pt idx="66">
                  <c:v>3.3273993435745585E-3</c:v>
                </c:pt>
                <c:pt idx="67">
                  <c:v>3.3146669481272069E-3</c:v>
                </c:pt>
                <c:pt idx="68">
                  <c:v>3.3005198420745941E-3</c:v>
                </c:pt>
                <c:pt idx="69">
                  <c:v>3.2877874466272425E-3</c:v>
                </c:pt>
                <c:pt idx="70">
                  <c:v>3.2778844723904133E-3</c:v>
                </c:pt>
                <c:pt idx="71">
                  <c:v>3.2665667875483228E-3</c:v>
                </c:pt>
                <c:pt idx="72">
                  <c:v>3.2552491027062328E-3</c:v>
                </c:pt>
                <c:pt idx="73">
                  <c:v>3.243931417864142E-3</c:v>
                </c:pt>
                <c:pt idx="74">
                  <c:v>3.2340284436273132E-3</c:v>
                </c:pt>
                <c:pt idx="75">
                  <c:v>3.2241254693904844E-3</c:v>
                </c:pt>
                <c:pt idx="76">
                  <c:v>3.2142224951536551E-3</c:v>
                </c:pt>
                <c:pt idx="77">
                  <c:v>3.2043195209168263E-3</c:v>
                </c:pt>
                <c:pt idx="78">
                  <c:v>3.1944165466799971E-3</c:v>
                </c:pt>
                <c:pt idx="79">
                  <c:v>3.1859282830484291E-3</c:v>
                </c:pt>
                <c:pt idx="80">
                  <c:v>3.1774400194168619E-3</c:v>
                </c:pt>
                <c:pt idx="81">
                  <c:v>3.1703664663905551E-3</c:v>
                </c:pt>
                <c:pt idx="82">
                  <c:v>3.1632929133642487E-3</c:v>
                </c:pt>
                <c:pt idx="83">
                  <c:v>3.1548046497326811E-3</c:v>
                </c:pt>
                <c:pt idx="84">
                  <c:v>3.150560517916897E-3</c:v>
                </c:pt>
                <c:pt idx="85">
                  <c:v>3.1434869648905906E-3</c:v>
                </c:pt>
                <c:pt idx="86">
                  <c:v>3.1364134118642842E-3</c:v>
                </c:pt>
                <c:pt idx="87">
                  <c:v>3.1293398588379778E-3</c:v>
                </c:pt>
                <c:pt idx="88">
                  <c:v>3.1236810164169326E-3</c:v>
                </c:pt>
                <c:pt idx="89">
                  <c:v>3.118022173995887E-3</c:v>
                </c:pt>
                <c:pt idx="90">
                  <c:v>3.115192752785365E-3</c:v>
                </c:pt>
                <c:pt idx="91">
                  <c:v>3.115192752785365E-3</c:v>
                </c:pt>
                <c:pt idx="92">
                  <c:v>3.1095339103643198E-3</c:v>
                </c:pt>
                <c:pt idx="93">
                  <c:v>3.1052897785485358E-3</c:v>
                </c:pt>
                <c:pt idx="94">
                  <c:v>3.0996309361274905E-3</c:v>
                </c:pt>
                <c:pt idx="95">
                  <c:v>3.0939720937064453E-3</c:v>
                </c:pt>
                <c:pt idx="96">
                  <c:v>3.0897279618906613E-3</c:v>
                </c:pt>
                <c:pt idx="97">
                  <c:v>3.0854838300748773E-3</c:v>
                </c:pt>
                <c:pt idx="98">
                  <c:v>3.0826544088643553E-3</c:v>
                </c:pt>
                <c:pt idx="99">
                  <c:v>3.0784102770485713E-3</c:v>
                </c:pt>
                <c:pt idx="100">
                  <c:v>3.0784102770485713E-3</c:v>
                </c:pt>
                <c:pt idx="101">
                  <c:v>3.0755808558380485E-3</c:v>
                </c:pt>
                <c:pt idx="102">
                  <c:v>3.0727514346275257E-3</c:v>
                </c:pt>
                <c:pt idx="103">
                  <c:v>3.0812396982590937E-3</c:v>
                </c:pt>
                <c:pt idx="104">
                  <c:v>3.0826544088643553E-3</c:v>
                </c:pt>
                <c:pt idx="105">
                  <c:v>3.0812396982590937E-3</c:v>
                </c:pt>
                <c:pt idx="106">
                  <c:v>3.0798249876538325E-3</c:v>
                </c:pt>
                <c:pt idx="107">
                  <c:v>3.0784102770485713E-3</c:v>
                </c:pt>
                <c:pt idx="108">
                  <c:v>3.0755808558380485E-3</c:v>
                </c:pt>
                <c:pt idx="109">
                  <c:v>3.0741661452327873E-3</c:v>
                </c:pt>
                <c:pt idx="110">
                  <c:v>3.0741661452327873E-3</c:v>
                </c:pt>
                <c:pt idx="111">
                  <c:v>3.0727514346275257E-3</c:v>
                </c:pt>
                <c:pt idx="112">
                  <c:v>3.0713367240222645E-3</c:v>
                </c:pt>
                <c:pt idx="113">
                  <c:v>3.0713367240222645E-3</c:v>
                </c:pt>
                <c:pt idx="114">
                  <c:v>3.0713367240222645E-3</c:v>
                </c:pt>
                <c:pt idx="115">
                  <c:v>3.0713367240222645E-3</c:v>
                </c:pt>
                <c:pt idx="116">
                  <c:v>3.0713367240222645E-3</c:v>
                </c:pt>
                <c:pt idx="117">
                  <c:v>3.0713367240222645E-3</c:v>
                </c:pt>
                <c:pt idx="118">
                  <c:v>3.0713367240222645E-3</c:v>
                </c:pt>
                <c:pt idx="119">
                  <c:v>3.0939720937064453E-3</c:v>
                </c:pt>
                <c:pt idx="120">
                  <c:v>3.0996309361274905E-3</c:v>
                </c:pt>
                <c:pt idx="121">
                  <c:v>3.1010456467327517E-3</c:v>
                </c:pt>
                <c:pt idx="122">
                  <c:v>3.1024603573380129E-3</c:v>
                </c:pt>
                <c:pt idx="123">
                  <c:v>3.1081191997590582E-3</c:v>
                </c:pt>
                <c:pt idx="124">
                  <c:v>3.110948620969581E-3</c:v>
                </c:pt>
                <c:pt idx="125">
                  <c:v>3.1123633315748422E-3</c:v>
                </c:pt>
                <c:pt idx="126">
                  <c:v>3.1137780421801034E-3</c:v>
                </c:pt>
                <c:pt idx="127">
                  <c:v>3.115192752785365E-3</c:v>
                </c:pt>
                <c:pt idx="128">
                  <c:v>3.118022173995887E-3</c:v>
                </c:pt>
                <c:pt idx="129">
                  <c:v>3.1194368846011486E-3</c:v>
                </c:pt>
                <c:pt idx="130">
                  <c:v>3.122266305811671E-3</c:v>
                </c:pt>
                <c:pt idx="131">
                  <c:v>3.1236810164169326E-3</c:v>
                </c:pt>
                <c:pt idx="132">
                  <c:v>3.126510437627455E-3</c:v>
                </c:pt>
                <c:pt idx="133">
                  <c:v>3.1279251482327166E-3</c:v>
                </c:pt>
                <c:pt idx="134">
                  <c:v>3.130754569443239E-3</c:v>
                </c:pt>
                <c:pt idx="135">
                  <c:v>3.1321692800485002E-3</c:v>
                </c:pt>
                <c:pt idx="136">
                  <c:v>3.1349987012590226E-3</c:v>
                </c:pt>
                <c:pt idx="137">
                  <c:v>3.1364134118642842E-3</c:v>
                </c:pt>
                <c:pt idx="138">
                  <c:v>3.1392428330748066E-3</c:v>
                </c:pt>
                <c:pt idx="139">
                  <c:v>3.1420722542853294E-3</c:v>
                </c:pt>
                <c:pt idx="140">
                  <c:v>3.1434869648905906E-3</c:v>
                </c:pt>
                <c:pt idx="141">
                  <c:v>3.1463163861011135E-3</c:v>
                </c:pt>
                <c:pt idx="142">
                  <c:v>3.1491458073116354E-3</c:v>
                </c:pt>
                <c:pt idx="143">
                  <c:v>3.150560517916897E-3</c:v>
                </c:pt>
                <c:pt idx="144">
                  <c:v>3.1533899391274194E-3</c:v>
                </c:pt>
                <c:pt idx="145">
                  <c:v>3.1548046497326811E-3</c:v>
                </c:pt>
                <c:pt idx="146">
                  <c:v>3.1576340709432034E-3</c:v>
                </c:pt>
                <c:pt idx="147">
                  <c:v>3.1604634921537263E-3</c:v>
                </c:pt>
                <c:pt idx="148">
                  <c:v>3.1632929133642487E-3</c:v>
                </c:pt>
                <c:pt idx="149">
                  <c:v>3.1647076239695099E-3</c:v>
                </c:pt>
                <c:pt idx="150">
                  <c:v>3.1675370451800322E-3</c:v>
                </c:pt>
                <c:pt idx="151">
                  <c:v>3.1689517557852939E-3</c:v>
                </c:pt>
                <c:pt idx="152">
                  <c:v>3.1717811769958163E-3</c:v>
                </c:pt>
                <c:pt idx="153">
                  <c:v>3.1746105982063391E-3</c:v>
                </c:pt>
                <c:pt idx="154">
                  <c:v>3.1760253088116003E-3</c:v>
                </c:pt>
                <c:pt idx="155">
                  <c:v>3.1760253088116003E-3</c:v>
                </c:pt>
                <c:pt idx="156">
                  <c:v>3.1802694406273839E-3</c:v>
                </c:pt>
                <c:pt idx="157">
                  <c:v>3.1830988618379067E-3</c:v>
                </c:pt>
                <c:pt idx="158">
                  <c:v>3.1873429936536907E-3</c:v>
                </c:pt>
                <c:pt idx="159">
                  <c:v>3.1901724148642131E-3</c:v>
                </c:pt>
                <c:pt idx="160">
                  <c:v>3.1930018360747359E-3</c:v>
                </c:pt>
                <c:pt idx="161">
                  <c:v>3.1944165466799971E-3</c:v>
                </c:pt>
                <c:pt idx="162">
                  <c:v>3.2085636527326099E-3</c:v>
                </c:pt>
                <c:pt idx="163">
                  <c:v>3.2113930739431323E-3</c:v>
                </c:pt>
                <c:pt idx="164">
                  <c:v>3.2128077845483935E-3</c:v>
                </c:pt>
                <c:pt idx="165">
                  <c:v>3.2142224951536551E-3</c:v>
                </c:pt>
                <c:pt idx="166">
                  <c:v>3.2142224951536551E-3</c:v>
                </c:pt>
                <c:pt idx="167">
                  <c:v>3.2156372057589163E-3</c:v>
                </c:pt>
                <c:pt idx="168">
                  <c:v>3.2156372057589163E-3</c:v>
                </c:pt>
                <c:pt idx="169">
                  <c:v>3.2142224951536551E-3</c:v>
                </c:pt>
                <c:pt idx="170">
                  <c:v>3.2128077845483935E-3</c:v>
                </c:pt>
                <c:pt idx="171">
                  <c:v>3.2113930739431323E-3</c:v>
                </c:pt>
                <c:pt idx="172">
                  <c:v>3.2113930739431323E-3</c:v>
                </c:pt>
                <c:pt idx="173">
                  <c:v>3.2099783633378716E-3</c:v>
                </c:pt>
                <c:pt idx="174">
                  <c:v>3.2085636527326099E-3</c:v>
                </c:pt>
                <c:pt idx="175">
                  <c:v>3.2057342315220875E-3</c:v>
                </c:pt>
                <c:pt idx="176">
                  <c:v>3.2057342315220875E-3</c:v>
                </c:pt>
                <c:pt idx="177">
                  <c:v>3.2029048103115647E-3</c:v>
                </c:pt>
                <c:pt idx="178">
                  <c:v>3.2014900997063035E-3</c:v>
                </c:pt>
                <c:pt idx="179">
                  <c:v>3.1986606784957807E-3</c:v>
                </c:pt>
                <c:pt idx="180">
                  <c:v>3.1972459678905195E-3</c:v>
                </c:pt>
                <c:pt idx="181">
                  <c:v>3.1944165466799971E-3</c:v>
                </c:pt>
                <c:pt idx="182">
                  <c:v>3.1915871254694747E-3</c:v>
                </c:pt>
                <c:pt idx="183">
                  <c:v>3.1901724148642131E-3</c:v>
                </c:pt>
                <c:pt idx="184">
                  <c:v>3.2014900997063035E-3</c:v>
                </c:pt>
                <c:pt idx="185">
                  <c:v>3.2113930739431323E-3</c:v>
                </c:pt>
                <c:pt idx="186">
                  <c:v>3.2128077845483935E-3</c:v>
                </c:pt>
                <c:pt idx="187">
                  <c:v>3.2113930739431323E-3</c:v>
                </c:pt>
                <c:pt idx="188">
                  <c:v>3.2113930739431323E-3</c:v>
                </c:pt>
                <c:pt idx="189">
                  <c:v>3.2085636527326099E-3</c:v>
                </c:pt>
                <c:pt idx="190">
                  <c:v>3.2057342315220875E-3</c:v>
                </c:pt>
                <c:pt idx="191">
                  <c:v>3.2029048103115647E-3</c:v>
                </c:pt>
                <c:pt idx="192">
                  <c:v>3.2000753891010423E-3</c:v>
                </c:pt>
                <c:pt idx="193">
                  <c:v>3.1958312572852583E-3</c:v>
                </c:pt>
                <c:pt idx="194">
                  <c:v>3.1930018360747359E-3</c:v>
                </c:pt>
                <c:pt idx="195">
                  <c:v>3.1887577042589519E-3</c:v>
                </c:pt>
                <c:pt idx="196">
                  <c:v>3.1845135724431679E-3</c:v>
                </c:pt>
                <c:pt idx="197">
                  <c:v>3.1802694406273839E-3</c:v>
                </c:pt>
                <c:pt idx="198">
                  <c:v>3.1774400194168619E-3</c:v>
                </c:pt>
                <c:pt idx="199">
                  <c:v>3.1731958876010779E-3</c:v>
                </c:pt>
                <c:pt idx="200">
                  <c:v>3.1689517557852939E-3</c:v>
                </c:pt>
                <c:pt idx="201">
                  <c:v>3.1647076239695099E-3</c:v>
                </c:pt>
                <c:pt idx="202">
                  <c:v>3.1604634921537263E-3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F19-4118-9474-C2FB7583F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'second CA Au40Co60 GC1'!$A$6:$A$208</c15:sqref>
                        </c15:formulaRef>
                      </c:ext>
                    </c:extLst>
                    <c:numCache>
                      <c:formatCode>0.00E+00</c:formatCode>
                      <c:ptCount val="203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  <c:pt idx="201">
                        <c:v>201</c:v>
                      </c:pt>
                      <c:pt idx="202">
                        <c:v>202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'second CA Au40Co60 GC1'!$H$6:$H$208</c15:sqref>
                        </c15:formulaRef>
                      </c:ext>
                    </c:extLst>
                    <c:numCache>
                      <c:formatCode>0.00E+00</c:formatCode>
                      <c:ptCount val="203"/>
                      <c:pt idx="0">
                        <c:v>1.0492908559223002E-2</c:v>
                      </c:pt>
                      <c:pt idx="1">
                        <c:v>8.9522887100934555E-3</c:v>
                      </c:pt>
                      <c:pt idx="2">
                        <c:v>8.7641321995937035E-3</c:v>
                      </c:pt>
                      <c:pt idx="3">
                        <c:v>8.7570586465673967E-3</c:v>
                      </c:pt>
                      <c:pt idx="4">
                        <c:v>8.7542292253568743E-3</c:v>
                      </c:pt>
                      <c:pt idx="5">
                        <c:v>8.7499850935410899E-3</c:v>
                      </c:pt>
                      <c:pt idx="6">
                        <c:v>8.7471556723305675E-3</c:v>
                      </c:pt>
                      <c:pt idx="7">
                        <c:v>8.7471556723305675E-3</c:v>
                      </c:pt>
                      <c:pt idx="8">
                        <c:v>8.7471556723305675E-3</c:v>
                      </c:pt>
                      <c:pt idx="9">
                        <c:v>8.7457409617253054E-3</c:v>
                      </c:pt>
                      <c:pt idx="10">
                        <c:v>8.7471556723305675E-3</c:v>
                      </c:pt>
                      <c:pt idx="11">
                        <c:v>8.7485703829358278E-3</c:v>
                      </c:pt>
                      <c:pt idx="12">
                        <c:v>8.7485703829358278E-3</c:v>
                      </c:pt>
                      <c:pt idx="13">
                        <c:v>8.7499850935410899E-3</c:v>
                      </c:pt>
                      <c:pt idx="14">
                        <c:v>8.752814514751614E-3</c:v>
                      </c:pt>
                      <c:pt idx="15">
                        <c:v>8.7570586465673967E-3</c:v>
                      </c:pt>
                      <c:pt idx="16">
                        <c:v>8.7697910420147483E-3</c:v>
                      </c:pt>
                      <c:pt idx="17">
                        <c:v>8.7726204632252707E-3</c:v>
                      </c:pt>
                      <c:pt idx="18">
                        <c:v>8.7712057526200104E-3</c:v>
                      </c:pt>
                      <c:pt idx="19">
                        <c:v>8.7683763314094863E-3</c:v>
                      </c:pt>
                      <c:pt idx="20">
                        <c:v>8.7754498844357931E-3</c:v>
                      </c:pt>
                      <c:pt idx="21">
                        <c:v>8.7811087268568379E-3</c:v>
                      </c:pt>
                      <c:pt idx="22">
                        <c:v>8.7811087268568379E-3</c:v>
                      </c:pt>
                      <c:pt idx="23">
                        <c:v>8.7839381480673603E-3</c:v>
                      </c:pt>
                      <c:pt idx="24">
                        <c:v>8.7782793056463155E-3</c:v>
                      </c:pt>
                      <c:pt idx="25">
                        <c:v>8.7825234374620999E-3</c:v>
                      </c:pt>
                      <c:pt idx="26">
                        <c:v>8.7782793056463155E-3</c:v>
                      </c:pt>
                      <c:pt idx="27">
                        <c:v>8.7782793056463155E-3</c:v>
                      </c:pt>
                      <c:pt idx="28">
                        <c:v>8.7754498844357931E-3</c:v>
                      </c:pt>
                      <c:pt idx="29">
                        <c:v>8.7697910420147483E-3</c:v>
                      </c:pt>
                      <c:pt idx="30">
                        <c:v>8.7683763314094863E-3</c:v>
                      </c:pt>
                      <c:pt idx="31">
                        <c:v>8.7683763314094863E-3</c:v>
                      </c:pt>
                      <c:pt idx="32">
                        <c:v>8.7825234374620999E-3</c:v>
                      </c:pt>
                      <c:pt idx="33">
                        <c:v>8.7839381480673603E-3</c:v>
                      </c:pt>
                      <c:pt idx="34">
                        <c:v>8.7754498844357931E-3</c:v>
                      </c:pt>
                      <c:pt idx="35">
                        <c:v>8.7726204632252707E-3</c:v>
                      </c:pt>
                      <c:pt idx="36">
                        <c:v>8.7669616208042259E-3</c:v>
                      </c:pt>
                      <c:pt idx="37">
                        <c:v>8.7613027783831812E-3</c:v>
                      </c:pt>
                      <c:pt idx="38">
                        <c:v>8.7825234374620999E-3</c:v>
                      </c:pt>
                      <c:pt idx="39">
                        <c:v>8.7839381480673603E-3</c:v>
                      </c:pt>
                      <c:pt idx="40">
                        <c:v>8.7811087268568379E-3</c:v>
                      </c:pt>
                      <c:pt idx="41">
                        <c:v>8.7839381480673603E-3</c:v>
                      </c:pt>
                      <c:pt idx="42">
                        <c:v>8.8235500450146772E-3</c:v>
                      </c:pt>
                      <c:pt idx="43">
                        <c:v>8.8348677298567668E-3</c:v>
                      </c:pt>
                      <c:pt idx="44">
                        <c:v>8.8348677298567668E-3</c:v>
                      </c:pt>
                      <c:pt idx="45">
                        <c:v>8.8263794662252013E-3</c:v>
                      </c:pt>
                      <c:pt idx="46">
                        <c:v>8.8263794662252013E-3</c:v>
                      </c:pt>
                      <c:pt idx="47">
                        <c:v>8.8207206238041548E-3</c:v>
                      </c:pt>
                      <c:pt idx="48">
                        <c:v>8.8207206238041548E-3</c:v>
                      </c:pt>
                      <c:pt idx="49">
                        <c:v>8.81506178138311E-3</c:v>
                      </c:pt>
                      <c:pt idx="50">
                        <c:v>8.8207206238041548E-3</c:v>
                      </c:pt>
                      <c:pt idx="51">
                        <c:v>8.8249647556199393E-3</c:v>
                      </c:pt>
                      <c:pt idx="52">
                        <c:v>8.8221353344094151E-3</c:v>
                      </c:pt>
                      <c:pt idx="53">
                        <c:v>8.8235500450146772E-3</c:v>
                      </c:pt>
                      <c:pt idx="54">
                        <c:v>8.81506178138311E-3</c:v>
                      </c:pt>
                      <c:pt idx="55">
                        <c:v>8.8079882283568032E-3</c:v>
                      </c:pt>
                      <c:pt idx="56">
                        <c:v>8.8009146753304963E-3</c:v>
                      </c:pt>
                      <c:pt idx="57">
                        <c:v>8.8023293859357584E-3</c:v>
                      </c:pt>
                      <c:pt idx="58">
                        <c:v>8.798085254119974E-3</c:v>
                      </c:pt>
                      <c:pt idx="59">
                        <c:v>8.7952558329094516E-3</c:v>
                      </c:pt>
                      <c:pt idx="60">
                        <c:v>8.7938411223041912E-3</c:v>
                      </c:pt>
                      <c:pt idx="61">
                        <c:v>8.7867675692778827E-3</c:v>
                      </c:pt>
                      <c:pt idx="62">
                        <c:v>8.7853528586726223E-3</c:v>
                      </c:pt>
                      <c:pt idx="63">
                        <c:v>8.799499964725236E-3</c:v>
                      </c:pt>
                      <c:pt idx="64">
                        <c:v>8.8249647556199393E-3</c:v>
                      </c:pt>
                      <c:pt idx="65">
                        <c:v>8.8221353344094151E-3</c:v>
                      </c:pt>
                      <c:pt idx="66">
                        <c:v>8.8221353344094151E-3</c:v>
                      </c:pt>
                      <c:pt idx="67">
                        <c:v>8.8292088874357237E-3</c:v>
                      </c:pt>
                      <c:pt idx="68">
                        <c:v>8.8263794662252013E-3</c:v>
                      </c:pt>
                      <c:pt idx="69">
                        <c:v>8.830623598040984E-3</c:v>
                      </c:pt>
                      <c:pt idx="70">
                        <c:v>8.8009146753304963E-3</c:v>
                      </c:pt>
                      <c:pt idx="71">
                        <c:v>8.7952558329094516E-3</c:v>
                      </c:pt>
                      <c:pt idx="72">
                        <c:v>8.7924264116989292E-3</c:v>
                      </c:pt>
                      <c:pt idx="73">
                        <c:v>8.7895969904884068E-3</c:v>
                      </c:pt>
                      <c:pt idx="74">
                        <c:v>8.7811087268568379E-3</c:v>
                      </c:pt>
                      <c:pt idx="75">
                        <c:v>8.7782793056463155E-3</c:v>
                      </c:pt>
                      <c:pt idx="76">
                        <c:v>8.7811087268568379E-3</c:v>
                      </c:pt>
                      <c:pt idx="77">
                        <c:v>8.7825234374620999E-3</c:v>
                      </c:pt>
                      <c:pt idx="78">
                        <c:v>8.7782793056463155E-3</c:v>
                      </c:pt>
                      <c:pt idx="79">
                        <c:v>8.7796940162515776E-3</c:v>
                      </c:pt>
                      <c:pt idx="80">
                        <c:v>8.7796940162515776E-3</c:v>
                      </c:pt>
                      <c:pt idx="81">
                        <c:v>8.7796940162515776E-3</c:v>
                      </c:pt>
                      <c:pt idx="82">
                        <c:v>8.7825234374620999E-3</c:v>
                      </c:pt>
                      <c:pt idx="83">
                        <c:v>8.7796940162515776E-3</c:v>
                      </c:pt>
                      <c:pt idx="84">
                        <c:v>8.7782793056463155E-3</c:v>
                      </c:pt>
                      <c:pt idx="85">
                        <c:v>8.7825234374620999E-3</c:v>
                      </c:pt>
                      <c:pt idx="86">
                        <c:v>8.7839381480673603E-3</c:v>
                      </c:pt>
                      <c:pt idx="87">
                        <c:v>8.7910117010936688E-3</c:v>
                      </c:pt>
                      <c:pt idx="88">
                        <c:v>8.7881822798831447E-3</c:v>
                      </c:pt>
                      <c:pt idx="89">
                        <c:v>8.7768645950410552E-3</c:v>
                      </c:pt>
                      <c:pt idx="90">
                        <c:v>8.7754498844357931E-3</c:v>
                      </c:pt>
                      <c:pt idx="91">
                        <c:v>8.7726204632252707E-3</c:v>
                      </c:pt>
                      <c:pt idx="92">
                        <c:v>8.7740351738305328E-3</c:v>
                      </c:pt>
                      <c:pt idx="93">
                        <c:v>8.7641321995937035E-3</c:v>
                      </c:pt>
                      <c:pt idx="94">
                        <c:v>8.7570586465673967E-3</c:v>
                      </c:pt>
                      <c:pt idx="95">
                        <c:v>8.7556439359621364E-3</c:v>
                      </c:pt>
                      <c:pt idx="96">
                        <c:v>8.7655469101989639E-3</c:v>
                      </c:pt>
                      <c:pt idx="97">
                        <c:v>8.7867675692778827E-3</c:v>
                      </c:pt>
                      <c:pt idx="98">
                        <c:v>8.7839381480673603E-3</c:v>
                      </c:pt>
                      <c:pt idx="99">
                        <c:v>8.7740351738305328E-3</c:v>
                      </c:pt>
                      <c:pt idx="100">
                        <c:v>8.7641321995937035E-3</c:v>
                      </c:pt>
                      <c:pt idx="101">
                        <c:v>8.7683763314094863E-3</c:v>
                      </c:pt>
                      <c:pt idx="102">
                        <c:v>8.7768645950410552E-3</c:v>
                      </c:pt>
                      <c:pt idx="103">
                        <c:v>8.7754498844357931E-3</c:v>
                      </c:pt>
                      <c:pt idx="104">
                        <c:v>8.7740351738305328E-3</c:v>
                      </c:pt>
                      <c:pt idx="105">
                        <c:v>8.7825234374620999E-3</c:v>
                      </c:pt>
                      <c:pt idx="106">
                        <c:v>8.7867675692778827E-3</c:v>
                      </c:pt>
                      <c:pt idx="107">
                        <c:v>8.7825234374620999E-3</c:v>
                      </c:pt>
                      <c:pt idx="108">
                        <c:v>8.7754498844357931E-3</c:v>
                      </c:pt>
                      <c:pt idx="109">
                        <c:v>8.7853528586726223E-3</c:v>
                      </c:pt>
                      <c:pt idx="110">
                        <c:v>8.8391118616725512E-3</c:v>
                      </c:pt>
                      <c:pt idx="111">
                        <c:v>8.8532589677251649E-3</c:v>
                      </c:pt>
                      <c:pt idx="112">
                        <c:v>8.8461854146988581E-3</c:v>
                      </c:pt>
                      <c:pt idx="113">
                        <c:v>8.8362824404620288E-3</c:v>
                      </c:pt>
                      <c:pt idx="114">
                        <c:v>8.8221353344094151E-3</c:v>
                      </c:pt>
                      <c:pt idx="115">
                        <c:v>8.8221353344094151E-3</c:v>
                      </c:pt>
                      <c:pt idx="116">
                        <c:v>8.8164764919883704E-3</c:v>
                      </c:pt>
                      <c:pt idx="117">
                        <c:v>8.813647070777848E-3</c:v>
                      </c:pt>
                      <c:pt idx="118">
                        <c:v>8.8178912025936324E-3</c:v>
                      </c:pt>
                      <c:pt idx="119">
                        <c:v>8.8094029389620652E-3</c:v>
                      </c:pt>
                      <c:pt idx="120">
                        <c:v>8.8037440965410187E-3</c:v>
                      </c:pt>
                      <c:pt idx="121">
                        <c:v>8.8023293859357584E-3</c:v>
                      </c:pt>
                      <c:pt idx="122">
                        <c:v>8.8164764919883704E-3</c:v>
                      </c:pt>
                      <c:pt idx="123">
                        <c:v>8.8122323601725876E-3</c:v>
                      </c:pt>
                      <c:pt idx="124">
                        <c:v>8.8094029389620652E-3</c:v>
                      </c:pt>
                      <c:pt idx="125">
                        <c:v>8.8051588071462791E-3</c:v>
                      </c:pt>
                      <c:pt idx="126">
                        <c:v>8.8051588071462791E-3</c:v>
                      </c:pt>
                      <c:pt idx="127">
                        <c:v>8.8079882283568032E-3</c:v>
                      </c:pt>
                      <c:pt idx="128">
                        <c:v>8.8065735177515429E-3</c:v>
                      </c:pt>
                      <c:pt idx="129">
                        <c:v>8.8037440965410187E-3</c:v>
                      </c:pt>
                      <c:pt idx="130">
                        <c:v>8.798085254119974E-3</c:v>
                      </c:pt>
                      <c:pt idx="131">
                        <c:v>8.798085254119974E-3</c:v>
                      </c:pt>
                      <c:pt idx="132">
                        <c:v>8.7952558329094516E-3</c:v>
                      </c:pt>
                      <c:pt idx="133">
                        <c:v>8.7966705435147136E-3</c:v>
                      </c:pt>
                      <c:pt idx="134">
                        <c:v>8.7952558329094516E-3</c:v>
                      </c:pt>
                      <c:pt idx="135">
                        <c:v>8.7966705435147136E-3</c:v>
                      </c:pt>
                      <c:pt idx="136">
                        <c:v>8.7895969904884068E-3</c:v>
                      </c:pt>
                      <c:pt idx="137">
                        <c:v>8.7853528586726223E-3</c:v>
                      </c:pt>
                      <c:pt idx="138">
                        <c:v>8.7811087268568379E-3</c:v>
                      </c:pt>
                      <c:pt idx="139">
                        <c:v>8.7712057526200104E-3</c:v>
                      </c:pt>
                      <c:pt idx="140">
                        <c:v>8.7641321995937035E-3</c:v>
                      </c:pt>
                      <c:pt idx="141">
                        <c:v>8.7641321995937035E-3</c:v>
                      </c:pt>
                      <c:pt idx="142">
                        <c:v>8.7669616208042259E-3</c:v>
                      </c:pt>
                      <c:pt idx="143">
                        <c:v>8.7655469101989639E-3</c:v>
                      </c:pt>
                      <c:pt idx="144">
                        <c:v>8.7613027783831812E-3</c:v>
                      </c:pt>
                      <c:pt idx="145">
                        <c:v>8.7627174889884415E-3</c:v>
                      </c:pt>
                      <c:pt idx="146">
                        <c:v>8.7641321995937035E-3</c:v>
                      </c:pt>
                      <c:pt idx="147">
                        <c:v>8.7556439359621364E-3</c:v>
                      </c:pt>
                      <c:pt idx="148">
                        <c:v>8.7513998041463502E-3</c:v>
                      </c:pt>
                      <c:pt idx="149">
                        <c:v>8.742911540514783E-3</c:v>
                      </c:pt>
                      <c:pt idx="150">
                        <c:v>8.7358379874884779E-3</c:v>
                      </c:pt>
                      <c:pt idx="151">
                        <c:v>8.7231055920411263E-3</c:v>
                      </c:pt>
                      <c:pt idx="152">
                        <c:v>8.711787907199035E-3</c:v>
                      </c:pt>
                      <c:pt idx="153">
                        <c:v>8.711787907199035E-3</c:v>
                      </c:pt>
                      <c:pt idx="154">
                        <c:v>8.7089584859885126E-3</c:v>
                      </c:pt>
                      <c:pt idx="155">
                        <c:v>8.7188614602253418E-3</c:v>
                      </c:pt>
                      <c:pt idx="156">
                        <c:v>8.7188614602253418E-3</c:v>
                      </c:pt>
                      <c:pt idx="157">
                        <c:v>8.7259350132516487E-3</c:v>
                      </c:pt>
                      <c:pt idx="158">
                        <c:v>8.7188614602253418E-3</c:v>
                      </c:pt>
                      <c:pt idx="159">
                        <c:v>8.7188614602253418E-3</c:v>
                      </c:pt>
                      <c:pt idx="160">
                        <c:v>8.7712057526200104E-3</c:v>
                      </c:pt>
                      <c:pt idx="161">
                        <c:v>8.7669616208042259E-3</c:v>
                      </c:pt>
                      <c:pt idx="162">
                        <c:v>8.7811087268568379E-3</c:v>
                      </c:pt>
                      <c:pt idx="163">
                        <c:v>8.7740351738305328E-3</c:v>
                      </c:pt>
                      <c:pt idx="164">
                        <c:v>8.799499964725236E-3</c:v>
                      </c:pt>
                      <c:pt idx="165">
                        <c:v>8.8094029389620652E-3</c:v>
                      </c:pt>
                      <c:pt idx="166">
                        <c:v>8.8023293859357584E-3</c:v>
                      </c:pt>
                      <c:pt idx="167">
                        <c:v>8.81506178138311E-3</c:v>
                      </c:pt>
                      <c:pt idx="168">
                        <c:v>8.8122323601725876E-3</c:v>
                      </c:pt>
                      <c:pt idx="169">
                        <c:v>8.8051588071462791E-3</c:v>
                      </c:pt>
                      <c:pt idx="170">
                        <c:v>8.8023293859357584E-3</c:v>
                      </c:pt>
                      <c:pt idx="171">
                        <c:v>8.7910117010936688E-3</c:v>
                      </c:pt>
                      <c:pt idx="172">
                        <c:v>8.7853528586726223E-3</c:v>
                      </c:pt>
                      <c:pt idx="173">
                        <c:v>8.7924264116989292E-3</c:v>
                      </c:pt>
                      <c:pt idx="174">
                        <c:v>8.7895969904884068E-3</c:v>
                      </c:pt>
                      <c:pt idx="175">
                        <c:v>8.7867675692778827E-3</c:v>
                      </c:pt>
                      <c:pt idx="176">
                        <c:v>8.7867675692778827E-3</c:v>
                      </c:pt>
                      <c:pt idx="177">
                        <c:v>8.7910117010936688E-3</c:v>
                      </c:pt>
                      <c:pt idx="178">
                        <c:v>8.7881822798831447E-3</c:v>
                      </c:pt>
                      <c:pt idx="179">
                        <c:v>8.7811087268568379E-3</c:v>
                      </c:pt>
                      <c:pt idx="180">
                        <c:v>8.7782793056463155E-3</c:v>
                      </c:pt>
                      <c:pt idx="181">
                        <c:v>8.7796940162515776E-3</c:v>
                      </c:pt>
                      <c:pt idx="182">
                        <c:v>8.7726204632252707E-3</c:v>
                      </c:pt>
                      <c:pt idx="183">
                        <c:v>8.7669616208042259E-3</c:v>
                      </c:pt>
                      <c:pt idx="184">
                        <c:v>8.7740351738305328E-3</c:v>
                      </c:pt>
                      <c:pt idx="185">
                        <c:v>8.7655469101989639E-3</c:v>
                      </c:pt>
                      <c:pt idx="186">
                        <c:v>8.7556439359621364E-3</c:v>
                      </c:pt>
                      <c:pt idx="187">
                        <c:v>8.7542292253568743E-3</c:v>
                      </c:pt>
                      <c:pt idx="188">
                        <c:v>8.7683763314094863E-3</c:v>
                      </c:pt>
                      <c:pt idx="189">
                        <c:v>8.7712057526200104E-3</c:v>
                      </c:pt>
                      <c:pt idx="190">
                        <c:v>8.7683763314094863E-3</c:v>
                      </c:pt>
                      <c:pt idx="191">
                        <c:v>8.7669616208042259E-3</c:v>
                      </c:pt>
                      <c:pt idx="192">
                        <c:v>8.7598880677779191E-3</c:v>
                      </c:pt>
                      <c:pt idx="193">
                        <c:v>8.7570586465673967E-3</c:v>
                      </c:pt>
                      <c:pt idx="194">
                        <c:v>8.7457409617253054E-3</c:v>
                      </c:pt>
                      <c:pt idx="195">
                        <c:v>8.7358379874884779E-3</c:v>
                      </c:pt>
                      <c:pt idx="196">
                        <c:v>8.7301791450674314E-3</c:v>
                      </c:pt>
                      <c:pt idx="197">
                        <c:v>8.7245203026463866E-3</c:v>
                      </c:pt>
                      <c:pt idx="198">
                        <c:v>8.727349723856909E-3</c:v>
                      </c:pt>
                      <c:pt idx="199">
                        <c:v>8.7146173284095574E-3</c:v>
                      </c:pt>
                      <c:pt idx="200">
                        <c:v>8.7089584859885126E-3</c:v>
                      </c:pt>
                      <c:pt idx="201">
                        <c:v>8.7160320390148194E-3</c:v>
                      </c:pt>
                      <c:pt idx="202">
                        <c:v>8.7089584859885126E-3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3-9F19-4118-9474-C2FB7583F8B0}"/>
                  </c:ext>
                </c:extLst>
              </c15:ser>
            </c15:filteredScatterSeries>
          </c:ext>
        </c:extLst>
      </c:scatterChart>
      <c:valAx>
        <c:axId val="26042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943253521881199"/>
          <c:y val="0.27410595414703598"/>
          <c:w val="0.16129043276353375"/>
          <c:h val="7.77207230420000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Au40Co60/TiNT 1-20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73076960885509"/>
          <c:y val="0.14437673130193907"/>
          <c:w val="0.56198668986601397"/>
          <c:h val="0.6990090227641212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'second CA Au40Co60 GC1'!$B$7:$B$26</c:f>
              <c:numCache>
                <c:formatCode>0.00E+00</c:formatCode>
                <c:ptCount val="20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  <c:pt idx="7">
                  <c:v>0.35355339059327373</c:v>
                </c:pt>
                <c:pt idx="8">
                  <c:v>0.33333333333333331</c:v>
                </c:pt>
                <c:pt idx="9">
                  <c:v>0.31622776601683794</c:v>
                </c:pt>
                <c:pt idx="10">
                  <c:v>0.30151134457776363</c:v>
                </c:pt>
                <c:pt idx="11">
                  <c:v>0.28867513459481292</c:v>
                </c:pt>
                <c:pt idx="12">
                  <c:v>0.27735009811261457</c:v>
                </c:pt>
                <c:pt idx="13">
                  <c:v>0.2672612419124244</c:v>
                </c:pt>
                <c:pt idx="14">
                  <c:v>0.2581988897471611</c:v>
                </c:pt>
                <c:pt idx="15">
                  <c:v>0.25</c:v>
                </c:pt>
                <c:pt idx="16">
                  <c:v>0.24253562503633297</c:v>
                </c:pt>
                <c:pt idx="17">
                  <c:v>0.23570226039551587</c:v>
                </c:pt>
                <c:pt idx="18">
                  <c:v>0.22941573387056174</c:v>
                </c:pt>
                <c:pt idx="19">
                  <c:v>0.22360679774997896</c:v>
                </c:pt>
              </c:numCache>
            </c:numRef>
          </c:xVal>
          <c:yVal>
            <c:numRef>
              <c:f>'second CA Au40Co60 GC1'!$D$7:$D$208</c:f>
              <c:numCache>
                <c:formatCode>0.00E+00</c:formatCode>
                <c:ptCount val="202"/>
                <c:pt idx="0">
                  <c:v>6.1893588980181519E-3</c:v>
                </c:pt>
                <c:pt idx="1">
                  <c:v>5.6942101861766998E-3</c:v>
                </c:pt>
                <c:pt idx="2">
                  <c:v>5.467856489334893E-3</c:v>
                </c:pt>
                <c:pt idx="3">
                  <c:v>5.2924323742824927E-3</c:v>
                </c:pt>
                <c:pt idx="4">
                  <c:v>5.1438877607300577E-3</c:v>
                </c:pt>
                <c:pt idx="5">
                  <c:v>5.0151490956512794E-3</c:v>
                </c:pt>
                <c:pt idx="6">
                  <c:v>4.9005575366251157E-3</c:v>
                </c:pt>
                <c:pt idx="7">
                  <c:v>4.8029425048620863E-3</c:v>
                </c:pt>
                <c:pt idx="8">
                  <c:v>4.7152304473358862E-3</c:v>
                </c:pt>
                <c:pt idx="9">
                  <c:v>4.6331772322307308E-3</c:v>
                </c:pt>
                <c:pt idx="10">
                  <c:v>4.5581975701518831E-3</c:v>
                </c:pt>
                <c:pt idx="11">
                  <c:v>4.4888767504940794E-3</c:v>
                </c:pt>
                <c:pt idx="12">
                  <c:v>4.4238000626520601E-3</c:v>
                </c:pt>
                <c:pt idx="13">
                  <c:v>4.3629675066258243E-3</c:v>
                </c:pt>
                <c:pt idx="14">
                  <c:v>4.3063790824153731E-3</c:v>
                </c:pt>
                <c:pt idx="15">
                  <c:v>4.2540347900207045E-3</c:v>
                </c:pt>
                <c:pt idx="16">
                  <c:v>4.2045199188365592E-3</c:v>
                </c:pt>
                <c:pt idx="17">
                  <c:v>4.1564197582576751E-3</c:v>
                </c:pt>
                <c:pt idx="18">
                  <c:v>4.1111490188893143E-3</c:v>
                </c:pt>
                <c:pt idx="19">
                  <c:v>4.0715371219419982E-3</c:v>
                </c:pt>
                <c:pt idx="20">
                  <c:v>4.0319252249946813E-3</c:v>
                </c:pt>
                <c:pt idx="21">
                  <c:v>3.9908986174421049E-3</c:v>
                </c:pt>
                <c:pt idx="22">
                  <c:v>3.9527014311000501E-3</c:v>
                </c:pt>
                <c:pt idx="23">
                  <c:v>3.9187483765737788E-3</c:v>
                </c:pt>
                <c:pt idx="24">
                  <c:v>3.8847953220475075E-3</c:v>
                </c:pt>
                <c:pt idx="25">
                  <c:v>3.8508422675212367E-3</c:v>
                </c:pt>
                <c:pt idx="26">
                  <c:v>3.8183039236002266E-3</c:v>
                </c:pt>
                <c:pt idx="27">
                  <c:v>3.7871802902844785E-3</c:v>
                </c:pt>
                <c:pt idx="28">
                  <c:v>3.7560566569687301E-3</c:v>
                </c:pt>
                <c:pt idx="29">
                  <c:v>3.7263477342582428E-3</c:v>
                </c:pt>
                <c:pt idx="30">
                  <c:v>3.6980535221530172E-3</c:v>
                </c:pt>
                <c:pt idx="31">
                  <c:v>3.6711740206530528E-3</c:v>
                </c:pt>
                <c:pt idx="32">
                  <c:v>3.6442945191530875E-3</c:v>
                </c:pt>
                <c:pt idx="33">
                  <c:v>3.6188297282583842E-3</c:v>
                </c:pt>
                <c:pt idx="34">
                  <c:v>3.5947796479689426E-3</c:v>
                </c:pt>
                <c:pt idx="35">
                  <c:v>3.5763884101005462E-3</c:v>
                </c:pt>
                <c:pt idx="36">
                  <c:v>3.5523383298111037E-3</c:v>
                </c:pt>
                <c:pt idx="37">
                  <c:v>3.5297029601269233E-3</c:v>
                </c:pt>
                <c:pt idx="38">
                  <c:v>3.5070675904427429E-3</c:v>
                </c:pt>
                <c:pt idx="39">
                  <c:v>3.484432220758562E-3</c:v>
                </c:pt>
                <c:pt idx="40">
                  <c:v>3.4646262722849036E-3</c:v>
                </c:pt>
                <c:pt idx="41">
                  <c:v>3.444820323811246E-3</c:v>
                </c:pt>
                <c:pt idx="42">
                  <c:v>3.4292585071533715E-3</c:v>
                </c:pt>
                <c:pt idx="43">
                  <c:v>3.4122819798902363E-3</c:v>
                </c:pt>
                <c:pt idx="44">
                  <c:v>3.393890742021839E-3</c:v>
                </c:pt>
                <c:pt idx="45">
                  <c:v>3.3769142147587038E-3</c:v>
                </c:pt>
                <c:pt idx="46">
                  <c:v>3.358522976890307E-3</c:v>
                </c:pt>
                <c:pt idx="47">
                  <c:v>3.3415464496271714E-3</c:v>
                </c:pt>
                <c:pt idx="48">
                  <c:v>3.3259846329692969E-3</c:v>
                </c:pt>
                <c:pt idx="49">
                  <c:v>3.3090081057061617E-3</c:v>
                </c:pt>
                <c:pt idx="50">
                  <c:v>3.2934462890482873E-3</c:v>
                </c:pt>
                <c:pt idx="51">
                  <c:v>3.2778844723904133E-3</c:v>
                </c:pt>
                <c:pt idx="52">
                  <c:v>3.2637373663378004E-3</c:v>
                </c:pt>
                <c:pt idx="53">
                  <c:v>3.248175549679926E-3</c:v>
                </c:pt>
                <c:pt idx="54">
                  <c:v>3.232613733022052E-3</c:v>
                </c:pt>
                <c:pt idx="55">
                  <c:v>3.2198813375747004E-3</c:v>
                </c:pt>
                <c:pt idx="56">
                  <c:v>3.2085636527326099E-3</c:v>
                </c:pt>
                <c:pt idx="57">
                  <c:v>3.1958312572852583E-3</c:v>
                </c:pt>
                <c:pt idx="58">
                  <c:v>3.1830988618379067E-3</c:v>
                </c:pt>
                <c:pt idx="59">
                  <c:v>3.1703664663905551E-3</c:v>
                </c:pt>
                <c:pt idx="60">
                  <c:v>3.1576340709432034E-3</c:v>
                </c:pt>
                <c:pt idx="61">
                  <c:v>3.1463163861011135E-3</c:v>
                </c:pt>
                <c:pt idx="62">
                  <c:v>3.1349987012590226E-3</c:v>
                </c:pt>
                <c:pt idx="63">
                  <c:v>3.1236810164169326E-3</c:v>
                </c:pt>
                <c:pt idx="64">
                  <c:v>3.1137780421801034E-3</c:v>
                </c:pt>
                <c:pt idx="65">
                  <c:v>3.1038750679432741E-3</c:v>
                </c:pt>
                <c:pt idx="66">
                  <c:v>3.0953868043117065E-3</c:v>
                </c:pt>
                <c:pt idx="67">
                  <c:v>3.0883132512854001E-3</c:v>
                </c:pt>
                <c:pt idx="68">
                  <c:v>3.0798249876538325E-3</c:v>
                </c:pt>
                <c:pt idx="69">
                  <c:v>3.0727514346275257E-3</c:v>
                </c:pt>
                <c:pt idx="70">
                  <c:v>3.0642631709959581E-3</c:v>
                </c:pt>
                <c:pt idx="71">
                  <c:v>3.0571896179696517E-3</c:v>
                </c:pt>
                <c:pt idx="72">
                  <c:v>3.0501160649433453E-3</c:v>
                </c:pt>
                <c:pt idx="73">
                  <c:v>3.0430425119170388E-3</c:v>
                </c:pt>
                <c:pt idx="74">
                  <c:v>3.118022173995887E-3</c:v>
                </c:pt>
                <c:pt idx="75">
                  <c:v>3.1293398588379778E-3</c:v>
                </c:pt>
                <c:pt idx="76">
                  <c:v>3.1194368846011486E-3</c:v>
                </c:pt>
                <c:pt idx="77">
                  <c:v>3.1081191997590582E-3</c:v>
                </c:pt>
                <c:pt idx="78">
                  <c:v>3.0968015149169682E-3</c:v>
                </c:pt>
                <c:pt idx="79">
                  <c:v>3.0854838300748773E-3</c:v>
                </c:pt>
                <c:pt idx="80">
                  <c:v>3.0769955664433097E-3</c:v>
                </c:pt>
                <c:pt idx="81">
                  <c:v>3.0670925922064809E-3</c:v>
                </c:pt>
                <c:pt idx="82">
                  <c:v>3.0600190391801745E-3</c:v>
                </c:pt>
                <c:pt idx="83">
                  <c:v>3.0543601967591288E-3</c:v>
                </c:pt>
                <c:pt idx="84">
                  <c:v>3.0472866437328229E-3</c:v>
                </c:pt>
                <c:pt idx="85">
                  <c:v>3.0416278013117777E-3</c:v>
                </c:pt>
                <c:pt idx="86">
                  <c:v>3.0359689588907324E-3</c:v>
                </c:pt>
                <c:pt idx="87">
                  <c:v>3.0317248270749484E-3</c:v>
                </c:pt>
                <c:pt idx="88">
                  <c:v>3.0260659846539032E-3</c:v>
                </c:pt>
                <c:pt idx="89">
                  <c:v>3.0232365634433804E-3</c:v>
                </c:pt>
                <c:pt idx="90">
                  <c:v>3.0189924316275968E-3</c:v>
                </c:pt>
                <c:pt idx="91">
                  <c:v>3.0161630104170744E-3</c:v>
                </c:pt>
                <c:pt idx="92">
                  <c:v>3.0161630104170744E-3</c:v>
                </c:pt>
                <c:pt idx="93">
                  <c:v>3.0133335892065516E-3</c:v>
                </c:pt>
                <c:pt idx="94">
                  <c:v>3.0119188786012904E-3</c:v>
                </c:pt>
                <c:pt idx="95">
                  <c:v>3.0090894573907676E-3</c:v>
                </c:pt>
                <c:pt idx="96">
                  <c:v>3.0076747467855064E-3</c:v>
                </c:pt>
                <c:pt idx="97">
                  <c:v>3.0062600361802452E-3</c:v>
                </c:pt>
                <c:pt idx="98">
                  <c:v>3.004845325574984E-3</c:v>
                </c:pt>
                <c:pt idx="99">
                  <c:v>3.004845325574984E-3</c:v>
                </c:pt>
                <c:pt idx="100">
                  <c:v>3.0034306149697228E-3</c:v>
                </c:pt>
                <c:pt idx="101">
                  <c:v>3.0034306149697228E-3</c:v>
                </c:pt>
                <c:pt idx="102">
                  <c:v>3.004845325574984E-3</c:v>
                </c:pt>
                <c:pt idx="103">
                  <c:v>2.9991864831539388E-3</c:v>
                </c:pt>
                <c:pt idx="104">
                  <c:v>2.9991864831539388E-3</c:v>
                </c:pt>
                <c:pt idx="105">
                  <c:v>2.9991864831539388E-3</c:v>
                </c:pt>
                <c:pt idx="106">
                  <c:v>3.0006011937592E-3</c:v>
                </c:pt>
                <c:pt idx="107">
                  <c:v>3.0020159043644616E-3</c:v>
                </c:pt>
                <c:pt idx="108">
                  <c:v>3.0034306149697228E-3</c:v>
                </c:pt>
                <c:pt idx="109">
                  <c:v>3.0062600361802452E-3</c:v>
                </c:pt>
                <c:pt idx="110">
                  <c:v>3.0076747467855064E-3</c:v>
                </c:pt>
                <c:pt idx="111">
                  <c:v>3.0105041679960292E-3</c:v>
                </c:pt>
                <c:pt idx="112">
                  <c:v>3.0119188786012904E-3</c:v>
                </c:pt>
                <c:pt idx="113">
                  <c:v>3.0147482998118132E-3</c:v>
                </c:pt>
                <c:pt idx="114">
                  <c:v>3.0161630104170744E-3</c:v>
                </c:pt>
                <c:pt idx="115">
                  <c:v>3.0204071422328584E-3</c:v>
                </c:pt>
                <c:pt idx="116">
                  <c:v>3.0232365634433804E-3</c:v>
                </c:pt>
                <c:pt idx="117">
                  <c:v>3.0260659846539032E-3</c:v>
                </c:pt>
                <c:pt idx="118">
                  <c:v>3.028895405864426E-3</c:v>
                </c:pt>
                <c:pt idx="119">
                  <c:v>3.0303101164696872E-3</c:v>
                </c:pt>
                <c:pt idx="120">
                  <c:v>3.0331395376802101E-3</c:v>
                </c:pt>
                <c:pt idx="121">
                  <c:v>3.0359689588907324E-3</c:v>
                </c:pt>
                <c:pt idx="122">
                  <c:v>3.0373836694959936E-3</c:v>
                </c:pt>
                <c:pt idx="123">
                  <c:v>3.040213090706516E-3</c:v>
                </c:pt>
                <c:pt idx="124">
                  <c:v>3.1123633315748422E-3</c:v>
                </c:pt>
                <c:pt idx="125">
                  <c:v>3.1250957270221938E-3</c:v>
                </c:pt>
                <c:pt idx="126">
                  <c:v>3.1279251482327166E-3</c:v>
                </c:pt>
                <c:pt idx="127">
                  <c:v>3.1279251482327166E-3</c:v>
                </c:pt>
                <c:pt idx="128">
                  <c:v>3.126510437627455E-3</c:v>
                </c:pt>
                <c:pt idx="129">
                  <c:v>3.1250957270221938E-3</c:v>
                </c:pt>
                <c:pt idx="130">
                  <c:v>3.1236810164169326E-3</c:v>
                </c:pt>
                <c:pt idx="131">
                  <c:v>3.1236810164169326E-3</c:v>
                </c:pt>
                <c:pt idx="132">
                  <c:v>3.122266305811671E-3</c:v>
                </c:pt>
                <c:pt idx="133">
                  <c:v>3.122266305811671E-3</c:v>
                </c:pt>
                <c:pt idx="134">
                  <c:v>3.1208515952064098E-3</c:v>
                </c:pt>
                <c:pt idx="135">
                  <c:v>3.1208515952064098E-3</c:v>
                </c:pt>
                <c:pt idx="136">
                  <c:v>3.1208515952064098E-3</c:v>
                </c:pt>
                <c:pt idx="137">
                  <c:v>3.1208515952064098E-3</c:v>
                </c:pt>
                <c:pt idx="138">
                  <c:v>3.1208515952064098E-3</c:v>
                </c:pt>
                <c:pt idx="139">
                  <c:v>3.1194368846011486E-3</c:v>
                </c:pt>
                <c:pt idx="140">
                  <c:v>3.1194368846011486E-3</c:v>
                </c:pt>
                <c:pt idx="141">
                  <c:v>3.1194368846011486E-3</c:v>
                </c:pt>
                <c:pt idx="142">
                  <c:v>3.118022173995887E-3</c:v>
                </c:pt>
                <c:pt idx="143">
                  <c:v>3.118022173995887E-3</c:v>
                </c:pt>
                <c:pt idx="144">
                  <c:v>3.1166074633906258E-3</c:v>
                </c:pt>
                <c:pt idx="145">
                  <c:v>3.115192752785365E-3</c:v>
                </c:pt>
                <c:pt idx="146">
                  <c:v>3.1137780421801034E-3</c:v>
                </c:pt>
                <c:pt idx="147">
                  <c:v>3.1137780421801034E-3</c:v>
                </c:pt>
                <c:pt idx="148">
                  <c:v>3.1123633315748422E-3</c:v>
                </c:pt>
                <c:pt idx="149">
                  <c:v>3.110948620969581E-3</c:v>
                </c:pt>
                <c:pt idx="150">
                  <c:v>3.1095339103643198E-3</c:v>
                </c:pt>
                <c:pt idx="151">
                  <c:v>3.1081191997590582E-3</c:v>
                </c:pt>
                <c:pt idx="152">
                  <c:v>3.1052897785485358E-3</c:v>
                </c:pt>
                <c:pt idx="153">
                  <c:v>3.1010456467327517E-3</c:v>
                </c:pt>
                <c:pt idx="154">
                  <c:v>3.0982162255222294E-3</c:v>
                </c:pt>
                <c:pt idx="155">
                  <c:v>3.0968015149169682E-3</c:v>
                </c:pt>
                <c:pt idx="156">
                  <c:v>3.0939720937064453E-3</c:v>
                </c:pt>
                <c:pt idx="157">
                  <c:v>3.0925573831011841E-3</c:v>
                </c:pt>
                <c:pt idx="158">
                  <c:v>3.0897279618906613E-3</c:v>
                </c:pt>
                <c:pt idx="159">
                  <c:v>3.0868985406801389E-3</c:v>
                </c:pt>
                <c:pt idx="160">
                  <c:v>3.0854838300748773E-3</c:v>
                </c:pt>
                <c:pt idx="161">
                  <c:v>3.0826544088643553E-3</c:v>
                </c:pt>
                <c:pt idx="162">
                  <c:v>3.0798249876538325E-3</c:v>
                </c:pt>
                <c:pt idx="163">
                  <c:v>3.0784102770485713E-3</c:v>
                </c:pt>
                <c:pt idx="164">
                  <c:v>3.1491458073116354E-3</c:v>
                </c:pt>
                <c:pt idx="165">
                  <c:v>3.1519752285221582E-3</c:v>
                </c:pt>
                <c:pt idx="166">
                  <c:v>3.1477310967063742E-3</c:v>
                </c:pt>
                <c:pt idx="167">
                  <c:v>3.1420722542853294E-3</c:v>
                </c:pt>
                <c:pt idx="168">
                  <c:v>3.1349987012590226E-3</c:v>
                </c:pt>
                <c:pt idx="169">
                  <c:v>3.1293398588379778E-3</c:v>
                </c:pt>
                <c:pt idx="170">
                  <c:v>3.1236810164169326E-3</c:v>
                </c:pt>
                <c:pt idx="171">
                  <c:v>3.118022173995887E-3</c:v>
                </c:pt>
                <c:pt idx="172">
                  <c:v>3.1123633315748422E-3</c:v>
                </c:pt>
                <c:pt idx="173">
                  <c:v>3.1081191997590582E-3</c:v>
                </c:pt>
                <c:pt idx="174">
                  <c:v>3.1038750679432741E-3</c:v>
                </c:pt>
                <c:pt idx="175">
                  <c:v>3.0982162255222294E-3</c:v>
                </c:pt>
                <c:pt idx="176">
                  <c:v>3.0939720937064453E-3</c:v>
                </c:pt>
                <c:pt idx="177">
                  <c:v>3.0897279618906613E-3</c:v>
                </c:pt>
                <c:pt idx="178">
                  <c:v>3.0868985406801389E-3</c:v>
                </c:pt>
                <c:pt idx="179">
                  <c:v>3.0854838300748773E-3</c:v>
                </c:pt>
                <c:pt idx="180">
                  <c:v>3.0812396982590937E-3</c:v>
                </c:pt>
                <c:pt idx="181">
                  <c:v>3.0769955664433097E-3</c:v>
                </c:pt>
                <c:pt idx="182">
                  <c:v>3.0727514346275257E-3</c:v>
                </c:pt>
                <c:pt idx="183">
                  <c:v>3.0699220134170033E-3</c:v>
                </c:pt>
                <c:pt idx="184">
                  <c:v>3.0656778816012197E-3</c:v>
                </c:pt>
                <c:pt idx="185">
                  <c:v>3.0614337497854357E-3</c:v>
                </c:pt>
                <c:pt idx="186">
                  <c:v>3.0571896179696517E-3</c:v>
                </c:pt>
                <c:pt idx="187">
                  <c:v>3.0543601967591288E-3</c:v>
                </c:pt>
                <c:pt idx="188">
                  <c:v>3.0515307755486069E-3</c:v>
                </c:pt>
                <c:pt idx="189">
                  <c:v>3.0472866437328229E-3</c:v>
                </c:pt>
                <c:pt idx="190">
                  <c:v>3.0444572225223E-3</c:v>
                </c:pt>
                <c:pt idx="191">
                  <c:v>3.0416278013117777E-3</c:v>
                </c:pt>
                <c:pt idx="192">
                  <c:v>3.0359689588907324E-3</c:v>
                </c:pt>
                <c:pt idx="193">
                  <c:v>3.0331395376802101E-3</c:v>
                </c:pt>
                <c:pt idx="194">
                  <c:v>3.0303101164696872E-3</c:v>
                </c:pt>
                <c:pt idx="195">
                  <c:v>3.0274806952591644E-3</c:v>
                </c:pt>
                <c:pt idx="196">
                  <c:v>3.024651274048642E-3</c:v>
                </c:pt>
                <c:pt idx="197">
                  <c:v>3.0218218528381192E-3</c:v>
                </c:pt>
                <c:pt idx="198">
                  <c:v>3.0897279618906613E-3</c:v>
                </c:pt>
                <c:pt idx="199">
                  <c:v>3.0897279618906613E-3</c:v>
                </c:pt>
                <c:pt idx="200">
                  <c:v>3.0883132512854001E-3</c:v>
                </c:pt>
                <c:pt idx="201">
                  <c:v>3.0840691194696165E-3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749-4FDE-8101-D5DF79E70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0.20956823876056474"/>
                        <c:y val="-5.8939013320385893E-4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'second CA Au40Co60 GC1'!$B$7:$B$26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'second CA Au40Co60 GC1'!$F$7:$F$208</c15:sqref>
                        </c15:formulaRef>
                      </c:ext>
                    </c:extLst>
                    <c:numCache>
                      <c:formatCode>0.00E+00</c:formatCode>
                      <c:ptCount val="202"/>
                      <c:pt idx="0">
                        <c:v>6.8882259370172307E-3</c:v>
                      </c:pt>
                      <c:pt idx="1">
                        <c:v>6.394491935781039E-3</c:v>
                      </c:pt>
                      <c:pt idx="2">
                        <c:v>6.1483322904655746E-3</c:v>
                      </c:pt>
                      <c:pt idx="3">
                        <c:v>5.9446139633079487E-3</c:v>
                      </c:pt>
                      <c:pt idx="4">
                        <c:v>5.7748486906765931E-3</c:v>
                      </c:pt>
                      <c:pt idx="5">
                        <c:v>5.6263040771241581E-3</c:v>
                      </c:pt>
                      <c:pt idx="6">
                        <c:v>5.4947359908348575E-3</c:v>
                      </c:pt>
                      <c:pt idx="7">
                        <c:v>5.3787297212034317E-3</c:v>
                      </c:pt>
                      <c:pt idx="8">
                        <c:v>5.2697970045983119E-3</c:v>
                      </c:pt>
                      <c:pt idx="9">
                        <c:v>5.1693525516247601E-3</c:v>
                      </c:pt>
                      <c:pt idx="10">
                        <c:v>5.0773963622827763E-3</c:v>
                      </c:pt>
                      <c:pt idx="11">
                        <c:v>4.9939284365723606E-3</c:v>
                      </c:pt>
                      <c:pt idx="12">
                        <c:v>4.9147046426777277E-3</c:v>
                      </c:pt>
                      <c:pt idx="13">
                        <c:v>4.8411396912041412E-3</c:v>
                      </c:pt>
                      <c:pt idx="14">
                        <c:v>4.7760630033621219E-3</c:v>
                      </c:pt>
                      <c:pt idx="15">
                        <c:v>4.7095716049148405E-3</c:v>
                      </c:pt>
                      <c:pt idx="16">
                        <c:v>4.6459096276780824E-3</c:v>
                      </c:pt>
                      <c:pt idx="17">
                        <c:v>4.5864917822571087E-3</c:v>
                      </c:pt>
                      <c:pt idx="18">
                        <c:v>4.5284886474413946E-3</c:v>
                      </c:pt>
                      <c:pt idx="19">
                        <c:v>4.4761443550467277E-3</c:v>
                      </c:pt>
                      <c:pt idx="20">
                        <c:v>4.4238000626520601E-3</c:v>
                      </c:pt>
                      <c:pt idx="21">
                        <c:v>4.3756999020731751E-3</c:v>
                      </c:pt>
                      <c:pt idx="22">
                        <c:v>4.3290144520995531E-3</c:v>
                      </c:pt>
                      <c:pt idx="23">
                        <c:v>4.2837437127311914E-3</c:v>
                      </c:pt>
                      <c:pt idx="24">
                        <c:v>4.2413023945733538E-3</c:v>
                      </c:pt>
                      <c:pt idx="25">
                        <c:v>4.2002757870207756E-3</c:v>
                      </c:pt>
                      <c:pt idx="26">
                        <c:v>4.1649080218892432E-3</c:v>
                      </c:pt>
                      <c:pt idx="27">
                        <c:v>4.1281255461524495E-3</c:v>
                      </c:pt>
                      <c:pt idx="28">
                        <c:v>4.0899283598103946E-3</c:v>
                      </c:pt>
                      <c:pt idx="29">
                        <c:v>4.0545605946788622E-3</c:v>
                      </c:pt>
                      <c:pt idx="30">
                        <c:v>4.0191928295473306E-3</c:v>
                      </c:pt>
                      <c:pt idx="31">
                        <c:v>3.9880691962315817E-3</c:v>
                      </c:pt>
                      <c:pt idx="32">
                        <c:v>3.9569455629158336E-3</c:v>
                      </c:pt>
                      <c:pt idx="33">
                        <c:v>3.9244072189948236E-3</c:v>
                      </c:pt>
                      <c:pt idx="34">
                        <c:v>3.8961130068895984E-3</c:v>
                      </c:pt>
                      <c:pt idx="35">
                        <c:v>3.8664040841791102E-3</c:v>
                      </c:pt>
                      <c:pt idx="36">
                        <c:v>3.8395245826791458E-3</c:v>
                      </c:pt>
                      <c:pt idx="37">
                        <c:v>3.8154745023897042E-3</c:v>
                      </c:pt>
                      <c:pt idx="38">
                        <c:v>3.7900097114950009E-3</c:v>
                      </c:pt>
                      <c:pt idx="39">
                        <c:v>3.7645449206002981E-3</c:v>
                      </c:pt>
                      <c:pt idx="40">
                        <c:v>3.739080129705594E-3</c:v>
                      </c:pt>
                      <c:pt idx="41">
                        <c:v>3.72351831304772E-3</c:v>
                      </c:pt>
                      <c:pt idx="42">
                        <c:v>3.6994682327582784E-3</c:v>
                      </c:pt>
                      <c:pt idx="43">
                        <c:v>3.6768328630740971E-3</c:v>
                      </c:pt>
                      <c:pt idx="44">
                        <c:v>3.6541974933899167E-3</c:v>
                      </c:pt>
                      <c:pt idx="45">
                        <c:v>3.6329768343109975E-3</c:v>
                      </c:pt>
                      <c:pt idx="46">
                        <c:v>3.6117561752320787E-3</c:v>
                      </c:pt>
                      <c:pt idx="47">
                        <c:v>3.5919502267584198E-3</c:v>
                      </c:pt>
                      <c:pt idx="48">
                        <c:v>3.5721442782847622E-3</c:v>
                      </c:pt>
                      <c:pt idx="49">
                        <c:v>3.5650707252584553E-3</c:v>
                      </c:pt>
                      <c:pt idx="50">
                        <c:v>3.5565824616268877E-3</c:v>
                      </c:pt>
                      <c:pt idx="51">
                        <c:v>3.5396059343637525E-3</c:v>
                      </c:pt>
                      <c:pt idx="52">
                        <c:v>3.5212146964953553E-3</c:v>
                      </c:pt>
                      <c:pt idx="53">
                        <c:v>3.5028234586269589E-3</c:v>
                      </c:pt>
                      <c:pt idx="54">
                        <c:v>3.484432220758562E-3</c:v>
                      </c:pt>
                      <c:pt idx="55">
                        <c:v>3.4674556934954264E-3</c:v>
                      </c:pt>
                      <c:pt idx="56">
                        <c:v>3.4504791662322907E-3</c:v>
                      </c:pt>
                      <c:pt idx="57">
                        <c:v>3.4335026389691551E-3</c:v>
                      </c:pt>
                      <c:pt idx="58">
                        <c:v>3.4179408223112811E-3</c:v>
                      </c:pt>
                      <c:pt idx="59">
                        <c:v>3.4023790056534066E-3</c:v>
                      </c:pt>
                      <c:pt idx="60">
                        <c:v>3.3896466102060555E-3</c:v>
                      </c:pt>
                      <c:pt idx="61">
                        <c:v>3.3754995041534422E-3</c:v>
                      </c:pt>
                      <c:pt idx="62">
                        <c:v>3.362767108706091E-3</c:v>
                      </c:pt>
                      <c:pt idx="63">
                        <c:v>3.3500347132587394E-3</c:v>
                      </c:pt>
                      <c:pt idx="64">
                        <c:v>3.3358876072061266E-3</c:v>
                      </c:pt>
                      <c:pt idx="65">
                        <c:v>3.3273993435745585E-3</c:v>
                      </c:pt>
                      <c:pt idx="66">
                        <c:v>3.3146669481272069E-3</c:v>
                      </c:pt>
                      <c:pt idx="67">
                        <c:v>3.3005198420745941E-3</c:v>
                      </c:pt>
                      <c:pt idx="68">
                        <c:v>3.2877874466272425E-3</c:v>
                      </c:pt>
                      <c:pt idx="69">
                        <c:v>3.2778844723904133E-3</c:v>
                      </c:pt>
                      <c:pt idx="70">
                        <c:v>3.2665667875483228E-3</c:v>
                      </c:pt>
                      <c:pt idx="71">
                        <c:v>3.2552491027062328E-3</c:v>
                      </c:pt>
                      <c:pt idx="72">
                        <c:v>3.243931417864142E-3</c:v>
                      </c:pt>
                      <c:pt idx="73">
                        <c:v>3.2340284436273132E-3</c:v>
                      </c:pt>
                      <c:pt idx="74">
                        <c:v>3.2241254693904844E-3</c:v>
                      </c:pt>
                      <c:pt idx="75">
                        <c:v>3.2142224951536551E-3</c:v>
                      </c:pt>
                      <c:pt idx="76">
                        <c:v>3.2043195209168263E-3</c:v>
                      </c:pt>
                      <c:pt idx="77">
                        <c:v>3.1944165466799971E-3</c:v>
                      </c:pt>
                      <c:pt idx="78">
                        <c:v>3.1859282830484291E-3</c:v>
                      </c:pt>
                      <c:pt idx="79">
                        <c:v>3.1774400194168619E-3</c:v>
                      </c:pt>
                      <c:pt idx="80">
                        <c:v>3.1703664663905551E-3</c:v>
                      </c:pt>
                      <c:pt idx="81">
                        <c:v>3.1632929133642487E-3</c:v>
                      </c:pt>
                      <c:pt idx="82">
                        <c:v>3.1548046497326811E-3</c:v>
                      </c:pt>
                      <c:pt idx="83">
                        <c:v>3.150560517916897E-3</c:v>
                      </c:pt>
                      <c:pt idx="84">
                        <c:v>3.1434869648905906E-3</c:v>
                      </c:pt>
                      <c:pt idx="85">
                        <c:v>3.1364134118642842E-3</c:v>
                      </c:pt>
                      <c:pt idx="86">
                        <c:v>3.1293398588379778E-3</c:v>
                      </c:pt>
                      <c:pt idx="87">
                        <c:v>3.1236810164169326E-3</c:v>
                      </c:pt>
                      <c:pt idx="88">
                        <c:v>3.118022173995887E-3</c:v>
                      </c:pt>
                      <c:pt idx="89">
                        <c:v>3.115192752785365E-3</c:v>
                      </c:pt>
                      <c:pt idx="90">
                        <c:v>3.115192752785365E-3</c:v>
                      </c:pt>
                      <c:pt idx="91">
                        <c:v>3.1095339103643198E-3</c:v>
                      </c:pt>
                      <c:pt idx="92">
                        <c:v>3.1052897785485358E-3</c:v>
                      </c:pt>
                      <c:pt idx="93">
                        <c:v>3.0996309361274905E-3</c:v>
                      </c:pt>
                      <c:pt idx="94">
                        <c:v>3.0939720937064453E-3</c:v>
                      </c:pt>
                      <c:pt idx="95">
                        <c:v>3.0897279618906613E-3</c:v>
                      </c:pt>
                      <c:pt idx="96">
                        <c:v>3.0854838300748773E-3</c:v>
                      </c:pt>
                      <c:pt idx="97">
                        <c:v>3.0826544088643553E-3</c:v>
                      </c:pt>
                      <c:pt idx="98">
                        <c:v>3.0784102770485713E-3</c:v>
                      </c:pt>
                      <c:pt idx="99">
                        <c:v>3.0784102770485713E-3</c:v>
                      </c:pt>
                      <c:pt idx="100">
                        <c:v>3.0755808558380485E-3</c:v>
                      </c:pt>
                      <c:pt idx="101">
                        <c:v>3.0727514346275257E-3</c:v>
                      </c:pt>
                      <c:pt idx="102">
                        <c:v>3.0812396982590937E-3</c:v>
                      </c:pt>
                      <c:pt idx="103">
                        <c:v>3.0826544088643553E-3</c:v>
                      </c:pt>
                      <c:pt idx="104">
                        <c:v>3.0812396982590937E-3</c:v>
                      </c:pt>
                      <c:pt idx="105">
                        <c:v>3.0798249876538325E-3</c:v>
                      </c:pt>
                      <c:pt idx="106">
                        <c:v>3.0784102770485713E-3</c:v>
                      </c:pt>
                      <c:pt idx="107">
                        <c:v>3.0755808558380485E-3</c:v>
                      </c:pt>
                      <c:pt idx="108">
                        <c:v>3.0741661452327873E-3</c:v>
                      </c:pt>
                      <c:pt idx="109">
                        <c:v>3.0741661452327873E-3</c:v>
                      </c:pt>
                      <c:pt idx="110">
                        <c:v>3.0727514346275257E-3</c:v>
                      </c:pt>
                      <c:pt idx="111">
                        <c:v>3.0713367240222645E-3</c:v>
                      </c:pt>
                      <c:pt idx="112">
                        <c:v>3.0713367240222645E-3</c:v>
                      </c:pt>
                      <c:pt idx="113">
                        <c:v>3.0713367240222645E-3</c:v>
                      </c:pt>
                      <c:pt idx="114">
                        <c:v>3.0713367240222645E-3</c:v>
                      </c:pt>
                      <c:pt idx="115">
                        <c:v>3.0713367240222645E-3</c:v>
                      </c:pt>
                      <c:pt idx="116">
                        <c:v>3.0713367240222645E-3</c:v>
                      </c:pt>
                      <c:pt idx="117">
                        <c:v>3.0713367240222645E-3</c:v>
                      </c:pt>
                      <c:pt idx="118">
                        <c:v>3.0939720937064453E-3</c:v>
                      </c:pt>
                      <c:pt idx="119">
                        <c:v>3.0996309361274905E-3</c:v>
                      </c:pt>
                      <c:pt idx="120">
                        <c:v>3.1010456467327517E-3</c:v>
                      </c:pt>
                      <c:pt idx="121">
                        <c:v>3.1024603573380129E-3</c:v>
                      </c:pt>
                      <c:pt idx="122">
                        <c:v>3.1081191997590582E-3</c:v>
                      </c:pt>
                      <c:pt idx="123">
                        <c:v>3.110948620969581E-3</c:v>
                      </c:pt>
                      <c:pt idx="124">
                        <c:v>3.1123633315748422E-3</c:v>
                      </c:pt>
                      <c:pt idx="125">
                        <c:v>3.1137780421801034E-3</c:v>
                      </c:pt>
                      <c:pt idx="126">
                        <c:v>3.115192752785365E-3</c:v>
                      </c:pt>
                      <c:pt idx="127">
                        <c:v>3.118022173995887E-3</c:v>
                      </c:pt>
                      <c:pt idx="128">
                        <c:v>3.1194368846011486E-3</c:v>
                      </c:pt>
                      <c:pt idx="129">
                        <c:v>3.122266305811671E-3</c:v>
                      </c:pt>
                      <c:pt idx="130">
                        <c:v>3.1236810164169326E-3</c:v>
                      </c:pt>
                      <c:pt idx="131">
                        <c:v>3.126510437627455E-3</c:v>
                      </c:pt>
                      <c:pt idx="132">
                        <c:v>3.1279251482327166E-3</c:v>
                      </c:pt>
                      <c:pt idx="133">
                        <c:v>3.130754569443239E-3</c:v>
                      </c:pt>
                      <c:pt idx="134">
                        <c:v>3.1321692800485002E-3</c:v>
                      </c:pt>
                      <c:pt idx="135">
                        <c:v>3.1349987012590226E-3</c:v>
                      </c:pt>
                      <c:pt idx="136">
                        <c:v>3.1364134118642842E-3</c:v>
                      </c:pt>
                      <c:pt idx="137">
                        <c:v>3.1392428330748066E-3</c:v>
                      </c:pt>
                      <c:pt idx="138">
                        <c:v>3.1420722542853294E-3</c:v>
                      </c:pt>
                      <c:pt idx="139">
                        <c:v>3.1434869648905906E-3</c:v>
                      </c:pt>
                      <c:pt idx="140">
                        <c:v>3.1463163861011135E-3</c:v>
                      </c:pt>
                      <c:pt idx="141">
                        <c:v>3.1491458073116354E-3</c:v>
                      </c:pt>
                      <c:pt idx="142">
                        <c:v>3.150560517916897E-3</c:v>
                      </c:pt>
                      <c:pt idx="143">
                        <c:v>3.1533899391274194E-3</c:v>
                      </c:pt>
                      <c:pt idx="144">
                        <c:v>3.1548046497326811E-3</c:v>
                      </c:pt>
                      <c:pt idx="145">
                        <c:v>3.1576340709432034E-3</c:v>
                      </c:pt>
                      <c:pt idx="146">
                        <c:v>3.1604634921537263E-3</c:v>
                      </c:pt>
                      <c:pt idx="147">
                        <c:v>3.1632929133642487E-3</c:v>
                      </c:pt>
                      <c:pt idx="148">
                        <c:v>3.1647076239695099E-3</c:v>
                      </c:pt>
                      <c:pt idx="149">
                        <c:v>3.1675370451800322E-3</c:v>
                      </c:pt>
                      <c:pt idx="150">
                        <c:v>3.1689517557852939E-3</c:v>
                      </c:pt>
                      <c:pt idx="151">
                        <c:v>3.1717811769958163E-3</c:v>
                      </c:pt>
                      <c:pt idx="152">
                        <c:v>3.1746105982063391E-3</c:v>
                      </c:pt>
                      <c:pt idx="153">
                        <c:v>3.1760253088116003E-3</c:v>
                      </c:pt>
                      <c:pt idx="154">
                        <c:v>3.1760253088116003E-3</c:v>
                      </c:pt>
                      <c:pt idx="155">
                        <c:v>3.1802694406273839E-3</c:v>
                      </c:pt>
                      <c:pt idx="156">
                        <c:v>3.1830988618379067E-3</c:v>
                      </c:pt>
                      <c:pt idx="157">
                        <c:v>3.1873429936536907E-3</c:v>
                      </c:pt>
                      <c:pt idx="158">
                        <c:v>3.1901724148642131E-3</c:v>
                      </c:pt>
                      <c:pt idx="159">
                        <c:v>3.1930018360747359E-3</c:v>
                      </c:pt>
                      <c:pt idx="160">
                        <c:v>3.1944165466799971E-3</c:v>
                      </c:pt>
                      <c:pt idx="161">
                        <c:v>3.2085636527326099E-3</c:v>
                      </c:pt>
                      <c:pt idx="162">
                        <c:v>3.2113930739431323E-3</c:v>
                      </c:pt>
                      <c:pt idx="163">
                        <c:v>3.2128077845483935E-3</c:v>
                      </c:pt>
                      <c:pt idx="164">
                        <c:v>3.2142224951536551E-3</c:v>
                      </c:pt>
                      <c:pt idx="165">
                        <c:v>3.2142224951536551E-3</c:v>
                      </c:pt>
                      <c:pt idx="166">
                        <c:v>3.2156372057589163E-3</c:v>
                      </c:pt>
                      <c:pt idx="167">
                        <c:v>3.2156372057589163E-3</c:v>
                      </c:pt>
                      <c:pt idx="168">
                        <c:v>3.2142224951536551E-3</c:v>
                      </c:pt>
                      <c:pt idx="169">
                        <c:v>3.2128077845483935E-3</c:v>
                      </c:pt>
                      <c:pt idx="170">
                        <c:v>3.2113930739431323E-3</c:v>
                      </c:pt>
                      <c:pt idx="171">
                        <c:v>3.2113930739431323E-3</c:v>
                      </c:pt>
                      <c:pt idx="172">
                        <c:v>3.2099783633378716E-3</c:v>
                      </c:pt>
                      <c:pt idx="173">
                        <c:v>3.2085636527326099E-3</c:v>
                      </c:pt>
                      <c:pt idx="174">
                        <c:v>3.2057342315220875E-3</c:v>
                      </c:pt>
                      <c:pt idx="175">
                        <c:v>3.2057342315220875E-3</c:v>
                      </c:pt>
                      <c:pt idx="176">
                        <c:v>3.2029048103115647E-3</c:v>
                      </c:pt>
                      <c:pt idx="177">
                        <c:v>3.2014900997063035E-3</c:v>
                      </c:pt>
                      <c:pt idx="178">
                        <c:v>3.1986606784957807E-3</c:v>
                      </c:pt>
                      <c:pt idx="179">
                        <c:v>3.1972459678905195E-3</c:v>
                      </c:pt>
                      <c:pt idx="180">
                        <c:v>3.1944165466799971E-3</c:v>
                      </c:pt>
                      <c:pt idx="181">
                        <c:v>3.1915871254694747E-3</c:v>
                      </c:pt>
                      <c:pt idx="182">
                        <c:v>3.1901724148642131E-3</c:v>
                      </c:pt>
                      <c:pt idx="183">
                        <c:v>3.2014900997063035E-3</c:v>
                      </c:pt>
                      <c:pt idx="184">
                        <c:v>3.2113930739431323E-3</c:v>
                      </c:pt>
                      <c:pt idx="185">
                        <c:v>3.2128077845483935E-3</c:v>
                      </c:pt>
                      <c:pt idx="186">
                        <c:v>3.2113930739431323E-3</c:v>
                      </c:pt>
                      <c:pt idx="187">
                        <c:v>3.2113930739431323E-3</c:v>
                      </c:pt>
                      <c:pt idx="188">
                        <c:v>3.2085636527326099E-3</c:v>
                      </c:pt>
                      <c:pt idx="189">
                        <c:v>3.2057342315220875E-3</c:v>
                      </c:pt>
                      <c:pt idx="190">
                        <c:v>3.2029048103115647E-3</c:v>
                      </c:pt>
                      <c:pt idx="191">
                        <c:v>3.2000753891010423E-3</c:v>
                      </c:pt>
                      <c:pt idx="192">
                        <c:v>3.1958312572852583E-3</c:v>
                      </c:pt>
                      <c:pt idx="193">
                        <c:v>3.1930018360747359E-3</c:v>
                      </c:pt>
                      <c:pt idx="194">
                        <c:v>3.1887577042589519E-3</c:v>
                      </c:pt>
                      <c:pt idx="195">
                        <c:v>3.1845135724431679E-3</c:v>
                      </c:pt>
                      <c:pt idx="196">
                        <c:v>3.1802694406273839E-3</c:v>
                      </c:pt>
                      <c:pt idx="197">
                        <c:v>3.1774400194168619E-3</c:v>
                      </c:pt>
                      <c:pt idx="198">
                        <c:v>3.1731958876010779E-3</c:v>
                      </c:pt>
                      <c:pt idx="199">
                        <c:v>3.1689517557852939E-3</c:v>
                      </c:pt>
                      <c:pt idx="200">
                        <c:v>3.1647076239695099E-3</c:v>
                      </c:pt>
                      <c:pt idx="201">
                        <c:v>3.1604634921537263E-3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C749-4FDE-8101-D5DF79E7099F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Au40Co60/TiNT 5-30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01825248943118"/>
          <c:y val="0.12763925729442974"/>
          <c:w val="0.55362765722986917"/>
          <c:h val="0.71178317564415849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4116527418805472E-2"/>
                  <c:y val="0.163728565759518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'second CA Au40Co60 GC1'!$B$10:$B$36</c:f>
              <c:numCache>
                <c:formatCode>0.00E+00</c:formatCode>
                <c:ptCount val="27"/>
                <c:pt idx="0">
                  <c:v>0.5</c:v>
                </c:pt>
                <c:pt idx="1">
                  <c:v>0.44721359549995793</c:v>
                </c:pt>
                <c:pt idx="2">
                  <c:v>0.40824829046386307</c:v>
                </c:pt>
                <c:pt idx="3">
                  <c:v>0.3779644730092272</c:v>
                </c:pt>
                <c:pt idx="4">
                  <c:v>0.35355339059327373</c:v>
                </c:pt>
                <c:pt idx="5">
                  <c:v>0.33333333333333331</c:v>
                </c:pt>
                <c:pt idx="6">
                  <c:v>0.31622776601683794</c:v>
                </c:pt>
                <c:pt idx="7">
                  <c:v>0.30151134457776363</c:v>
                </c:pt>
                <c:pt idx="8">
                  <c:v>0.28867513459481292</c:v>
                </c:pt>
                <c:pt idx="9">
                  <c:v>0.27735009811261457</c:v>
                </c:pt>
                <c:pt idx="10">
                  <c:v>0.2672612419124244</c:v>
                </c:pt>
                <c:pt idx="11">
                  <c:v>0.2581988897471611</c:v>
                </c:pt>
                <c:pt idx="12">
                  <c:v>0.25</c:v>
                </c:pt>
                <c:pt idx="13">
                  <c:v>0.24253562503633297</c:v>
                </c:pt>
                <c:pt idx="14">
                  <c:v>0.23570226039551587</c:v>
                </c:pt>
                <c:pt idx="15">
                  <c:v>0.22941573387056174</c:v>
                </c:pt>
                <c:pt idx="16">
                  <c:v>0.22360679774997896</c:v>
                </c:pt>
                <c:pt idx="17">
                  <c:v>0.21821789023599239</c:v>
                </c:pt>
                <c:pt idx="18">
                  <c:v>0.21320071635561041</c:v>
                </c:pt>
                <c:pt idx="19">
                  <c:v>0.20851441405707477</c:v>
                </c:pt>
                <c:pt idx="20">
                  <c:v>0.20412414523193154</c:v>
                </c:pt>
                <c:pt idx="21">
                  <c:v>0.2</c:v>
                </c:pt>
                <c:pt idx="22">
                  <c:v>0.19611613513818404</c:v>
                </c:pt>
                <c:pt idx="23">
                  <c:v>0.19245008972987526</c:v>
                </c:pt>
                <c:pt idx="24">
                  <c:v>0.1889822365046136</c:v>
                </c:pt>
                <c:pt idx="25">
                  <c:v>0.18569533817705186</c:v>
                </c:pt>
                <c:pt idx="26">
                  <c:v>0.18257418583505536</c:v>
                </c:pt>
              </c:numCache>
            </c:numRef>
          </c:xVal>
          <c:yVal>
            <c:numRef>
              <c:f>'second CA Au40Co60 GC1'!$D$10:$D$208</c:f>
              <c:numCache>
                <c:formatCode>0.00E+00</c:formatCode>
                <c:ptCount val="199"/>
                <c:pt idx="0">
                  <c:v>5.2924323742824927E-3</c:v>
                </c:pt>
                <c:pt idx="1">
                  <c:v>5.1438877607300577E-3</c:v>
                </c:pt>
                <c:pt idx="2">
                  <c:v>5.0151490956512794E-3</c:v>
                </c:pt>
                <c:pt idx="3">
                  <c:v>4.9005575366251157E-3</c:v>
                </c:pt>
                <c:pt idx="4">
                  <c:v>4.8029425048620863E-3</c:v>
                </c:pt>
                <c:pt idx="5">
                  <c:v>4.7152304473358862E-3</c:v>
                </c:pt>
                <c:pt idx="6">
                  <c:v>4.6331772322307308E-3</c:v>
                </c:pt>
                <c:pt idx="7">
                  <c:v>4.5581975701518831E-3</c:v>
                </c:pt>
                <c:pt idx="8">
                  <c:v>4.4888767504940794E-3</c:v>
                </c:pt>
                <c:pt idx="9">
                  <c:v>4.4238000626520601E-3</c:v>
                </c:pt>
                <c:pt idx="10">
                  <c:v>4.3629675066258243E-3</c:v>
                </c:pt>
                <c:pt idx="11">
                  <c:v>4.3063790824153731E-3</c:v>
                </c:pt>
                <c:pt idx="12">
                  <c:v>4.2540347900207045E-3</c:v>
                </c:pt>
                <c:pt idx="13">
                  <c:v>4.2045199188365592E-3</c:v>
                </c:pt>
                <c:pt idx="14">
                  <c:v>4.1564197582576751E-3</c:v>
                </c:pt>
                <c:pt idx="15">
                  <c:v>4.1111490188893143E-3</c:v>
                </c:pt>
                <c:pt idx="16">
                  <c:v>4.0715371219419982E-3</c:v>
                </c:pt>
                <c:pt idx="17">
                  <c:v>4.0319252249946813E-3</c:v>
                </c:pt>
                <c:pt idx="18">
                  <c:v>3.9908986174421049E-3</c:v>
                </c:pt>
                <c:pt idx="19">
                  <c:v>3.9527014311000501E-3</c:v>
                </c:pt>
                <c:pt idx="20">
                  <c:v>3.9187483765737788E-3</c:v>
                </c:pt>
                <c:pt idx="21">
                  <c:v>3.8847953220475075E-3</c:v>
                </c:pt>
                <c:pt idx="22">
                  <c:v>3.8508422675212367E-3</c:v>
                </c:pt>
                <c:pt idx="23">
                  <c:v>3.8183039236002266E-3</c:v>
                </c:pt>
                <c:pt idx="24">
                  <c:v>3.7871802902844785E-3</c:v>
                </c:pt>
                <c:pt idx="25">
                  <c:v>3.7560566569687301E-3</c:v>
                </c:pt>
                <c:pt idx="26">
                  <c:v>3.7263477342582428E-3</c:v>
                </c:pt>
                <c:pt idx="27">
                  <c:v>3.6980535221530172E-3</c:v>
                </c:pt>
                <c:pt idx="28">
                  <c:v>3.6711740206530528E-3</c:v>
                </c:pt>
                <c:pt idx="29">
                  <c:v>3.6442945191530875E-3</c:v>
                </c:pt>
                <c:pt idx="30">
                  <c:v>3.6188297282583842E-3</c:v>
                </c:pt>
                <c:pt idx="31">
                  <c:v>3.5947796479689426E-3</c:v>
                </c:pt>
                <c:pt idx="32">
                  <c:v>3.5763884101005462E-3</c:v>
                </c:pt>
                <c:pt idx="33">
                  <c:v>3.5523383298111037E-3</c:v>
                </c:pt>
                <c:pt idx="34">
                  <c:v>3.5297029601269233E-3</c:v>
                </c:pt>
                <c:pt idx="35">
                  <c:v>3.5070675904427429E-3</c:v>
                </c:pt>
                <c:pt idx="36">
                  <c:v>3.484432220758562E-3</c:v>
                </c:pt>
                <c:pt idx="37">
                  <c:v>3.4646262722849036E-3</c:v>
                </c:pt>
                <c:pt idx="38">
                  <c:v>3.444820323811246E-3</c:v>
                </c:pt>
                <c:pt idx="39">
                  <c:v>3.4292585071533715E-3</c:v>
                </c:pt>
                <c:pt idx="40">
                  <c:v>3.4122819798902363E-3</c:v>
                </c:pt>
                <c:pt idx="41">
                  <c:v>3.393890742021839E-3</c:v>
                </c:pt>
                <c:pt idx="42">
                  <c:v>3.3769142147587038E-3</c:v>
                </c:pt>
                <c:pt idx="43">
                  <c:v>3.358522976890307E-3</c:v>
                </c:pt>
                <c:pt idx="44">
                  <c:v>3.3415464496271714E-3</c:v>
                </c:pt>
                <c:pt idx="45">
                  <c:v>3.3259846329692969E-3</c:v>
                </c:pt>
                <c:pt idx="46">
                  <c:v>3.3090081057061617E-3</c:v>
                </c:pt>
                <c:pt idx="47">
                  <c:v>3.2934462890482873E-3</c:v>
                </c:pt>
                <c:pt idx="48">
                  <c:v>3.2778844723904133E-3</c:v>
                </c:pt>
                <c:pt idx="49">
                  <c:v>3.2637373663378004E-3</c:v>
                </c:pt>
                <c:pt idx="50">
                  <c:v>3.248175549679926E-3</c:v>
                </c:pt>
                <c:pt idx="51">
                  <c:v>3.232613733022052E-3</c:v>
                </c:pt>
                <c:pt idx="52">
                  <c:v>3.2198813375747004E-3</c:v>
                </c:pt>
                <c:pt idx="53">
                  <c:v>3.2085636527326099E-3</c:v>
                </c:pt>
                <c:pt idx="54">
                  <c:v>3.1958312572852583E-3</c:v>
                </c:pt>
                <c:pt idx="55">
                  <c:v>3.1830988618379067E-3</c:v>
                </c:pt>
                <c:pt idx="56">
                  <c:v>3.1703664663905551E-3</c:v>
                </c:pt>
                <c:pt idx="57">
                  <c:v>3.1576340709432034E-3</c:v>
                </c:pt>
                <c:pt idx="58">
                  <c:v>3.1463163861011135E-3</c:v>
                </c:pt>
                <c:pt idx="59">
                  <c:v>3.1349987012590226E-3</c:v>
                </c:pt>
                <c:pt idx="60">
                  <c:v>3.1236810164169326E-3</c:v>
                </c:pt>
                <c:pt idx="61">
                  <c:v>3.1137780421801034E-3</c:v>
                </c:pt>
                <c:pt idx="62">
                  <c:v>3.1038750679432741E-3</c:v>
                </c:pt>
                <c:pt idx="63">
                  <c:v>3.0953868043117065E-3</c:v>
                </c:pt>
                <c:pt idx="64">
                  <c:v>3.0883132512854001E-3</c:v>
                </c:pt>
                <c:pt idx="65">
                  <c:v>3.0798249876538325E-3</c:v>
                </c:pt>
                <c:pt idx="66">
                  <c:v>3.0727514346275257E-3</c:v>
                </c:pt>
                <c:pt idx="67">
                  <c:v>3.0642631709959581E-3</c:v>
                </c:pt>
                <c:pt idx="68">
                  <c:v>3.0571896179696517E-3</c:v>
                </c:pt>
                <c:pt idx="69">
                  <c:v>3.0501160649433453E-3</c:v>
                </c:pt>
                <c:pt idx="70">
                  <c:v>3.0430425119170388E-3</c:v>
                </c:pt>
                <c:pt idx="71">
                  <c:v>3.118022173995887E-3</c:v>
                </c:pt>
                <c:pt idx="72">
                  <c:v>3.1293398588379778E-3</c:v>
                </c:pt>
                <c:pt idx="73">
                  <c:v>3.1194368846011486E-3</c:v>
                </c:pt>
                <c:pt idx="74">
                  <c:v>3.1081191997590582E-3</c:v>
                </c:pt>
                <c:pt idx="75">
                  <c:v>3.0968015149169682E-3</c:v>
                </c:pt>
                <c:pt idx="76">
                  <c:v>3.0854838300748773E-3</c:v>
                </c:pt>
                <c:pt idx="77">
                  <c:v>3.0769955664433097E-3</c:v>
                </c:pt>
                <c:pt idx="78">
                  <c:v>3.0670925922064809E-3</c:v>
                </c:pt>
                <c:pt idx="79">
                  <c:v>3.0600190391801745E-3</c:v>
                </c:pt>
                <c:pt idx="80">
                  <c:v>3.0543601967591288E-3</c:v>
                </c:pt>
                <c:pt idx="81">
                  <c:v>3.0472866437328229E-3</c:v>
                </c:pt>
                <c:pt idx="82">
                  <c:v>3.0416278013117777E-3</c:v>
                </c:pt>
                <c:pt idx="83">
                  <c:v>3.0359689588907324E-3</c:v>
                </c:pt>
                <c:pt idx="84">
                  <c:v>3.0317248270749484E-3</c:v>
                </c:pt>
                <c:pt idx="85">
                  <c:v>3.0260659846539032E-3</c:v>
                </c:pt>
                <c:pt idx="86">
                  <c:v>3.0232365634433804E-3</c:v>
                </c:pt>
                <c:pt idx="87">
                  <c:v>3.0189924316275968E-3</c:v>
                </c:pt>
                <c:pt idx="88">
                  <c:v>3.0161630104170744E-3</c:v>
                </c:pt>
                <c:pt idx="89">
                  <c:v>3.0161630104170744E-3</c:v>
                </c:pt>
                <c:pt idx="90">
                  <c:v>3.0133335892065516E-3</c:v>
                </c:pt>
                <c:pt idx="91">
                  <c:v>3.0119188786012904E-3</c:v>
                </c:pt>
                <c:pt idx="92">
                  <c:v>3.0090894573907676E-3</c:v>
                </c:pt>
                <c:pt idx="93">
                  <c:v>3.0076747467855064E-3</c:v>
                </c:pt>
                <c:pt idx="94">
                  <c:v>3.0062600361802452E-3</c:v>
                </c:pt>
                <c:pt idx="95">
                  <c:v>3.004845325574984E-3</c:v>
                </c:pt>
                <c:pt idx="96">
                  <c:v>3.004845325574984E-3</c:v>
                </c:pt>
                <c:pt idx="97">
                  <c:v>3.0034306149697228E-3</c:v>
                </c:pt>
                <c:pt idx="98">
                  <c:v>3.0034306149697228E-3</c:v>
                </c:pt>
                <c:pt idx="99">
                  <c:v>3.004845325574984E-3</c:v>
                </c:pt>
                <c:pt idx="100">
                  <c:v>2.9991864831539388E-3</c:v>
                </c:pt>
                <c:pt idx="101">
                  <c:v>2.9991864831539388E-3</c:v>
                </c:pt>
                <c:pt idx="102">
                  <c:v>2.9991864831539388E-3</c:v>
                </c:pt>
                <c:pt idx="103">
                  <c:v>3.0006011937592E-3</c:v>
                </c:pt>
                <c:pt idx="104">
                  <c:v>3.0020159043644616E-3</c:v>
                </c:pt>
                <c:pt idx="105">
                  <c:v>3.0034306149697228E-3</c:v>
                </c:pt>
                <c:pt idx="106">
                  <c:v>3.0062600361802452E-3</c:v>
                </c:pt>
                <c:pt idx="107">
                  <c:v>3.0076747467855064E-3</c:v>
                </c:pt>
                <c:pt idx="108">
                  <c:v>3.0105041679960292E-3</c:v>
                </c:pt>
                <c:pt idx="109">
                  <c:v>3.0119188786012904E-3</c:v>
                </c:pt>
                <c:pt idx="110">
                  <c:v>3.0147482998118132E-3</c:v>
                </c:pt>
                <c:pt idx="111">
                  <c:v>3.0161630104170744E-3</c:v>
                </c:pt>
                <c:pt idx="112">
                  <c:v>3.0204071422328584E-3</c:v>
                </c:pt>
                <c:pt idx="113">
                  <c:v>3.0232365634433804E-3</c:v>
                </c:pt>
                <c:pt idx="114">
                  <c:v>3.0260659846539032E-3</c:v>
                </c:pt>
                <c:pt idx="115">
                  <c:v>3.028895405864426E-3</c:v>
                </c:pt>
                <c:pt idx="116">
                  <c:v>3.0303101164696872E-3</c:v>
                </c:pt>
                <c:pt idx="117">
                  <c:v>3.0331395376802101E-3</c:v>
                </c:pt>
                <c:pt idx="118">
                  <c:v>3.0359689588907324E-3</c:v>
                </c:pt>
                <c:pt idx="119">
                  <c:v>3.0373836694959936E-3</c:v>
                </c:pt>
                <c:pt idx="120">
                  <c:v>3.040213090706516E-3</c:v>
                </c:pt>
                <c:pt idx="121">
                  <c:v>3.1123633315748422E-3</c:v>
                </c:pt>
                <c:pt idx="122">
                  <c:v>3.1250957270221938E-3</c:v>
                </c:pt>
                <c:pt idx="123">
                  <c:v>3.1279251482327166E-3</c:v>
                </c:pt>
                <c:pt idx="124">
                  <c:v>3.1279251482327166E-3</c:v>
                </c:pt>
                <c:pt idx="125">
                  <c:v>3.126510437627455E-3</c:v>
                </c:pt>
                <c:pt idx="126">
                  <c:v>3.1250957270221938E-3</c:v>
                </c:pt>
                <c:pt idx="127">
                  <c:v>3.1236810164169326E-3</c:v>
                </c:pt>
                <c:pt idx="128">
                  <c:v>3.1236810164169326E-3</c:v>
                </c:pt>
                <c:pt idx="129">
                  <c:v>3.122266305811671E-3</c:v>
                </c:pt>
                <c:pt idx="130">
                  <c:v>3.122266305811671E-3</c:v>
                </c:pt>
                <c:pt idx="131">
                  <c:v>3.1208515952064098E-3</c:v>
                </c:pt>
                <c:pt idx="132">
                  <c:v>3.1208515952064098E-3</c:v>
                </c:pt>
                <c:pt idx="133">
                  <c:v>3.1208515952064098E-3</c:v>
                </c:pt>
                <c:pt idx="134">
                  <c:v>3.1208515952064098E-3</c:v>
                </c:pt>
                <c:pt idx="135">
                  <c:v>3.1208515952064098E-3</c:v>
                </c:pt>
                <c:pt idx="136">
                  <c:v>3.1194368846011486E-3</c:v>
                </c:pt>
                <c:pt idx="137">
                  <c:v>3.1194368846011486E-3</c:v>
                </c:pt>
                <c:pt idx="138">
                  <c:v>3.1194368846011486E-3</c:v>
                </c:pt>
                <c:pt idx="139">
                  <c:v>3.118022173995887E-3</c:v>
                </c:pt>
                <c:pt idx="140">
                  <c:v>3.118022173995887E-3</c:v>
                </c:pt>
                <c:pt idx="141">
                  <c:v>3.1166074633906258E-3</c:v>
                </c:pt>
                <c:pt idx="142">
                  <c:v>3.115192752785365E-3</c:v>
                </c:pt>
                <c:pt idx="143">
                  <c:v>3.1137780421801034E-3</c:v>
                </c:pt>
                <c:pt idx="144">
                  <c:v>3.1137780421801034E-3</c:v>
                </c:pt>
                <c:pt idx="145">
                  <c:v>3.1123633315748422E-3</c:v>
                </c:pt>
                <c:pt idx="146">
                  <c:v>3.110948620969581E-3</c:v>
                </c:pt>
                <c:pt idx="147">
                  <c:v>3.1095339103643198E-3</c:v>
                </c:pt>
                <c:pt idx="148">
                  <c:v>3.1081191997590582E-3</c:v>
                </c:pt>
                <c:pt idx="149">
                  <c:v>3.1052897785485358E-3</c:v>
                </c:pt>
                <c:pt idx="150">
                  <c:v>3.1010456467327517E-3</c:v>
                </c:pt>
                <c:pt idx="151">
                  <c:v>3.0982162255222294E-3</c:v>
                </c:pt>
                <c:pt idx="152">
                  <c:v>3.0968015149169682E-3</c:v>
                </c:pt>
                <c:pt idx="153">
                  <c:v>3.0939720937064453E-3</c:v>
                </c:pt>
                <c:pt idx="154">
                  <c:v>3.0925573831011841E-3</c:v>
                </c:pt>
                <c:pt idx="155">
                  <c:v>3.0897279618906613E-3</c:v>
                </c:pt>
                <c:pt idx="156">
                  <c:v>3.0868985406801389E-3</c:v>
                </c:pt>
                <c:pt idx="157">
                  <c:v>3.0854838300748773E-3</c:v>
                </c:pt>
                <c:pt idx="158">
                  <c:v>3.0826544088643553E-3</c:v>
                </c:pt>
                <c:pt idx="159">
                  <c:v>3.0798249876538325E-3</c:v>
                </c:pt>
                <c:pt idx="160">
                  <c:v>3.0784102770485713E-3</c:v>
                </c:pt>
                <c:pt idx="161">
                  <c:v>3.1491458073116354E-3</c:v>
                </c:pt>
                <c:pt idx="162">
                  <c:v>3.1519752285221582E-3</c:v>
                </c:pt>
                <c:pt idx="163">
                  <c:v>3.1477310967063742E-3</c:v>
                </c:pt>
                <c:pt idx="164">
                  <c:v>3.1420722542853294E-3</c:v>
                </c:pt>
                <c:pt idx="165">
                  <c:v>3.1349987012590226E-3</c:v>
                </c:pt>
                <c:pt idx="166">
                  <c:v>3.1293398588379778E-3</c:v>
                </c:pt>
                <c:pt idx="167">
                  <c:v>3.1236810164169326E-3</c:v>
                </c:pt>
                <c:pt idx="168">
                  <c:v>3.118022173995887E-3</c:v>
                </c:pt>
                <c:pt idx="169">
                  <c:v>3.1123633315748422E-3</c:v>
                </c:pt>
                <c:pt idx="170">
                  <c:v>3.1081191997590582E-3</c:v>
                </c:pt>
                <c:pt idx="171">
                  <c:v>3.1038750679432741E-3</c:v>
                </c:pt>
                <c:pt idx="172">
                  <c:v>3.0982162255222294E-3</c:v>
                </c:pt>
                <c:pt idx="173">
                  <c:v>3.0939720937064453E-3</c:v>
                </c:pt>
                <c:pt idx="174">
                  <c:v>3.0897279618906613E-3</c:v>
                </c:pt>
                <c:pt idx="175">
                  <c:v>3.0868985406801389E-3</c:v>
                </c:pt>
                <c:pt idx="176">
                  <c:v>3.0854838300748773E-3</c:v>
                </c:pt>
                <c:pt idx="177">
                  <c:v>3.0812396982590937E-3</c:v>
                </c:pt>
                <c:pt idx="178">
                  <c:v>3.0769955664433097E-3</c:v>
                </c:pt>
                <c:pt idx="179">
                  <c:v>3.0727514346275257E-3</c:v>
                </c:pt>
                <c:pt idx="180">
                  <c:v>3.0699220134170033E-3</c:v>
                </c:pt>
                <c:pt idx="181">
                  <c:v>3.0656778816012197E-3</c:v>
                </c:pt>
                <c:pt idx="182">
                  <c:v>3.0614337497854357E-3</c:v>
                </c:pt>
                <c:pt idx="183">
                  <c:v>3.0571896179696517E-3</c:v>
                </c:pt>
                <c:pt idx="184">
                  <c:v>3.0543601967591288E-3</c:v>
                </c:pt>
                <c:pt idx="185">
                  <c:v>3.0515307755486069E-3</c:v>
                </c:pt>
                <c:pt idx="186">
                  <c:v>3.0472866437328229E-3</c:v>
                </c:pt>
                <c:pt idx="187">
                  <c:v>3.0444572225223E-3</c:v>
                </c:pt>
                <c:pt idx="188">
                  <c:v>3.0416278013117777E-3</c:v>
                </c:pt>
                <c:pt idx="189">
                  <c:v>3.0359689588907324E-3</c:v>
                </c:pt>
                <c:pt idx="190">
                  <c:v>3.0331395376802101E-3</c:v>
                </c:pt>
                <c:pt idx="191">
                  <c:v>3.0303101164696872E-3</c:v>
                </c:pt>
                <c:pt idx="192">
                  <c:v>3.0274806952591644E-3</c:v>
                </c:pt>
                <c:pt idx="193">
                  <c:v>3.024651274048642E-3</c:v>
                </c:pt>
                <c:pt idx="194">
                  <c:v>3.0218218528381192E-3</c:v>
                </c:pt>
                <c:pt idx="195">
                  <c:v>3.0897279618906613E-3</c:v>
                </c:pt>
                <c:pt idx="196">
                  <c:v>3.0897279618906613E-3</c:v>
                </c:pt>
                <c:pt idx="197">
                  <c:v>3.0883132512854001E-3</c:v>
                </c:pt>
                <c:pt idx="198">
                  <c:v>3.0840691194696165E-3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CC20-47EE-9BE4-19177161D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9.65769068942718E-2"/>
                        <c:y val="-6.3200985818417264E-3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'second CA Au40Co60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'second CA Au40Co60 GC1'!$F$11:$F$208</c15:sqref>
                        </c15:formulaRef>
                      </c:ext>
                    </c:extLst>
                    <c:numCache>
                      <c:formatCode>0.00E+00</c:formatCode>
                      <c:ptCount val="198"/>
                      <c:pt idx="0">
                        <c:v>5.7748486906765931E-3</c:v>
                      </c:pt>
                      <c:pt idx="1">
                        <c:v>5.6263040771241581E-3</c:v>
                      </c:pt>
                      <c:pt idx="2">
                        <c:v>5.4947359908348575E-3</c:v>
                      </c:pt>
                      <c:pt idx="3">
                        <c:v>5.3787297212034317E-3</c:v>
                      </c:pt>
                      <c:pt idx="4">
                        <c:v>5.2697970045983119E-3</c:v>
                      </c:pt>
                      <c:pt idx="5">
                        <c:v>5.1693525516247601E-3</c:v>
                      </c:pt>
                      <c:pt idx="6">
                        <c:v>5.0773963622827763E-3</c:v>
                      </c:pt>
                      <c:pt idx="7">
                        <c:v>4.9939284365723606E-3</c:v>
                      </c:pt>
                      <c:pt idx="8">
                        <c:v>4.9147046426777277E-3</c:v>
                      </c:pt>
                      <c:pt idx="9">
                        <c:v>4.8411396912041412E-3</c:v>
                      </c:pt>
                      <c:pt idx="10">
                        <c:v>4.7760630033621219E-3</c:v>
                      </c:pt>
                      <c:pt idx="11">
                        <c:v>4.7095716049148405E-3</c:v>
                      </c:pt>
                      <c:pt idx="12">
                        <c:v>4.6459096276780824E-3</c:v>
                      </c:pt>
                      <c:pt idx="13">
                        <c:v>4.5864917822571087E-3</c:v>
                      </c:pt>
                      <c:pt idx="14">
                        <c:v>4.5284886474413946E-3</c:v>
                      </c:pt>
                      <c:pt idx="15">
                        <c:v>4.4761443550467277E-3</c:v>
                      </c:pt>
                      <c:pt idx="16">
                        <c:v>4.4238000626520601E-3</c:v>
                      </c:pt>
                      <c:pt idx="17">
                        <c:v>4.3756999020731751E-3</c:v>
                      </c:pt>
                      <c:pt idx="18">
                        <c:v>4.3290144520995531E-3</c:v>
                      </c:pt>
                      <c:pt idx="19">
                        <c:v>4.2837437127311914E-3</c:v>
                      </c:pt>
                      <c:pt idx="20">
                        <c:v>4.2413023945733538E-3</c:v>
                      </c:pt>
                      <c:pt idx="21">
                        <c:v>4.2002757870207756E-3</c:v>
                      </c:pt>
                      <c:pt idx="22">
                        <c:v>4.1649080218892432E-3</c:v>
                      </c:pt>
                      <c:pt idx="23">
                        <c:v>4.1281255461524495E-3</c:v>
                      </c:pt>
                      <c:pt idx="24">
                        <c:v>4.0899283598103946E-3</c:v>
                      </c:pt>
                      <c:pt idx="25">
                        <c:v>4.0545605946788622E-3</c:v>
                      </c:pt>
                      <c:pt idx="26">
                        <c:v>4.0191928295473306E-3</c:v>
                      </c:pt>
                      <c:pt idx="27">
                        <c:v>3.9880691962315817E-3</c:v>
                      </c:pt>
                      <c:pt idx="28">
                        <c:v>3.9569455629158336E-3</c:v>
                      </c:pt>
                      <c:pt idx="29">
                        <c:v>3.9244072189948236E-3</c:v>
                      </c:pt>
                      <c:pt idx="30">
                        <c:v>3.8961130068895984E-3</c:v>
                      </c:pt>
                      <c:pt idx="31">
                        <c:v>3.8664040841791102E-3</c:v>
                      </c:pt>
                      <c:pt idx="32">
                        <c:v>3.8395245826791458E-3</c:v>
                      </c:pt>
                      <c:pt idx="33">
                        <c:v>3.8154745023897042E-3</c:v>
                      </c:pt>
                      <c:pt idx="34">
                        <c:v>3.7900097114950009E-3</c:v>
                      </c:pt>
                      <c:pt idx="35">
                        <c:v>3.7645449206002981E-3</c:v>
                      </c:pt>
                      <c:pt idx="36">
                        <c:v>3.739080129705594E-3</c:v>
                      </c:pt>
                      <c:pt idx="37">
                        <c:v>3.72351831304772E-3</c:v>
                      </c:pt>
                      <c:pt idx="38">
                        <c:v>3.6994682327582784E-3</c:v>
                      </c:pt>
                      <c:pt idx="39">
                        <c:v>3.6768328630740971E-3</c:v>
                      </c:pt>
                      <c:pt idx="40">
                        <c:v>3.6541974933899167E-3</c:v>
                      </c:pt>
                      <c:pt idx="41">
                        <c:v>3.6329768343109975E-3</c:v>
                      </c:pt>
                      <c:pt idx="42">
                        <c:v>3.6117561752320787E-3</c:v>
                      </c:pt>
                      <c:pt idx="43">
                        <c:v>3.5919502267584198E-3</c:v>
                      </c:pt>
                      <c:pt idx="44">
                        <c:v>3.5721442782847622E-3</c:v>
                      </c:pt>
                      <c:pt idx="45">
                        <c:v>3.5650707252584553E-3</c:v>
                      </c:pt>
                      <c:pt idx="46">
                        <c:v>3.5565824616268877E-3</c:v>
                      </c:pt>
                      <c:pt idx="47">
                        <c:v>3.5396059343637525E-3</c:v>
                      </c:pt>
                      <c:pt idx="48">
                        <c:v>3.5212146964953553E-3</c:v>
                      </c:pt>
                      <c:pt idx="49">
                        <c:v>3.5028234586269589E-3</c:v>
                      </c:pt>
                      <c:pt idx="50">
                        <c:v>3.484432220758562E-3</c:v>
                      </c:pt>
                      <c:pt idx="51">
                        <c:v>3.4674556934954264E-3</c:v>
                      </c:pt>
                      <c:pt idx="52">
                        <c:v>3.4504791662322907E-3</c:v>
                      </c:pt>
                      <c:pt idx="53">
                        <c:v>3.4335026389691551E-3</c:v>
                      </c:pt>
                      <c:pt idx="54">
                        <c:v>3.4179408223112811E-3</c:v>
                      </c:pt>
                      <c:pt idx="55">
                        <c:v>3.4023790056534066E-3</c:v>
                      </c:pt>
                      <c:pt idx="56">
                        <c:v>3.3896466102060555E-3</c:v>
                      </c:pt>
                      <c:pt idx="57">
                        <c:v>3.3754995041534422E-3</c:v>
                      </c:pt>
                      <c:pt idx="58">
                        <c:v>3.362767108706091E-3</c:v>
                      </c:pt>
                      <c:pt idx="59">
                        <c:v>3.3500347132587394E-3</c:v>
                      </c:pt>
                      <c:pt idx="60">
                        <c:v>3.3358876072061266E-3</c:v>
                      </c:pt>
                      <c:pt idx="61">
                        <c:v>3.3273993435745585E-3</c:v>
                      </c:pt>
                      <c:pt idx="62">
                        <c:v>3.3146669481272069E-3</c:v>
                      </c:pt>
                      <c:pt idx="63">
                        <c:v>3.3005198420745941E-3</c:v>
                      </c:pt>
                      <c:pt idx="64">
                        <c:v>3.2877874466272425E-3</c:v>
                      </c:pt>
                      <c:pt idx="65">
                        <c:v>3.2778844723904133E-3</c:v>
                      </c:pt>
                      <c:pt idx="66">
                        <c:v>3.2665667875483228E-3</c:v>
                      </c:pt>
                      <c:pt idx="67">
                        <c:v>3.2552491027062328E-3</c:v>
                      </c:pt>
                      <c:pt idx="68">
                        <c:v>3.243931417864142E-3</c:v>
                      </c:pt>
                      <c:pt idx="69">
                        <c:v>3.2340284436273132E-3</c:v>
                      </c:pt>
                      <c:pt idx="70">
                        <c:v>3.2241254693904844E-3</c:v>
                      </c:pt>
                      <c:pt idx="71">
                        <c:v>3.2142224951536551E-3</c:v>
                      </c:pt>
                      <c:pt idx="72">
                        <c:v>3.2043195209168263E-3</c:v>
                      </c:pt>
                      <c:pt idx="73">
                        <c:v>3.1944165466799971E-3</c:v>
                      </c:pt>
                      <c:pt idx="74">
                        <c:v>3.1859282830484291E-3</c:v>
                      </c:pt>
                      <c:pt idx="75">
                        <c:v>3.1774400194168619E-3</c:v>
                      </c:pt>
                      <c:pt idx="76">
                        <c:v>3.1703664663905551E-3</c:v>
                      </c:pt>
                      <c:pt idx="77">
                        <c:v>3.1632929133642487E-3</c:v>
                      </c:pt>
                      <c:pt idx="78">
                        <c:v>3.1548046497326811E-3</c:v>
                      </c:pt>
                      <c:pt idx="79">
                        <c:v>3.150560517916897E-3</c:v>
                      </c:pt>
                      <c:pt idx="80">
                        <c:v>3.1434869648905906E-3</c:v>
                      </c:pt>
                      <c:pt idx="81">
                        <c:v>3.1364134118642842E-3</c:v>
                      </c:pt>
                      <c:pt idx="82">
                        <c:v>3.1293398588379778E-3</c:v>
                      </c:pt>
                      <c:pt idx="83">
                        <c:v>3.1236810164169326E-3</c:v>
                      </c:pt>
                      <c:pt idx="84">
                        <c:v>3.118022173995887E-3</c:v>
                      </c:pt>
                      <c:pt idx="85">
                        <c:v>3.115192752785365E-3</c:v>
                      </c:pt>
                      <c:pt idx="86">
                        <c:v>3.115192752785365E-3</c:v>
                      </c:pt>
                      <c:pt idx="87">
                        <c:v>3.1095339103643198E-3</c:v>
                      </c:pt>
                      <c:pt idx="88">
                        <c:v>3.1052897785485358E-3</c:v>
                      </c:pt>
                      <c:pt idx="89">
                        <c:v>3.0996309361274905E-3</c:v>
                      </c:pt>
                      <c:pt idx="90">
                        <c:v>3.0939720937064453E-3</c:v>
                      </c:pt>
                      <c:pt idx="91">
                        <c:v>3.0897279618906613E-3</c:v>
                      </c:pt>
                      <c:pt idx="92">
                        <c:v>3.0854838300748773E-3</c:v>
                      </c:pt>
                      <c:pt idx="93">
                        <c:v>3.0826544088643553E-3</c:v>
                      </c:pt>
                      <c:pt idx="94">
                        <c:v>3.0784102770485713E-3</c:v>
                      </c:pt>
                      <c:pt idx="95">
                        <c:v>3.0784102770485713E-3</c:v>
                      </c:pt>
                      <c:pt idx="96">
                        <c:v>3.0755808558380485E-3</c:v>
                      </c:pt>
                      <c:pt idx="97">
                        <c:v>3.0727514346275257E-3</c:v>
                      </c:pt>
                      <c:pt idx="98">
                        <c:v>3.0812396982590937E-3</c:v>
                      </c:pt>
                      <c:pt idx="99">
                        <c:v>3.0826544088643553E-3</c:v>
                      </c:pt>
                      <c:pt idx="100">
                        <c:v>3.0812396982590937E-3</c:v>
                      </c:pt>
                      <c:pt idx="101">
                        <c:v>3.0798249876538325E-3</c:v>
                      </c:pt>
                      <c:pt idx="102">
                        <c:v>3.0784102770485713E-3</c:v>
                      </c:pt>
                      <c:pt idx="103">
                        <c:v>3.0755808558380485E-3</c:v>
                      </c:pt>
                      <c:pt idx="104">
                        <c:v>3.0741661452327873E-3</c:v>
                      </c:pt>
                      <c:pt idx="105">
                        <c:v>3.0741661452327873E-3</c:v>
                      </c:pt>
                      <c:pt idx="106">
                        <c:v>3.0727514346275257E-3</c:v>
                      </c:pt>
                      <c:pt idx="107">
                        <c:v>3.0713367240222645E-3</c:v>
                      </c:pt>
                      <c:pt idx="108">
                        <c:v>3.0713367240222645E-3</c:v>
                      </c:pt>
                      <c:pt idx="109">
                        <c:v>3.0713367240222645E-3</c:v>
                      </c:pt>
                      <c:pt idx="110">
                        <c:v>3.0713367240222645E-3</c:v>
                      </c:pt>
                      <c:pt idx="111">
                        <c:v>3.0713367240222645E-3</c:v>
                      </c:pt>
                      <c:pt idx="112">
                        <c:v>3.0713367240222645E-3</c:v>
                      </c:pt>
                      <c:pt idx="113">
                        <c:v>3.0713367240222645E-3</c:v>
                      </c:pt>
                      <c:pt idx="114">
                        <c:v>3.0939720937064453E-3</c:v>
                      </c:pt>
                      <c:pt idx="115">
                        <c:v>3.0996309361274905E-3</c:v>
                      </c:pt>
                      <c:pt idx="116">
                        <c:v>3.1010456467327517E-3</c:v>
                      </c:pt>
                      <c:pt idx="117">
                        <c:v>3.1024603573380129E-3</c:v>
                      </c:pt>
                      <c:pt idx="118">
                        <c:v>3.1081191997590582E-3</c:v>
                      </c:pt>
                      <c:pt idx="119">
                        <c:v>3.110948620969581E-3</c:v>
                      </c:pt>
                      <c:pt idx="120">
                        <c:v>3.1123633315748422E-3</c:v>
                      </c:pt>
                      <c:pt idx="121">
                        <c:v>3.1137780421801034E-3</c:v>
                      </c:pt>
                      <c:pt idx="122">
                        <c:v>3.115192752785365E-3</c:v>
                      </c:pt>
                      <c:pt idx="123">
                        <c:v>3.118022173995887E-3</c:v>
                      </c:pt>
                      <c:pt idx="124">
                        <c:v>3.1194368846011486E-3</c:v>
                      </c:pt>
                      <c:pt idx="125">
                        <c:v>3.122266305811671E-3</c:v>
                      </c:pt>
                      <c:pt idx="126">
                        <c:v>3.1236810164169326E-3</c:v>
                      </c:pt>
                      <c:pt idx="127">
                        <c:v>3.126510437627455E-3</c:v>
                      </c:pt>
                      <c:pt idx="128">
                        <c:v>3.1279251482327166E-3</c:v>
                      </c:pt>
                      <c:pt idx="129">
                        <c:v>3.130754569443239E-3</c:v>
                      </c:pt>
                      <c:pt idx="130">
                        <c:v>3.1321692800485002E-3</c:v>
                      </c:pt>
                      <c:pt idx="131">
                        <c:v>3.1349987012590226E-3</c:v>
                      </c:pt>
                      <c:pt idx="132">
                        <c:v>3.1364134118642842E-3</c:v>
                      </c:pt>
                      <c:pt idx="133">
                        <c:v>3.1392428330748066E-3</c:v>
                      </c:pt>
                      <c:pt idx="134">
                        <c:v>3.1420722542853294E-3</c:v>
                      </c:pt>
                      <c:pt idx="135">
                        <c:v>3.1434869648905906E-3</c:v>
                      </c:pt>
                      <c:pt idx="136">
                        <c:v>3.1463163861011135E-3</c:v>
                      </c:pt>
                      <c:pt idx="137">
                        <c:v>3.1491458073116354E-3</c:v>
                      </c:pt>
                      <c:pt idx="138">
                        <c:v>3.150560517916897E-3</c:v>
                      </c:pt>
                      <c:pt idx="139">
                        <c:v>3.1533899391274194E-3</c:v>
                      </c:pt>
                      <c:pt idx="140">
                        <c:v>3.1548046497326811E-3</c:v>
                      </c:pt>
                      <c:pt idx="141">
                        <c:v>3.1576340709432034E-3</c:v>
                      </c:pt>
                      <c:pt idx="142">
                        <c:v>3.1604634921537263E-3</c:v>
                      </c:pt>
                      <c:pt idx="143">
                        <c:v>3.1632929133642487E-3</c:v>
                      </c:pt>
                      <c:pt idx="144">
                        <c:v>3.1647076239695099E-3</c:v>
                      </c:pt>
                      <c:pt idx="145">
                        <c:v>3.1675370451800322E-3</c:v>
                      </c:pt>
                      <c:pt idx="146">
                        <c:v>3.1689517557852939E-3</c:v>
                      </c:pt>
                      <c:pt idx="147">
                        <c:v>3.1717811769958163E-3</c:v>
                      </c:pt>
                      <c:pt idx="148">
                        <c:v>3.1746105982063391E-3</c:v>
                      </c:pt>
                      <c:pt idx="149">
                        <c:v>3.1760253088116003E-3</c:v>
                      </c:pt>
                      <c:pt idx="150">
                        <c:v>3.1760253088116003E-3</c:v>
                      </c:pt>
                      <c:pt idx="151">
                        <c:v>3.1802694406273839E-3</c:v>
                      </c:pt>
                      <c:pt idx="152">
                        <c:v>3.1830988618379067E-3</c:v>
                      </c:pt>
                      <c:pt idx="153">
                        <c:v>3.1873429936536907E-3</c:v>
                      </c:pt>
                      <c:pt idx="154">
                        <c:v>3.1901724148642131E-3</c:v>
                      </c:pt>
                      <c:pt idx="155">
                        <c:v>3.1930018360747359E-3</c:v>
                      </c:pt>
                      <c:pt idx="156">
                        <c:v>3.1944165466799971E-3</c:v>
                      </c:pt>
                      <c:pt idx="157">
                        <c:v>3.2085636527326099E-3</c:v>
                      </c:pt>
                      <c:pt idx="158">
                        <c:v>3.2113930739431323E-3</c:v>
                      </c:pt>
                      <c:pt idx="159">
                        <c:v>3.2128077845483935E-3</c:v>
                      </c:pt>
                      <c:pt idx="160">
                        <c:v>3.2142224951536551E-3</c:v>
                      </c:pt>
                      <c:pt idx="161">
                        <c:v>3.2142224951536551E-3</c:v>
                      </c:pt>
                      <c:pt idx="162">
                        <c:v>3.2156372057589163E-3</c:v>
                      </c:pt>
                      <c:pt idx="163">
                        <c:v>3.2156372057589163E-3</c:v>
                      </c:pt>
                      <c:pt idx="164">
                        <c:v>3.2142224951536551E-3</c:v>
                      </c:pt>
                      <c:pt idx="165">
                        <c:v>3.2128077845483935E-3</c:v>
                      </c:pt>
                      <c:pt idx="166">
                        <c:v>3.2113930739431323E-3</c:v>
                      </c:pt>
                      <c:pt idx="167">
                        <c:v>3.2113930739431323E-3</c:v>
                      </c:pt>
                      <c:pt idx="168">
                        <c:v>3.2099783633378716E-3</c:v>
                      </c:pt>
                      <c:pt idx="169">
                        <c:v>3.2085636527326099E-3</c:v>
                      </c:pt>
                      <c:pt idx="170">
                        <c:v>3.2057342315220875E-3</c:v>
                      </c:pt>
                      <c:pt idx="171">
                        <c:v>3.2057342315220875E-3</c:v>
                      </c:pt>
                      <c:pt idx="172">
                        <c:v>3.2029048103115647E-3</c:v>
                      </c:pt>
                      <c:pt idx="173">
                        <c:v>3.2014900997063035E-3</c:v>
                      </c:pt>
                      <c:pt idx="174">
                        <c:v>3.1986606784957807E-3</c:v>
                      </c:pt>
                      <c:pt idx="175">
                        <c:v>3.1972459678905195E-3</c:v>
                      </c:pt>
                      <c:pt idx="176">
                        <c:v>3.1944165466799971E-3</c:v>
                      </c:pt>
                      <c:pt idx="177">
                        <c:v>3.1915871254694747E-3</c:v>
                      </c:pt>
                      <c:pt idx="178">
                        <c:v>3.1901724148642131E-3</c:v>
                      </c:pt>
                      <c:pt idx="179">
                        <c:v>3.2014900997063035E-3</c:v>
                      </c:pt>
                      <c:pt idx="180">
                        <c:v>3.2113930739431323E-3</c:v>
                      </c:pt>
                      <c:pt idx="181">
                        <c:v>3.2128077845483935E-3</c:v>
                      </c:pt>
                      <c:pt idx="182">
                        <c:v>3.2113930739431323E-3</c:v>
                      </c:pt>
                      <c:pt idx="183">
                        <c:v>3.2113930739431323E-3</c:v>
                      </c:pt>
                      <c:pt idx="184">
                        <c:v>3.2085636527326099E-3</c:v>
                      </c:pt>
                      <c:pt idx="185">
                        <c:v>3.2057342315220875E-3</c:v>
                      </c:pt>
                      <c:pt idx="186">
                        <c:v>3.2029048103115647E-3</c:v>
                      </c:pt>
                      <c:pt idx="187">
                        <c:v>3.2000753891010423E-3</c:v>
                      </c:pt>
                      <c:pt idx="188">
                        <c:v>3.1958312572852583E-3</c:v>
                      </c:pt>
                      <c:pt idx="189">
                        <c:v>3.1930018360747359E-3</c:v>
                      </c:pt>
                      <c:pt idx="190">
                        <c:v>3.1887577042589519E-3</c:v>
                      </c:pt>
                      <c:pt idx="191">
                        <c:v>3.1845135724431679E-3</c:v>
                      </c:pt>
                      <c:pt idx="192">
                        <c:v>3.1802694406273839E-3</c:v>
                      </c:pt>
                      <c:pt idx="193">
                        <c:v>3.1774400194168619E-3</c:v>
                      </c:pt>
                      <c:pt idx="194">
                        <c:v>3.1731958876010779E-3</c:v>
                      </c:pt>
                      <c:pt idx="195">
                        <c:v>3.1689517557852939E-3</c:v>
                      </c:pt>
                      <c:pt idx="196">
                        <c:v>3.1647076239695099E-3</c:v>
                      </c:pt>
                      <c:pt idx="197">
                        <c:v>3.1604634921537263E-3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CC20-47EE-9BE4-19177161D550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Au40Co60/TiNT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2"/>
          <c:order val="2"/>
          <c:tx>
            <c:v>GC2_3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'CA Au20Co80 GC1'!$A$6:$A$208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'CA Au20Co80 GC1'!$H$6:$H$208</c:f>
              <c:numCache>
                <c:formatCode>0.00E+00</c:formatCode>
                <c:ptCount val="203"/>
                <c:pt idx="0">
                  <c:v>1.3279888451587746E-2</c:v>
                </c:pt>
                <c:pt idx="1">
                  <c:v>4.5058532777572146E-3</c:v>
                </c:pt>
                <c:pt idx="2">
                  <c:v>3.8946982962843367E-3</c:v>
                </c:pt>
                <c:pt idx="3">
                  <c:v>3.6669298888372687E-3</c:v>
                </c:pt>
                <c:pt idx="4">
                  <c:v>3.5113117222585265E-3</c:v>
                </c:pt>
                <c:pt idx="5">
                  <c:v>3.3854024783902714E-3</c:v>
                </c:pt>
                <c:pt idx="6">
                  <c:v>3.2906168678377649E-3</c:v>
                </c:pt>
                <c:pt idx="7">
                  <c:v>3.2085636527326099E-3</c:v>
                </c:pt>
                <c:pt idx="8">
                  <c:v>3.130754569443239E-3</c:v>
                </c:pt>
                <c:pt idx="9">
                  <c:v>3.0642631709959581E-3</c:v>
                </c:pt>
                <c:pt idx="10">
                  <c:v>3.0006011937592E-3</c:v>
                </c:pt>
                <c:pt idx="11">
                  <c:v>2.9510863225750547E-3</c:v>
                </c:pt>
                <c:pt idx="12">
                  <c:v>2.8973273195751258E-3</c:v>
                </c:pt>
                <c:pt idx="13">
                  <c:v>2.8492271589962417E-3</c:v>
                </c:pt>
                <c:pt idx="14">
                  <c:v>2.8039564196278804E-3</c:v>
                </c:pt>
                <c:pt idx="15">
                  <c:v>2.7615151014700415E-3</c:v>
                </c:pt>
                <c:pt idx="16">
                  <c:v>2.7204884939174643E-3</c:v>
                </c:pt>
                <c:pt idx="17">
                  <c:v>2.6893648606017158E-3</c:v>
                </c:pt>
                <c:pt idx="18">
                  <c:v>2.6497529636543998E-3</c:v>
                </c:pt>
                <c:pt idx="19">
                  <c:v>2.6157999091281285E-3</c:v>
                </c:pt>
                <c:pt idx="20">
                  <c:v>2.5832615652071188E-3</c:v>
                </c:pt>
                <c:pt idx="21">
                  <c:v>2.5549673531018932E-3</c:v>
                </c:pt>
                <c:pt idx="22">
                  <c:v>2.5309172728124512E-3</c:v>
                </c:pt>
                <c:pt idx="23">
                  <c:v>2.5125260349440543E-3</c:v>
                </c:pt>
                <c:pt idx="24">
                  <c:v>2.4884759546546123E-3</c:v>
                </c:pt>
                <c:pt idx="25">
                  <c:v>2.4658405849704319E-3</c:v>
                </c:pt>
                <c:pt idx="26">
                  <c:v>2.438961083470467E-3</c:v>
                </c:pt>
                <c:pt idx="27">
                  <c:v>2.4149110031810254E-3</c:v>
                </c:pt>
                <c:pt idx="28">
                  <c:v>2.3951050547073669E-3</c:v>
                </c:pt>
                <c:pt idx="29">
                  <c:v>2.4050080289441961E-3</c:v>
                </c:pt>
                <c:pt idx="30">
                  <c:v>2.3823726592600157E-3</c:v>
                </c:pt>
                <c:pt idx="31">
                  <c:v>2.3569078683653125E-3</c:v>
                </c:pt>
                <c:pt idx="32">
                  <c:v>2.3356872092863928E-3</c:v>
                </c:pt>
                <c:pt idx="33">
                  <c:v>2.3201253926285188E-3</c:v>
                </c:pt>
                <c:pt idx="34">
                  <c:v>2.305978286575906E-3</c:v>
                </c:pt>
                <c:pt idx="35">
                  <c:v>2.2805134956812023E-3</c:v>
                </c:pt>
                <c:pt idx="36">
                  <c:v>2.2564634153917607E-3</c:v>
                </c:pt>
                <c:pt idx="37">
                  <c:v>2.2380721775233639E-3</c:v>
                </c:pt>
                <c:pt idx="38">
                  <c:v>2.2210956502602282E-3</c:v>
                </c:pt>
                <c:pt idx="39">
                  <c:v>2.2027044123918314E-3</c:v>
                </c:pt>
                <c:pt idx="40">
                  <c:v>2.1828984639181734E-3</c:v>
                </c:pt>
                <c:pt idx="41">
                  <c:v>2.1630925154445153E-3</c:v>
                </c:pt>
                <c:pt idx="42">
                  <c:v>2.1475306987866413E-3</c:v>
                </c:pt>
                <c:pt idx="43">
                  <c:v>2.1503601199971637E-3</c:v>
                </c:pt>
                <c:pt idx="44">
                  <c:v>2.1291394609182441E-3</c:v>
                </c:pt>
                <c:pt idx="45">
                  <c:v>2.11357764426037E-3</c:v>
                </c:pt>
                <c:pt idx="46">
                  <c:v>2.0994305382077572E-3</c:v>
                </c:pt>
                <c:pt idx="47">
                  <c:v>2.0810393003393604E-3</c:v>
                </c:pt>
                <c:pt idx="48">
                  <c:v>2.06972161549727E-3</c:v>
                </c:pt>
                <c:pt idx="49">
                  <c:v>2.0569892200499183E-3</c:v>
                </c:pt>
                <c:pt idx="50">
                  <c:v>2.0442568246025667E-3</c:v>
                </c:pt>
                <c:pt idx="51">
                  <c:v>2.0555745094446571E-3</c:v>
                </c:pt>
                <c:pt idx="52">
                  <c:v>2.0513303776288731E-3</c:v>
                </c:pt>
                <c:pt idx="53">
                  <c:v>2.0485009564183507E-3</c:v>
                </c:pt>
                <c:pt idx="54">
                  <c:v>2.0357685609709991E-3</c:v>
                </c:pt>
                <c:pt idx="55">
                  <c:v>2.0244508761289087E-3</c:v>
                </c:pt>
                <c:pt idx="56">
                  <c:v>2.0131331912868183E-3</c:v>
                </c:pt>
                <c:pt idx="57">
                  <c:v>1.9989860852342054E-3</c:v>
                </c:pt>
                <c:pt idx="58">
                  <c:v>1.9904978216026378E-3</c:v>
                </c:pt>
                <c:pt idx="59">
                  <c:v>1.9805948473658086E-3</c:v>
                </c:pt>
                <c:pt idx="60">
                  <c:v>1.967862451918457E-3</c:v>
                </c:pt>
                <c:pt idx="61">
                  <c:v>1.9551300564711054E-3</c:v>
                </c:pt>
                <c:pt idx="62">
                  <c:v>1.9537153458658442E-3</c:v>
                </c:pt>
                <c:pt idx="63">
                  <c:v>1.9409829504184926E-3</c:v>
                </c:pt>
                <c:pt idx="64">
                  <c:v>1.9310799761816635E-3</c:v>
                </c:pt>
                <c:pt idx="65">
                  <c:v>1.9240064231553569E-3</c:v>
                </c:pt>
                <c:pt idx="66">
                  <c:v>1.9169328701290503E-3</c:v>
                </c:pt>
                <c:pt idx="67">
                  <c:v>1.9353241079974471E-3</c:v>
                </c:pt>
                <c:pt idx="68">
                  <c:v>1.9353241079974471E-3</c:v>
                </c:pt>
                <c:pt idx="69">
                  <c:v>1.9268358443658795E-3</c:v>
                </c:pt>
                <c:pt idx="70">
                  <c:v>1.9183475807343117E-3</c:v>
                </c:pt>
                <c:pt idx="71">
                  <c:v>1.9056151852869601E-3</c:v>
                </c:pt>
                <c:pt idx="72">
                  <c:v>1.8942975004448699E-3</c:v>
                </c:pt>
                <c:pt idx="73">
                  <c:v>1.8957122110501313E-3</c:v>
                </c:pt>
                <c:pt idx="74">
                  <c:v>1.8886386580238244E-3</c:v>
                </c:pt>
                <c:pt idx="75">
                  <c:v>1.8773209731817342E-3</c:v>
                </c:pt>
                <c:pt idx="76">
                  <c:v>1.866003288339644E-3</c:v>
                </c:pt>
                <c:pt idx="77">
                  <c:v>1.8546856034975534E-3</c:v>
                </c:pt>
                <c:pt idx="78">
                  <c:v>1.8447826292607246E-3</c:v>
                </c:pt>
                <c:pt idx="79">
                  <c:v>1.8348796550238958E-3</c:v>
                </c:pt>
                <c:pt idx="80">
                  <c:v>1.8249766807870663E-3</c:v>
                </c:pt>
                <c:pt idx="81">
                  <c:v>1.8164884171554987E-3</c:v>
                </c:pt>
                <c:pt idx="82">
                  <c:v>1.8094148641291921E-3</c:v>
                </c:pt>
                <c:pt idx="83">
                  <c:v>1.8023413111028859E-3</c:v>
                </c:pt>
                <c:pt idx="84">
                  <c:v>1.8080001535239309E-3</c:v>
                </c:pt>
                <c:pt idx="85">
                  <c:v>1.8065854429186695E-3</c:v>
                </c:pt>
                <c:pt idx="86">
                  <c:v>1.7966824686818407E-3</c:v>
                </c:pt>
                <c:pt idx="87">
                  <c:v>1.7867794944450117E-3</c:v>
                </c:pt>
                <c:pt idx="88">
                  <c:v>1.7782912308134439E-3</c:v>
                </c:pt>
                <c:pt idx="89">
                  <c:v>1.7683882565766149E-3</c:v>
                </c:pt>
                <c:pt idx="90">
                  <c:v>1.7598999929450468E-3</c:v>
                </c:pt>
                <c:pt idx="91">
                  <c:v>1.7514117293134794E-3</c:v>
                </c:pt>
                <c:pt idx="92">
                  <c:v>1.7443381762871728E-3</c:v>
                </c:pt>
                <c:pt idx="93">
                  <c:v>1.7372646232608664E-3</c:v>
                </c:pt>
                <c:pt idx="94">
                  <c:v>1.7316057808398212E-3</c:v>
                </c:pt>
                <c:pt idx="95">
                  <c:v>1.7245322278135148E-3</c:v>
                </c:pt>
                <c:pt idx="96">
                  <c:v>1.7330204914450826E-3</c:v>
                </c:pt>
                <c:pt idx="97">
                  <c:v>1.7330204914450826E-3</c:v>
                </c:pt>
                <c:pt idx="98">
                  <c:v>1.7273616490240376E-3</c:v>
                </c:pt>
                <c:pt idx="99">
                  <c:v>1.720288095997731E-3</c:v>
                </c:pt>
                <c:pt idx="100">
                  <c:v>1.7146292535766858E-3</c:v>
                </c:pt>
                <c:pt idx="101">
                  <c:v>1.7089704111556405E-3</c:v>
                </c:pt>
                <c:pt idx="102">
                  <c:v>1.7061409899451182E-3</c:v>
                </c:pt>
                <c:pt idx="103">
                  <c:v>1.7004821475240727E-3</c:v>
                </c:pt>
                <c:pt idx="104">
                  <c:v>1.6934085944977663E-3</c:v>
                </c:pt>
                <c:pt idx="105">
                  <c:v>1.6877497520767211E-3</c:v>
                </c:pt>
                <c:pt idx="106">
                  <c:v>1.6806761990504147E-3</c:v>
                </c:pt>
                <c:pt idx="107">
                  <c:v>1.6750173566293697E-3</c:v>
                </c:pt>
                <c:pt idx="108">
                  <c:v>1.6679438036030633E-3</c:v>
                </c:pt>
                <c:pt idx="109">
                  <c:v>1.6622849611820179E-3</c:v>
                </c:pt>
                <c:pt idx="110">
                  <c:v>1.6566261187609729E-3</c:v>
                </c:pt>
                <c:pt idx="111">
                  <c:v>1.6509672763399276E-3</c:v>
                </c:pt>
                <c:pt idx="112">
                  <c:v>1.6891644626819825E-3</c:v>
                </c:pt>
                <c:pt idx="113">
                  <c:v>1.7627294141555696E-3</c:v>
                </c:pt>
                <c:pt idx="114">
                  <c:v>1.7811206520239665E-3</c:v>
                </c:pt>
                <c:pt idx="115">
                  <c:v>1.7881942050502731E-3</c:v>
                </c:pt>
                <c:pt idx="116">
                  <c:v>1.7910236262607953E-3</c:v>
                </c:pt>
                <c:pt idx="117">
                  <c:v>1.7910236262607953E-3</c:v>
                </c:pt>
                <c:pt idx="118">
                  <c:v>1.8009266004976247E-3</c:v>
                </c:pt>
                <c:pt idx="119">
                  <c:v>1.8051707323134085E-3</c:v>
                </c:pt>
                <c:pt idx="120">
                  <c:v>1.8108295747344535E-3</c:v>
                </c:pt>
                <c:pt idx="121">
                  <c:v>1.8037560217081473E-3</c:v>
                </c:pt>
                <c:pt idx="122">
                  <c:v>1.7980971792871019E-3</c:v>
                </c:pt>
                <c:pt idx="123">
                  <c:v>1.7966824686818407E-3</c:v>
                </c:pt>
                <c:pt idx="124">
                  <c:v>1.8094148641291921E-3</c:v>
                </c:pt>
                <c:pt idx="125">
                  <c:v>1.8023413111028859E-3</c:v>
                </c:pt>
                <c:pt idx="126">
                  <c:v>1.7301910702345598E-3</c:v>
                </c:pt>
                <c:pt idx="127">
                  <c:v>1.8051707323134085E-3</c:v>
                </c:pt>
                <c:pt idx="128">
                  <c:v>1.8377090762344184E-3</c:v>
                </c:pt>
                <c:pt idx="129">
                  <c:v>1.8377090762344184E-3</c:v>
                </c:pt>
                <c:pt idx="130">
                  <c:v>1.832050233813373E-3</c:v>
                </c:pt>
                <c:pt idx="131">
                  <c:v>1.8278061019975889E-3</c:v>
                </c:pt>
                <c:pt idx="132">
                  <c:v>1.8249766807870663E-3</c:v>
                </c:pt>
                <c:pt idx="133">
                  <c:v>1.832050233813373E-3</c:v>
                </c:pt>
                <c:pt idx="134">
                  <c:v>1.8249766807870663E-3</c:v>
                </c:pt>
                <c:pt idx="135">
                  <c:v>1.8179031277607601E-3</c:v>
                </c:pt>
                <c:pt idx="136">
                  <c:v>1.8108295747344535E-3</c:v>
                </c:pt>
                <c:pt idx="137">
                  <c:v>1.8136589959449761E-3</c:v>
                </c:pt>
                <c:pt idx="138">
                  <c:v>1.8080001535239309E-3</c:v>
                </c:pt>
                <c:pt idx="139">
                  <c:v>1.8009266004976247E-3</c:v>
                </c:pt>
                <c:pt idx="140">
                  <c:v>1.7924383368660567E-3</c:v>
                </c:pt>
                <c:pt idx="141">
                  <c:v>1.7867794944450117E-3</c:v>
                </c:pt>
                <c:pt idx="142">
                  <c:v>1.7952677580765793E-3</c:v>
                </c:pt>
                <c:pt idx="143">
                  <c:v>1.7896089156555343E-3</c:v>
                </c:pt>
                <c:pt idx="144">
                  <c:v>1.8051707323134085E-3</c:v>
                </c:pt>
                <c:pt idx="145">
                  <c:v>1.7980971792871019E-3</c:v>
                </c:pt>
                <c:pt idx="146">
                  <c:v>1.8023413111028859E-3</c:v>
                </c:pt>
                <c:pt idx="147">
                  <c:v>1.8009266004976247E-3</c:v>
                </c:pt>
                <c:pt idx="148">
                  <c:v>1.7952677580765793E-3</c:v>
                </c:pt>
                <c:pt idx="149">
                  <c:v>1.7881942050502731E-3</c:v>
                </c:pt>
                <c:pt idx="150">
                  <c:v>1.7825353626292277E-3</c:v>
                </c:pt>
                <c:pt idx="151">
                  <c:v>1.7811206520239665E-3</c:v>
                </c:pt>
                <c:pt idx="152">
                  <c:v>1.7782912308134439E-3</c:v>
                </c:pt>
                <c:pt idx="153">
                  <c:v>1.7768765202081825E-3</c:v>
                </c:pt>
                <c:pt idx="154">
                  <c:v>1.775461809602921E-3</c:v>
                </c:pt>
                <c:pt idx="155">
                  <c:v>1.7712176777871375E-3</c:v>
                </c:pt>
                <c:pt idx="156">
                  <c:v>1.7683882565766149E-3</c:v>
                </c:pt>
                <c:pt idx="157">
                  <c:v>1.7669735459713537E-3</c:v>
                </c:pt>
                <c:pt idx="158">
                  <c:v>1.7627294141555696E-3</c:v>
                </c:pt>
                <c:pt idx="159">
                  <c:v>1.7598999929450468E-3</c:v>
                </c:pt>
                <c:pt idx="160">
                  <c:v>1.7570705717345246E-3</c:v>
                </c:pt>
                <c:pt idx="161">
                  <c:v>1.754241150524002E-3</c:v>
                </c:pt>
                <c:pt idx="162">
                  <c:v>1.7556558611292632E-3</c:v>
                </c:pt>
                <c:pt idx="163">
                  <c:v>1.7627294141555696E-3</c:v>
                </c:pt>
                <c:pt idx="164">
                  <c:v>1.7641441247608308E-3</c:v>
                </c:pt>
                <c:pt idx="165">
                  <c:v>1.7627294141555696E-3</c:v>
                </c:pt>
                <c:pt idx="166">
                  <c:v>1.7570705717345246E-3</c:v>
                </c:pt>
                <c:pt idx="167">
                  <c:v>1.7556558611292632E-3</c:v>
                </c:pt>
                <c:pt idx="168">
                  <c:v>1.7740470989976603E-3</c:v>
                </c:pt>
                <c:pt idx="169">
                  <c:v>1.7698029671818763E-3</c:v>
                </c:pt>
                <c:pt idx="170">
                  <c:v>1.7641441247608308E-3</c:v>
                </c:pt>
                <c:pt idx="171">
                  <c:v>1.7584852823397861E-3</c:v>
                </c:pt>
                <c:pt idx="172">
                  <c:v>1.7514117293134794E-3</c:v>
                </c:pt>
                <c:pt idx="173">
                  <c:v>1.7471675974976954E-3</c:v>
                </c:pt>
                <c:pt idx="174">
                  <c:v>1.7415087550766504E-3</c:v>
                </c:pt>
                <c:pt idx="175">
                  <c:v>1.7528264399187406E-3</c:v>
                </c:pt>
                <c:pt idx="176">
                  <c:v>1.7429234656819118E-3</c:v>
                </c:pt>
                <c:pt idx="177">
                  <c:v>1.7344352020503438E-3</c:v>
                </c:pt>
                <c:pt idx="178">
                  <c:v>1.8009266004976247E-3</c:v>
                </c:pt>
                <c:pt idx="179">
                  <c:v>1.8207325489712827E-3</c:v>
                </c:pt>
                <c:pt idx="180">
                  <c:v>1.8292208126028504E-3</c:v>
                </c:pt>
                <c:pt idx="181">
                  <c:v>1.832050233813373E-3</c:v>
                </c:pt>
                <c:pt idx="182">
                  <c:v>1.832050233813373E-3</c:v>
                </c:pt>
                <c:pt idx="183">
                  <c:v>1.8306355232081118E-3</c:v>
                </c:pt>
                <c:pt idx="184">
                  <c:v>1.8292208126028504E-3</c:v>
                </c:pt>
                <c:pt idx="185">
                  <c:v>1.8263913913923277E-3</c:v>
                </c:pt>
                <c:pt idx="186">
                  <c:v>1.8235619701818051E-3</c:v>
                </c:pt>
                <c:pt idx="187">
                  <c:v>1.8193178383660216E-3</c:v>
                </c:pt>
                <c:pt idx="188">
                  <c:v>1.8150737065502375E-3</c:v>
                </c:pt>
                <c:pt idx="189">
                  <c:v>1.8080001535239309E-3</c:v>
                </c:pt>
                <c:pt idx="190">
                  <c:v>1.8009266004976247E-3</c:v>
                </c:pt>
                <c:pt idx="191">
                  <c:v>1.7938530474713179E-3</c:v>
                </c:pt>
                <c:pt idx="192">
                  <c:v>1.7938530474713179E-3</c:v>
                </c:pt>
                <c:pt idx="193">
                  <c:v>1.7896089156555343E-3</c:v>
                </c:pt>
                <c:pt idx="194">
                  <c:v>1.7867794944450117E-3</c:v>
                </c:pt>
                <c:pt idx="195">
                  <c:v>1.7811206520239665E-3</c:v>
                </c:pt>
                <c:pt idx="196">
                  <c:v>1.7768765202081825E-3</c:v>
                </c:pt>
                <c:pt idx="197">
                  <c:v>1.7712176777871375E-3</c:v>
                </c:pt>
                <c:pt idx="198">
                  <c:v>1.7669735459713537E-3</c:v>
                </c:pt>
                <c:pt idx="199">
                  <c:v>1.7641441247608308E-3</c:v>
                </c:pt>
                <c:pt idx="200">
                  <c:v>1.7627294141555696E-3</c:v>
                </c:pt>
                <c:pt idx="201">
                  <c:v>1.7584852823397861E-3</c:v>
                </c:pt>
                <c:pt idx="202">
                  <c:v>1.7528264399187406E-3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7C5-4B8C-B24E-5409CCFFF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GC2_1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'CA Au20Co80 GC1'!$A$6:$A$208</c15:sqref>
                        </c15:formulaRef>
                      </c:ext>
                    </c:extLst>
                    <c:numCache>
                      <c:formatCode>0.00E+00</c:formatCode>
                      <c:ptCount val="203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  <c:pt idx="201">
                        <c:v>201</c:v>
                      </c:pt>
                      <c:pt idx="202">
                        <c:v>202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Au20Co80 GC1'!$D$6:$D$208</c15:sqref>
                        </c15:formulaRef>
                      </c:ext>
                    </c:extLst>
                    <c:numCache>
                      <c:formatCode>0.00E+00</c:formatCode>
                      <c:ptCount val="203"/>
                      <c:pt idx="0">
                        <c:v>6.3690271448863358E-3</c:v>
                      </c:pt>
                      <c:pt idx="1">
                        <c:v>4.3063790824153731E-3</c:v>
                      </c:pt>
                      <c:pt idx="2">
                        <c:v>3.9187483765737788E-3</c:v>
                      </c:pt>
                      <c:pt idx="3">
                        <c:v>3.7687890524160817E-3</c:v>
                      </c:pt>
                      <c:pt idx="4">
                        <c:v>3.6414650979425655E-3</c:v>
                      </c:pt>
                      <c:pt idx="5">
                        <c:v>3.5410206449690137E-3</c:v>
                      </c:pt>
                      <c:pt idx="6">
                        <c:v>3.4504791662322907E-3</c:v>
                      </c:pt>
                      <c:pt idx="7">
                        <c:v>3.369840661732397E-3</c:v>
                      </c:pt>
                      <c:pt idx="8">
                        <c:v>3.3019345526798553E-3</c:v>
                      </c:pt>
                      <c:pt idx="9">
                        <c:v>3.2382725754430972E-3</c:v>
                      </c:pt>
                      <c:pt idx="10">
                        <c:v>3.1802694406273839E-3</c:v>
                      </c:pt>
                      <c:pt idx="11">
                        <c:v>3.1491458073116354E-3</c:v>
                      </c:pt>
                      <c:pt idx="12">
                        <c:v>3.1632929133642487E-3</c:v>
                      </c:pt>
                      <c:pt idx="13">
                        <c:v>3.1449016754958518E-3</c:v>
                      </c:pt>
                      <c:pt idx="14">
                        <c:v>3.1166074633906258E-3</c:v>
                      </c:pt>
                      <c:pt idx="15">
                        <c:v>3.1477310967063742E-3</c:v>
                      </c:pt>
                      <c:pt idx="16">
                        <c:v>3.0826544088643553E-3</c:v>
                      </c:pt>
                      <c:pt idx="17">
                        <c:v>3.0175777210223356E-3</c:v>
                      </c:pt>
                      <c:pt idx="18">
                        <c:v>2.9624040074171451E-3</c:v>
                      </c:pt>
                      <c:pt idx="19">
                        <c:v>2.9157185574435226E-3</c:v>
                      </c:pt>
                      <c:pt idx="20">
                        <c:v>2.8761066604962066E-3</c:v>
                      </c:pt>
                      <c:pt idx="21">
                        <c:v>2.8393241847594129E-3</c:v>
                      </c:pt>
                      <c:pt idx="22">
                        <c:v>2.8053711302331416E-3</c:v>
                      </c:pt>
                      <c:pt idx="23">
                        <c:v>2.7742474969173932E-3</c:v>
                      </c:pt>
                      <c:pt idx="24">
                        <c:v>2.7473679954174287E-3</c:v>
                      </c:pt>
                      <c:pt idx="25">
                        <c:v>2.7190737833122031E-3</c:v>
                      </c:pt>
                      <c:pt idx="26">
                        <c:v>2.690779571206977E-3</c:v>
                      </c:pt>
                      <c:pt idx="27">
                        <c:v>2.6653147803122738E-3</c:v>
                      </c:pt>
                      <c:pt idx="28">
                        <c:v>2.6384352788123094E-3</c:v>
                      </c:pt>
                      <c:pt idx="29">
                        <c:v>2.6129704879176061E-3</c:v>
                      </c:pt>
                      <c:pt idx="30">
                        <c:v>2.5889204076281641E-3</c:v>
                      </c:pt>
                      <c:pt idx="31">
                        <c:v>2.5662850379439832E-3</c:v>
                      </c:pt>
                      <c:pt idx="32">
                        <c:v>2.5422349576545416E-3</c:v>
                      </c:pt>
                      <c:pt idx="33">
                        <c:v>2.5210142985756219E-3</c:v>
                      </c:pt>
                      <c:pt idx="34">
                        <c:v>2.4997936394967027E-3</c:v>
                      </c:pt>
                      <c:pt idx="35">
                        <c:v>2.4842318228388287E-3</c:v>
                      </c:pt>
                      <c:pt idx="36">
                        <c:v>2.4729141379967383E-3</c:v>
                      </c:pt>
                      <c:pt idx="37">
                        <c:v>2.4545229001283414E-3</c:v>
                      </c:pt>
                      <c:pt idx="38">
                        <c:v>2.4361316622599446E-3</c:v>
                      </c:pt>
                      <c:pt idx="39">
                        <c:v>2.4177404243915478E-3</c:v>
                      </c:pt>
                      <c:pt idx="40">
                        <c:v>2.4007638971284126E-3</c:v>
                      </c:pt>
                      <c:pt idx="41">
                        <c:v>2.3823726592600157E-3</c:v>
                      </c:pt>
                      <c:pt idx="42">
                        <c:v>2.3668108426021413E-3</c:v>
                      </c:pt>
                      <c:pt idx="43">
                        <c:v>2.3512490259442673E-3</c:v>
                      </c:pt>
                      <c:pt idx="44">
                        <c:v>2.3385166304969156E-3</c:v>
                      </c:pt>
                      <c:pt idx="45">
                        <c:v>2.3243695244443028E-3</c:v>
                      </c:pt>
                      <c:pt idx="46">
                        <c:v>2.3088077077864284E-3</c:v>
                      </c:pt>
                      <c:pt idx="47">
                        <c:v>2.2946606017338156E-3</c:v>
                      </c:pt>
                      <c:pt idx="48">
                        <c:v>2.2805134956812023E-3</c:v>
                      </c:pt>
                      <c:pt idx="49">
                        <c:v>2.2663663896285895E-3</c:v>
                      </c:pt>
                      <c:pt idx="50">
                        <c:v>2.2522192835759767E-3</c:v>
                      </c:pt>
                      <c:pt idx="51">
                        <c:v>2.2380721775233639E-3</c:v>
                      </c:pt>
                      <c:pt idx="52">
                        <c:v>2.2239250714707506E-3</c:v>
                      </c:pt>
                      <c:pt idx="53">
                        <c:v>2.2267544926812734E-3</c:v>
                      </c:pt>
                      <c:pt idx="54">
                        <c:v>2.2140220972339218E-3</c:v>
                      </c:pt>
                      <c:pt idx="55">
                        <c:v>2.2027044123918314E-3</c:v>
                      </c:pt>
                      <c:pt idx="56">
                        <c:v>2.1899720169444798E-3</c:v>
                      </c:pt>
                      <c:pt idx="57">
                        <c:v>2.1786543321023893E-3</c:v>
                      </c:pt>
                      <c:pt idx="58">
                        <c:v>2.1715807790760829E-3</c:v>
                      </c:pt>
                      <c:pt idx="59">
                        <c:v>2.1602630942339925E-3</c:v>
                      </c:pt>
                      <c:pt idx="60">
                        <c:v>2.1489454093919025E-3</c:v>
                      </c:pt>
                      <c:pt idx="61">
                        <c:v>2.1376277245498117E-3</c:v>
                      </c:pt>
                      <c:pt idx="62">
                        <c:v>2.1291394609182441E-3</c:v>
                      </c:pt>
                      <c:pt idx="63">
                        <c:v>2.1164070654708929E-3</c:v>
                      </c:pt>
                      <c:pt idx="64">
                        <c:v>2.1065040912340632E-3</c:v>
                      </c:pt>
                      <c:pt idx="65">
                        <c:v>2.0951864063919732E-3</c:v>
                      </c:pt>
                      <c:pt idx="66">
                        <c:v>2.0852834321551444E-3</c:v>
                      </c:pt>
                      <c:pt idx="67">
                        <c:v>2.073965747313054E-3</c:v>
                      </c:pt>
                      <c:pt idx="68">
                        <c:v>2.0640627730762248E-3</c:v>
                      </c:pt>
                      <c:pt idx="69">
                        <c:v>2.0796245897340992E-3</c:v>
                      </c:pt>
                      <c:pt idx="70">
                        <c:v>2.0753804579183152E-3</c:v>
                      </c:pt>
                      <c:pt idx="71">
                        <c:v>2.0782098791288376E-3</c:v>
                      </c:pt>
                      <c:pt idx="72">
                        <c:v>2.073965747313054E-3</c:v>
                      </c:pt>
                      <c:pt idx="73">
                        <c:v>2.0612333518657019E-3</c:v>
                      </c:pt>
                      <c:pt idx="74">
                        <c:v>2.054159798839396E-3</c:v>
                      </c:pt>
                      <c:pt idx="75">
                        <c:v>2.0414274033920443E-3</c:v>
                      </c:pt>
                      <c:pt idx="76">
                        <c:v>2.0286950079446923E-3</c:v>
                      </c:pt>
                      <c:pt idx="77">
                        <c:v>2.0187920337078635E-3</c:v>
                      </c:pt>
                      <c:pt idx="78">
                        <c:v>2.0074743488657731E-3</c:v>
                      </c:pt>
                      <c:pt idx="79">
                        <c:v>1.9961566640236826E-3</c:v>
                      </c:pt>
                      <c:pt idx="80">
                        <c:v>1.9862536897868538E-3</c:v>
                      </c:pt>
                      <c:pt idx="81">
                        <c:v>1.9777654261552862E-3</c:v>
                      </c:pt>
                      <c:pt idx="82">
                        <c:v>1.9692771625237182E-3</c:v>
                      </c:pt>
                      <c:pt idx="83">
                        <c:v>1.9579594776816282E-3</c:v>
                      </c:pt>
                      <c:pt idx="84">
                        <c:v>1.9494712140500599E-3</c:v>
                      </c:pt>
                      <c:pt idx="85">
                        <c:v>1.9438123716290152E-3</c:v>
                      </c:pt>
                      <c:pt idx="86">
                        <c:v>1.9353241079974471E-3</c:v>
                      </c:pt>
                      <c:pt idx="87">
                        <c:v>1.9367388186027085E-3</c:v>
                      </c:pt>
                      <c:pt idx="88">
                        <c:v>1.9310799761816635E-3</c:v>
                      </c:pt>
                      <c:pt idx="89">
                        <c:v>1.9339093973921859E-3</c:v>
                      </c:pt>
                      <c:pt idx="90">
                        <c:v>1.9353241079974471E-3</c:v>
                      </c:pt>
                      <c:pt idx="91">
                        <c:v>1.9353241079974471E-3</c:v>
                      </c:pt>
                      <c:pt idx="92">
                        <c:v>1.9310799761816635E-3</c:v>
                      </c:pt>
                      <c:pt idx="93">
                        <c:v>1.9254211337606183E-3</c:v>
                      </c:pt>
                      <c:pt idx="94">
                        <c:v>1.9197622913395729E-3</c:v>
                      </c:pt>
                      <c:pt idx="95">
                        <c:v>1.9367388186027085E-3</c:v>
                      </c:pt>
                      <c:pt idx="96">
                        <c:v>1.9310799761816635E-3</c:v>
                      </c:pt>
                      <c:pt idx="97">
                        <c:v>1.9240064231553569E-3</c:v>
                      </c:pt>
                      <c:pt idx="98">
                        <c:v>1.9141034489185281E-3</c:v>
                      </c:pt>
                      <c:pt idx="99">
                        <c:v>1.9056151852869601E-3</c:v>
                      </c:pt>
                      <c:pt idx="100">
                        <c:v>1.8985416322606539E-3</c:v>
                      </c:pt>
                      <c:pt idx="101">
                        <c:v>1.8900533686290859E-3</c:v>
                      </c:pt>
                      <c:pt idx="102">
                        <c:v>1.8829798156027797E-3</c:v>
                      </c:pt>
                      <c:pt idx="103">
                        <c:v>1.8773209731817342E-3</c:v>
                      </c:pt>
                      <c:pt idx="104">
                        <c:v>1.8744915519712116E-3</c:v>
                      </c:pt>
                      <c:pt idx="105">
                        <c:v>1.8730768413659504E-3</c:v>
                      </c:pt>
                      <c:pt idx="106">
                        <c:v>1.8674179989449054E-3</c:v>
                      </c:pt>
                      <c:pt idx="107">
                        <c:v>1.86175915652386E-3</c:v>
                      </c:pt>
                      <c:pt idx="108">
                        <c:v>1.8603444459185988E-3</c:v>
                      </c:pt>
                      <c:pt idx="109">
                        <c:v>1.8561003141028148E-3</c:v>
                      </c:pt>
                      <c:pt idx="110">
                        <c:v>1.8504414716817698E-3</c:v>
                      </c:pt>
                      <c:pt idx="111">
                        <c:v>1.846197339865986E-3</c:v>
                      </c:pt>
                      <c:pt idx="112">
                        <c:v>1.841953208050202E-3</c:v>
                      </c:pt>
                      <c:pt idx="113">
                        <c:v>1.8405384974449406E-3</c:v>
                      </c:pt>
                      <c:pt idx="114">
                        <c:v>1.8348796550238958E-3</c:v>
                      </c:pt>
                      <c:pt idx="115">
                        <c:v>1.8292208126028504E-3</c:v>
                      </c:pt>
                      <c:pt idx="116">
                        <c:v>1.8249766807870663E-3</c:v>
                      </c:pt>
                      <c:pt idx="117">
                        <c:v>1.8193178383660216E-3</c:v>
                      </c:pt>
                      <c:pt idx="118">
                        <c:v>1.8150737065502375E-3</c:v>
                      </c:pt>
                      <c:pt idx="119">
                        <c:v>1.8108295747344535E-3</c:v>
                      </c:pt>
                      <c:pt idx="120">
                        <c:v>1.8065854429186695E-3</c:v>
                      </c:pt>
                      <c:pt idx="121">
                        <c:v>1.8065854429186695E-3</c:v>
                      </c:pt>
                      <c:pt idx="122">
                        <c:v>1.8037560217081473E-3</c:v>
                      </c:pt>
                      <c:pt idx="123">
                        <c:v>1.7995118898923633E-3</c:v>
                      </c:pt>
                      <c:pt idx="124">
                        <c:v>1.7966824686818407E-3</c:v>
                      </c:pt>
                      <c:pt idx="125">
                        <c:v>1.7924383368660567E-3</c:v>
                      </c:pt>
                      <c:pt idx="126">
                        <c:v>1.7896089156555343E-3</c:v>
                      </c:pt>
                      <c:pt idx="127">
                        <c:v>1.7867794944450117E-3</c:v>
                      </c:pt>
                      <c:pt idx="128">
                        <c:v>1.7853647838397505E-3</c:v>
                      </c:pt>
                      <c:pt idx="129">
                        <c:v>1.7853647838397505E-3</c:v>
                      </c:pt>
                      <c:pt idx="130">
                        <c:v>1.8094148641291921E-3</c:v>
                      </c:pt>
                      <c:pt idx="131">
                        <c:v>1.8051707323134085E-3</c:v>
                      </c:pt>
                      <c:pt idx="132">
                        <c:v>1.8278061019975889E-3</c:v>
                      </c:pt>
                      <c:pt idx="133">
                        <c:v>1.8447826292607246E-3</c:v>
                      </c:pt>
                      <c:pt idx="134">
                        <c:v>1.8674179989449054E-3</c:v>
                      </c:pt>
                      <c:pt idx="135">
                        <c:v>1.8957122110501313E-3</c:v>
                      </c:pt>
                      <c:pt idx="136">
                        <c:v>1.8914680792343473E-3</c:v>
                      </c:pt>
                      <c:pt idx="137">
                        <c:v>1.8858092368133018E-3</c:v>
                      </c:pt>
                      <c:pt idx="138">
                        <c:v>1.8815651049975182E-3</c:v>
                      </c:pt>
                      <c:pt idx="139">
                        <c:v>1.8787356837869956E-3</c:v>
                      </c:pt>
                      <c:pt idx="140">
                        <c:v>1.8744915519712116E-3</c:v>
                      </c:pt>
                      <c:pt idx="141">
                        <c:v>1.871662130760689E-3</c:v>
                      </c:pt>
                      <c:pt idx="142">
                        <c:v>1.8674179989449054E-3</c:v>
                      </c:pt>
                      <c:pt idx="143">
                        <c:v>1.8645885777343828E-3</c:v>
                      </c:pt>
                      <c:pt idx="144">
                        <c:v>1.86175915652386E-3</c:v>
                      </c:pt>
                      <c:pt idx="145">
                        <c:v>1.8603444459185988E-3</c:v>
                      </c:pt>
                      <c:pt idx="146">
                        <c:v>1.8575150247080762E-3</c:v>
                      </c:pt>
                      <c:pt idx="147">
                        <c:v>1.8546856034975534E-3</c:v>
                      </c:pt>
                      <c:pt idx="148">
                        <c:v>1.8518561822870312E-3</c:v>
                      </c:pt>
                      <c:pt idx="149">
                        <c:v>1.8504414716817698E-3</c:v>
                      </c:pt>
                      <c:pt idx="150">
                        <c:v>1.8476120504712472E-3</c:v>
                      </c:pt>
                      <c:pt idx="151">
                        <c:v>1.8532708928922926E-3</c:v>
                      </c:pt>
                      <c:pt idx="152">
                        <c:v>1.8858092368133018E-3</c:v>
                      </c:pt>
                      <c:pt idx="153">
                        <c:v>1.8801503943922571E-3</c:v>
                      </c:pt>
                      <c:pt idx="154">
                        <c:v>1.8744915519712116E-3</c:v>
                      </c:pt>
                      <c:pt idx="155">
                        <c:v>1.8674179989449054E-3</c:v>
                      </c:pt>
                      <c:pt idx="156">
                        <c:v>1.8603444459185988E-3</c:v>
                      </c:pt>
                      <c:pt idx="157">
                        <c:v>1.8561003141028148E-3</c:v>
                      </c:pt>
                      <c:pt idx="158">
                        <c:v>1.8504414716817698E-3</c:v>
                      </c:pt>
                      <c:pt idx="159">
                        <c:v>1.846197339865986E-3</c:v>
                      </c:pt>
                      <c:pt idx="160">
                        <c:v>1.8405384974449406E-3</c:v>
                      </c:pt>
                      <c:pt idx="161">
                        <c:v>1.8589297353133374E-3</c:v>
                      </c:pt>
                      <c:pt idx="162">
                        <c:v>1.8518561822870312E-3</c:v>
                      </c:pt>
                      <c:pt idx="163">
                        <c:v>1.841953208050202E-3</c:v>
                      </c:pt>
                      <c:pt idx="164">
                        <c:v>1.8348796550238958E-3</c:v>
                      </c:pt>
                      <c:pt idx="165">
                        <c:v>1.8278061019975889E-3</c:v>
                      </c:pt>
                      <c:pt idx="166">
                        <c:v>1.8221472595765437E-3</c:v>
                      </c:pt>
                      <c:pt idx="167">
                        <c:v>1.8164884171554987E-3</c:v>
                      </c:pt>
                      <c:pt idx="168">
                        <c:v>1.8136589959449761E-3</c:v>
                      </c:pt>
                      <c:pt idx="169">
                        <c:v>1.8292208126028504E-3</c:v>
                      </c:pt>
                      <c:pt idx="170">
                        <c:v>1.8348796550238958E-3</c:v>
                      </c:pt>
                      <c:pt idx="171">
                        <c:v>1.8348796550238958E-3</c:v>
                      </c:pt>
                      <c:pt idx="172">
                        <c:v>1.8348796550238958E-3</c:v>
                      </c:pt>
                      <c:pt idx="173">
                        <c:v>1.841953208050202E-3</c:v>
                      </c:pt>
                      <c:pt idx="174">
                        <c:v>1.8518561822870312E-3</c:v>
                      </c:pt>
                      <c:pt idx="175">
                        <c:v>1.841953208050202E-3</c:v>
                      </c:pt>
                      <c:pt idx="176">
                        <c:v>1.8334649444186344E-3</c:v>
                      </c:pt>
                      <c:pt idx="177">
                        <c:v>1.832050233813373E-3</c:v>
                      </c:pt>
                      <c:pt idx="178">
                        <c:v>1.8249766807870663E-3</c:v>
                      </c:pt>
                      <c:pt idx="179">
                        <c:v>1.8193178383660216E-3</c:v>
                      </c:pt>
                      <c:pt idx="180">
                        <c:v>1.8150737065502375E-3</c:v>
                      </c:pt>
                      <c:pt idx="181">
                        <c:v>1.8108295747344535E-3</c:v>
                      </c:pt>
                      <c:pt idx="182">
                        <c:v>1.8065854429186695E-3</c:v>
                      </c:pt>
                      <c:pt idx="183">
                        <c:v>1.8023413111028859E-3</c:v>
                      </c:pt>
                      <c:pt idx="184">
                        <c:v>1.7995118898923633E-3</c:v>
                      </c:pt>
                      <c:pt idx="185">
                        <c:v>1.7966824686818407E-3</c:v>
                      </c:pt>
                      <c:pt idx="186">
                        <c:v>1.7938530474713179E-3</c:v>
                      </c:pt>
                      <c:pt idx="187">
                        <c:v>1.7896089156555343E-3</c:v>
                      </c:pt>
                      <c:pt idx="188">
                        <c:v>1.7867794944450117E-3</c:v>
                      </c:pt>
                      <c:pt idx="189">
                        <c:v>1.7825353626292277E-3</c:v>
                      </c:pt>
                      <c:pt idx="190">
                        <c:v>1.7782912308134439E-3</c:v>
                      </c:pt>
                      <c:pt idx="191">
                        <c:v>1.775461809602921E-3</c:v>
                      </c:pt>
                      <c:pt idx="192">
                        <c:v>1.7853647838397505E-3</c:v>
                      </c:pt>
                      <c:pt idx="193">
                        <c:v>1.7910236262607953E-3</c:v>
                      </c:pt>
                      <c:pt idx="194">
                        <c:v>1.7896089156555343E-3</c:v>
                      </c:pt>
                      <c:pt idx="195">
                        <c:v>1.7896089156555343E-3</c:v>
                      </c:pt>
                      <c:pt idx="196">
                        <c:v>1.8037560217081473E-3</c:v>
                      </c:pt>
                      <c:pt idx="197">
                        <c:v>1.7952677580765793E-3</c:v>
                      </c:pt>
                      <c:pt idx="198">
                        <c:v>1.8193178383660216E-3</c:v>
                      </c:pt>
                      <c:pt idx="199">
                        <c:v>1.8207325489712827E-3</c:v>
                      </c:pt>
                      <c:pt idx="200">
                        <c:v>1.8179031277607601E-3</c:v>
                      </c:pt>
                      <c:pt idx="201">
                        <c:v>1.8122442853397149E-3</c:v>
                      </c:pt>
                      <c:pt idx="202">
                        <c:v>1.8051707323134085E-3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A7C5-4B8C-B24E-5409CCFFFF3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GC2_2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Au20Co80 GC1'!$A$6:$A$208</c15:sqref>
                        </c15:formulaRef>
                      </c:ext>
                    </c:extLst>
                    <c:numCache>
                      <c:formatCode>0.00E+00</c:formatCode>
                      <c:ptCount val="203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</c:v>
                      </c:pt>
                      <c:pt idx="101">
                        <c:v>101</c:v>
                      </c:pt>
                      <c:pt idx="102">
                        <c:v>102</c:v>
                      </c:pt>
                      <c:pt idx="103">
                        <c:v>103</c:v>
                      </c:pt>
                      <c:pt idx="104">
                        <c:v>104</c:v>
                      </c:pt>
                      <c:pt idx="105">
                        <c:v>105</c:v>
                      </c:pt>
                      <c:pt idx="106">
                        <c:v>106</c:v>
                      </c:pt>
                      <c:pt idx="107">
                        <c:v>107</c:v>
                      </c:pt>
                      <c:pt idx="108">
                        <c:v>108</c:v>
                      </c:pt>
                      <c:pt idx="109">
                        <c:v>109</c:v>
                      </c:pt>
                      <c:pt idx="110">
                        <c:v>110</c:v>
                      </c:pt>
                      <c:pt idx="111">
                        <c:v>111</c:v>
                      </c:pt>
                      <c:pt idx="112">
                        <c:v>112</c:v>
                      </c:pt>
                      <c:pt idx="113">
                        <c:v>113</c:v>
                      </c:pt>
                      <c:pt idx="114">
                        <c:v>114</c:v>
                      </c:pt>
                      <c:pt idx="115">
                        <c:v>115</c:v>
                      </c:pt>
                      <c:pt idx="116">
                        <c:v>116</c:v>
                      </c:pt>
                      <c:pt idx="117">
                        <c:v>117</c:v>
                      </c:pt>
                      <c:pt idx="118">
                        <c:v>118</c:v>
                      </c:pt>
                      <c:pt idx="119">
                        <c:v>119</c:v>
                      </c:pt>
                      <c:pt idx="120">
                        <c:v>120</c:v>
                      </c:pt>
                      <c:pt idx="121">
                        <c:v>121</c:v>
                      </c:pt>
                      <c:pt idx="122">
                        <c:v>122</c:v>
                      </c:pt>
                      <c:pt idx="123">
                        <c:v>123</c:v>
                      </c:pt>
                      <c:pt idx="124">
                        <c:v>124</c:v>
                      </c:pt>
                      <c:pt idx="125">
                        <c:v>125</c:v>
                      </c:pt>
                      <c:pt idx="126">
                        <c:v>126</c:v>
                      </c:pt>
                      <c:pt idx="127">
                        <c:v>127</c:v>
                      </c:pt>
                      <c:pt idx="128">
                        <c:v>128</c:v>
                      </c:pt>
                      <c:pt idx="129">
                        <c:v>129</c:v>
                      </c:pt>
                      <c:pt idx="130">
                        <c:v>130</c:v>
                      </c:pt>
                      <c:pt idx="131">
                        <c:v>131</c:v>
                      </c:pt>
                      <c:pt idx="132">
                        <c:v>132</c:v>
                      </c:pt>
                      <c:pt idx="133">
                        <c:v>133</c:v>
                      </c:pt>
                      <c:pt idx="134">
                        <c:v>134</c:v>
                      </c:pt>
                      <c:pt idx="135">
                        <c:v>135</c:v>
                      </c:pt>
                      <c:pt idx="136">
                        <c:v>136</c:v>
                      </c:pt>
                      <c:pt idx="137">
                        <c:v>137</c:v>
                      </c:pt>
                      <c:pt idx="138">
                        <c:v>138</c:v>
                      </c:pt>
                      <c:pt idx="139">
                        <c:v>139</c:v>
                      </c:pt>
                      <c:pt idx="140">
                        <c:v>140</c:v>
                      </c:pt>
                      <c:pt idx="141">
                        <c:v>141</c:v>
                      </c:pt>
                      <c:pt idx="142">
                        <c:v>142</c:v>
                      </c:pt>
                      <c:pt idx="143">
                        <c:v>143</c:v>
                      </c:pt>
                      <c:pt idx="144">
                        <c:v>144</c:v>
                      </c:pt>
                      <c:pt idx="145">
                        <c:v>145</c:v>
                      </c:pt>
                      <c:pt idx="146">
                        <c:v>146</c:v>
                      </c:pt>
                      <c:pt idx="147">
                        <c:v>147</c:v>
                      </c:pt>
                      <c:pt idx="148">
                        <c:v>148</c:v>
                      </c:pt>
                      <c:pt idx="149">
                        <c:v>149</c:v>
                      </c:pt>
                      <c:pt idx="150">
                        <c:v>150</c:v>
                      </c:pt>
                      <c:pt idx="151">
                        <c:v>151</c:v>
                      </c:pt>
                      <c:pt idx="152">
                        <c:v>152</c:v>
                      </c:pt>
                      <c:pt idx="153">
                        <c:v>153</c:v>
                      </c:pt>
                      <c:pt idx="154">
                        <c:v>154</c:v>
                      </c:pt>
                      <c:pt idx="155">
                        <c:v>155</c:v>
                      </c:pt>
                      <c:pt idx="156">
                        <c:v>156</c:v>
                      </c:pt>
                      <c:pt idx="157">
                        <c:v>157</c:v>
                      </c:pt>
                      <c:pt idx="158">
                        <c:v>158</c:v>
                      </c:pt>
                      <c:pt idx="159">
                        <c:v>159</c:v>
                      </c:pt>
                      <c:pt idx="160">
                        <c:v>160</c:v>
                      </c:pt>
                      <c:pt idx="161">
                        <c:v>161</c:v>
                      </c:pt>
                      <c:pt idx="162">
                        <c:v>162</c:v>
                      </c:pt>
                      <c:pt idx="163">
                        <c:v>163</c:v>
                      </c:pt>
                      <c:pt idx="164">
                        <c:v>164</c:v>
                      </c:pt>
                      <c:pt idx="165">
                        <c:v>165</c:v>
                      </c:pt>
                      <c:pt idx="166">
                        <c:v>166</c:v>
                      </c:pt>
                      <c:pt idx="167">
                        <c:v>167</c:v>
                      </c:pt>
                      <c:pt idx="168">
                        <c:v>168</c:v>
                      </c:pt>
                      <c:pt idx="169">
                        <c:v>169</c:v>
                      </c:pt>
                      <c:pt idx="170">
                        <c:v>170</c:v>
                      </c:pt>
                      <c:pt idx="171">
                        <c:v>171</c:v>
                      </c:pt>
                      <c:pt idx="172">
                        <c:v>172</c:v>
                      </c:pt>
                      <c:pt idx="173">
                        <c:v>173</c:v>
                      </c:pt>
                      <c:pt idx="174">
                        <c:v>174</c:v>
                      </c:pt>
                      <c:pt idx="175">
                        <c:v>175</c:v>
                      </c:pt>
                      <c:pt idx="176">
                        <c:v>176</c:v>
                      </c:pt>
                      <c:pt idx="177">
                        <c:v>177</c:v>
                      </c:pt>
                      <c:pt idx="178">
                        <c:v>178</c:v>
                      </c:pt>
                      <c:pt idx="179">
                        <c:v>179</c:v>
                      </c:pt>
                      <c:pt idx="180">
                        <c:v>180</c:v>
                      </c:pt>
                      <c:pt idx="181">
                        <c:v>181</c:v>
                      </c:pt>
                      <c:pt idx="182">
                        <c:v>182</c:v>
                      </c:pt>
                      <c:pt idx="183">
                        <c:v>183</c:v>
                      </c:pt>
                      <c:pt idx="184">
                        <c:v>184</c:v>
                      </c:pt>
                      <c:pt idx="185">
                        <c:v>185</c:v>
                      </c:pt>
                      <c:pt idx="186">
                        <c:v>186</c:v>
                      </c:pt>
                      <c:pt idx="187">
                        <c:v>187</c:v>
                      </c:pt>
                      <c:pt idx="188">
                        <c:v>188</c:v>
                      </c:pt>
                      <c:pt idx="189">
                        <c:v>189</c:v>
                      </c:pt>
                      <c:pt idx="190">
                        <c:v>190</c:v>
                      </c:pt>
                      <c:pt idx="191">
                        <c:v>191</c:v>
                      </c:pt>
                      <c:pt idx="192">
                        <c:v>192</c:v>
                      </c:pt>
                      <c:pt idx="193">
                        <c:v>193</c:v>
                      </c:pt>
                      <c:pt idx="194">
                        <c:v>194</c:v>
                      </c:pt>
                      <c:pt idx="195">
                        <c:v>195</c:v>
                      </c:pt>
                      <c:pt idx="196">
                        <c:v>196</c:v>
                      </c:pt>
                      <c:pt idx="197">
                        <c:v>197</c:v>
                      </c:pt>
                      <c:pt idx="198">
                        <c:v>198</c:v>
                      </c:pt>
                      <c:pt idx="199">
                        <c:v>199</c:v>
                      </c:pt>
                      <c:pt idx="200">
                        <c:v>200</c:v>
                      </c:pt>
                      <c:pt idx="201">
                        <c:v>201</c:v>
                      </c:pt>
                      <c:pt idx="202">
                        <c:v>202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Au20Co80 GC1'!$F$6:$F$208</c15:sqref>
                        </c15:formulaRef>
                      </c:ext>
                    </c:extLst>
                    <c:numCache>
                      <c:formatCode>0.00E+00</c:formatCode>
                      <c:ptCount val="203"/>
                      <c:pt idx="0">
                        <c:v>6.3195122737021913E-3</c:v>
                      </c:pt>
                      <c:pt idx="1">
                        <c:v>4.4506795641520245E-3</c:v>
                      </c:pt>
                      <c:pt idx="2">
                        <c:v>4.1238814143366659E-3</c:v>
                      </c:pt>
                      <c:pt idx="3">
                        <c:v>3.9824103538105369E-3</c:v>
                      </c:pt>
                      <c:pt idx="4">
                        <c:v>3.8579158205475431E-3</c:v>
                      </c:pt>
                      <c:pt idx="5">
                        <c:v>3.7518125251529461E-3</c:v>
                      </c:pt>
                      <c:pt idx="6">
                        <c:v>3.6570269146004395E-3</c:v>
                      </c:pt>
                      <c:pt idx="7">
                        <c:v>3.570729567679501E-3</c:v>
                      </c:pt>
                      <c:pt idx="8">
                        <c:v>3.4943351949953908E-3</c:v>
                      </c:pt>
                      <c:pt idx="9">
                        <c:v>3.4207702435218035E-3</c:v>
                      </c:pt>
                      <c:pt idx="10">
                        <c:v>3.3528641344692614E-3</c:v>
                      </c:pt>
                      <c:pt idx="11">
                        <c:v>3.2948609996535489E-3</c:v>
                      </c:pt>
                      <c:pt idx="12">
                        <c:v>3.2354431542325744E-3</c:v>
                      </c:pt>
                      <c:pt idx="13">
                        <c:v>3.1675370451800322E-3</c:v>
                      </c:pt>
                      <c:pt idx="14">
                        <c:v>3.1123633315748422E-3</c:v>
                      </c:pt>
                      <c:pt idx="15">
                        <c:v>3.0501160649433453E-3</c:v>
                      </c:pt>
                      <c:pt idx="16">
                        <c:v>2.9864540877065872E-3</c:v>
                      </c:pt>
                      <c:pt idx="17">
                        <c:v>2.9454274801540095E-3</c:v>
                      </c:pt>
                      <c:pt idx="18">
                        <c:v>2.9058155832066934E-3</c:v>
                      </c:pt>
                      <c:pt idx="19">
                        <c:v>2.8633742650488545E-3</c:v>
                      </c:pt>
                      <c:pt idx="20">
                        <c:v>2.8449830271804581E-3</c:v>
                      </c:pt>
                      <c:pt idx="21">
                        <c:v>2.8520565802067645E-3</c:v>
                      </c:pt>
                      <c:pt idx="22">
                        <c:v>2.8039564196278804E-3</c:v>
                      </c:pt>
                      <c:pt idx="23">
                        <c:v>2.788394602970006E-3</c:v>
                      </c:pt>
                      <c:pt idx="24">
                        <c:v>2.7501974166279516E-3</c:v>
                      </c:pt>
                      <c:pt idx="25">
                        <c:v>2.7162443621016803E-3</c:v>
                      </c:pt>
                      <c:pt idx="26">
                        <c:v>2.6837060181806706E-3</c:v>
                      </c:pt>
                      <c:pt idx="27">
                        <c:v>2.6780471757596254E-3</c:v>
                      </c:pt>
                      <c:pt idx="28">
                        <c:v>2.651167674259661E-3</c:v>
                      </c:pt>
                      <c:pt idx="29">
                        <c:v>2.6200440409439125E-3</c:v>
                      </c:pt>
                      <c:pt idx="30">
                        <c:v>2.6016528030755157E-3</c:v>
                      </c:pt>
                      <c:pt idx="31">
                        <c:v>2.5719438803650289E-3</c:v>
                      </c:pt>
                      <c:pt idx="32">
                        <c:v>2.5450643788650644E-3</c:v>
                      </c:pt>
                      <c:pt idx="33">
                        <c:v>2.52950256220719E-3</c:v>
                      </c:pt>
                      <c:pt idx="34">
                        <c:v>2.5012083501019639E-3</c:v>
                      </c:pt>
                      <c:pt idx="35">
                        <c:v>2.4757435592072607E-3</c:v>
                      </c:pt>
                      <c:pt idx="36">
                        <c:v>2.4502787683125579E-3</c:v>
                      </c:pt>
                      <c:pt idx="37">
                        <c:v>2.4361316622599446E-3</c:v>
                      </c:pt>
                      <c:pt idx="38">
                        <c:v>2.4219845562073314E-3</c:v>
                      </c:pt>
                      <c:pt idx="39">
                        <c:v>2.3936903441021057E-3</c:v>
                      </c:pt>
                      <c:pt idx="40">
                        <c:v>2.3965197653126285E-3</c:v>
                      </c:pt>
                      <c:pt idx="41">
                        <c:v>2.3767138168389701E-3</c:v>
                      </c:pt>
                      <c:pt idx="42">
                        <c:v>2.3512490259442673E-3</c:v>
                      </c:pt>
                      <c:pt idx="43">
                        <c:v>2.3286136562600864E-3</c:v>
                      </c:pt>
                      <c:pt idx="44">
                        <c:v>2.3286136562600864E-3</c:v>
                      </c:pt>
                      <c:pt idx="45">
                        <c:v>2.2649516790233283E-3</c:v>
                      </c:pt>
                      <c:pt idx="46">
                        <c:v>2.2720252320496347E-3</c:v>
                      </c:pt>
                      <c:pt idx="47">
                        <c:v>2.2649516790233283E-3</c:v>
                      </c:pt>
                      <c:pt idx="48">
                        <c:v>2.2564634153917607E-3</c:v>
                      </c:pt>
                      <c:pt idx="49">
                        <c:v>2.2380721775233639E-3</c:v>
                      </c:pt>
                      <c:pt idx="50">
                        <c:v>2.2140220972339218E-3</c:v>
                      </c:pt>
                      <c:pt idx="51">
                        <c:v>2.2069485442076154E-3</c:v>
                      </c:pt>
                      <c:pt idx="52">
                        <c:v>2.1885573063392186E-3</c:v>
                      </c:pt>
                      <c:pt idx="53">
                        <c:v>2.1701660684708217E-3</c:v>
                      </c:pt>
                      <c:pt idx="54">
                        <c:v>2.180069042707651E-3</c:v>
                      </c:pt>
                      <c:pt idx="55">
                        <c:v>2.2154368078391834E-3</c:v>
                      </c:pt>
                      <c:pt idx="56">
                        <c:v>2.199874991181309E-3</c:v>
                      </c:pt>
                      <c:pt idx="57">
                        <c:v>2.1928014381550026E-3</c:v>
                      </c:pt>
                      <c:pt idx="58">
                        <c:v>2.199874991181309E-3</c:v>
                      </c:pt>
                      <c:pt idx="59">
                        <c:v>2.1828984639181734E-3</c:v>
                      </c:pt>
                      <c:pt idx="60">
                        <c:v>2.1588483836287313E-3</c:v>
                      </c:pt>
                      <c:pt idx="61">
                        <c:v>2.1546042518129473E-3</c:v>
                      </c:pt>
                      <c:pt idx="62">
                        <c:v>2.1362130139445509E-3</c:v>
                      </c:pt>
                      <c:pt idx="63">
                        <c:v>2.1149923548656312E-3</c:v>
                      </c:pt>
                      <c:pt idx="64">
                        <c:v>2.11357764426037E-3</c:v>
                      </c:pt>
                      <c:pt idx="65">
                        <c:v>2.093771695786712E-3</c:v>
                      </c:pt>
                      <c:pt idx="66">
                        <c:v>2.0725510367077928E-3</c:v>
                      </c:pt>
                      <c:pt idx="67">
                        <c:v>2.0668921942867476E-3</c:v>
                      </c:pt>
                      <c:pt idx="68">
                        <c:v>2.0485009564183507E-3</c:v>
                      </c:pt>
                      <c:pt idx="69">
                        <c:v>2.0329391397604763E-3</c:v>
                      </c:pt>
                      <c:pt idx="70">
                        <c:v>2.0202067443131247E-3</c:v>
                      </c:pt>
                      <c:pt idx="71">
                        <c:v>2.0244508761289087E-3</c:v>
                      </c:pt>
                      <c:pt idx="72">
                        <c:v>2.0117184806815571E-3</c:v>
                      </c:pt>
                      <c:pt idx="73">
                        <c:v>1.9975713746289438E-3</c:v>
                      </c:pt>
                      <c:pt idx="74">
                        <c:v>2.0442568246025667E-3</c:v>
                      </c:pt>
                      <c:pt idx="75">
                        <c:v>2.0767951685235764E-3</c:v>
                      </c:pt>
                      <c:pt idx="76">
                        <c:v>2.0668921942867476E-3</c:v>
                      </c:pt>
                      <c:pt idx="77">
                        <c:v>2.0640627730762248E-3</c:v>
                      </c:pt>
                      <c:pt idx="78">
                        <c:v>2.0485009564183507E-3</c:v>
                      </c:pt>
                      <c:pt idx="79">
                        <c:v>2.0286950079446923E-3</c:v>
                      </c:pt>
                      <c:pt idx="80">
                        <c:v>2.0159626124973407E-3</c:v>
                      </c:pt>
                      <c:pt idx="81">
                        <c:v>2.0131331912868183E-3</c:v>
                      </c:pt>
                      <c:pt idx="82">
                        <c:v>2.1121629336551088E-3</c:v>
                      </c:pt>
                      <c:pt idx="83">
                        <c:v>2.1404571457603345E-3</c:v>
                      </c:pt>
                      <c:pt idx="84">
                        <c:v>2.1447012775761185E-3</c:v>
                      </c:pt>
                      <c:pt idx="85">
                        <c:v>2.1291394609182441E-3</c:v>
                      </c:pt>
                      <c:pt idx="86">
                        <c:v>2.1079188018393248E-3</c:v>
                      </c:pt>
                      <c:pt idx="87">
                        <c:v>2.1079188018393248E-3</c:v>
                      </c:pt>
                      <c:pt idx="88">
                        <c:v>2.093771695786712E-3</c:v>
                      </c:pt>
                      <c:pt idx="89">
                        <c:v>2.0711363261025316E-3</c:v>
                      </c:pt>
                      <c:pt idx="90">
                        <c:v>2.0527450882341348E-3</c:v>
                      </c:pt>
                      <c:pt idx="91">
                        <c:v>2.0485009564183507E-3</c:v>
                      </c:pt>
                      <c:pt idx="92">
                        <c:v>2.0385979821815215E-3</c:v>
                      </c:pt>
                      <c:pt idx="93">
                        <c:v>2.0357685609709991E-3</c:v>
                      </c:pt>
                      <c:pt idx="94">
                        <c:v>2.0329391397604763E-3</c:v>
                      </c:pt>
                      <c:pt idx="95">
                        <c:v>2.0315244291552151E-3</c:v>
                      </c:pt>
                      <c:pt idx="96">
                        <c:v>2.0216214549183863E-3</c:v>
                      </c:pt>
                      <c:pt idx="97">
                        <c:v>2.0103037700762959E-3</c:v>
                      </c:pt>
                      <c:pt idx="98">
                        <c:v>1.9989860852342054E-3</c:v>
                      </c:pt>
                      <c:pt idx="99">
                        <c:v>1.9890831109973762E-3</c:v>
                      </c:pt>
                      <c:pt idx="100">
                        <c:v>1.9791801367605474E-3</c:v>
                      </c:pt>
                      <c:pt idx="101">
                        <c:v>1.9692771625237182E-3</c:v>
                      </c:pt>
                      <c:pt idx="102">
                        <c:v>1.9749360049447634E-3</c:v>
                      </c:pt>
                      <c:pt idx="103">
                        <c:v>1.9777654261552862E-3</c:v>
                      </c:pt>
                      <c:pt idx="104">
                        <c:v>1.972106583734241E-3</c:v>
                      </c:pt>
                      <c:pt idx="105">
                        <c:v>1.9636183201026734E-3</c:v>
                      </c:pt>
                      <c:pt idx="106">
                        <c:v>1.9607888988921506E-3</c:v>
                      </c:pt>
                      <c:pt idx="107">
                        <c:v>1.9466417928395378E-3</c:v>
                      </c:pt>
                      <c:pt idx="108">
                        <c:v>1.9381535292079697E-3</c:v>
                      </c:pt>
                      <c:pt idx="109">
                        <c:v>1.9395682398132311E-3</c:v>
                      </c:pt>
                      <c:pt idx="110">
                        <c:v>1.932494686786925E-3</c:v>
                      </c:pt>
                      <c:pt idx="111">
                        <c:v>1.9240064231553569E-3</c:v>
                      </c:pt>
                      <c:pt idx="112">
                        <c:v>1.9211770019448343E-3</c:v>
                      </c:pt>
                      <c:pt idx="113">
                        <c:v>1.9126887383132667E-3</c:v>
                      </c:pt>
                      <c:pt idx="114">
                        <c:v>1.9438123716290152E-3</c:v>
                      </c:pt>
                      <c:pt idx="115">
                        <c:v>1.9508859246553214E-3</c:v>
                      </c:pt>
                      <c:pt idx="116">
                        <c:v>1.9423976610237538E-3</c:v>
                      </c:pt>
                      <c:pt idx="117">
                        <c:v>1.932494686786925E-3</c:v>
                      </c:pt>
                      <c:pt idx="118">
                        <c:v>1.9225917125500955E-3</c:v>
                      </c:pt>
                      <c:pt idx="119">
                        <c:v>1.9240064231553569E-3</c:v>
                      </c:pt>
                      <c:pt idx="120">
                        <c:v>1.9268358443658795E-3</c:v>
                      </c:pt>
                      <c:pt idx="121">
                        <c:v>1.9296652655764023E-3</c:v>
                      </c:pt>
                      <c:pt idx="122">
                        <c:v>1.9225917125500955E-3</c:v>
                      </c:pt>
                      <c:pt idx="123">
                        <c:v>1.9126887383132667E-3</c:v>
                      </c:pt>
                      <c:pt idx="124">
                        <c:v>1.9169328701290503E-3</c:v>
                      </c:pt>
                      <c:pt idx="125">
                        <c:v>1.9084446064974827E-3</c:v>
                      </c:pt>
                      <c:pt idx="126">
                        <c:v>1.9013710534711761E-3</c:v>
                      </c:pt>
                      <c:pt idx="127">
                        <c:v>1.8971269216553925E-3</c:v>
                      </c:pt>
                      <c:pt idx="128">
                        <c:v>1.8914680792343473E-3</c:v>
                      </c:pt>
                      <c:pt idx="129">
                        <c:v>1.8858092368133018E-3</c:v>
                      </c:pt>
                      <c:pt idx="130">
                        <c:v>1.8773209731817342E-3</c:v>
                      </c:pt>
                      <c:pt idx="131">
                        <c:v>1.8702474201554276E-3</c:v>
                      </c:pt>
                      <c:pt idx="132">
                        <c:v>1.8645885777343828E-3</c:v>
                      </c:pt>
                      <c:pt idx="133">
                        <c:v>1.8575150247080762E-3</c:v>
                      </c:pt>
                      <c:pt idx="134">
                        <c:v>1.8589297353133374E-3</c:v>
                      </c:pt>
                      <c:pt idx="135">
                        <c:v>1.8490267610765086E-3</c:v>
                      </c:pt>
                      <c:pt idx="136">
                        <c:v>1.8405384974449406E-3</c:v>
                      </c:pt>
                      <c:pt idx="137">
                        <c:v>1.846197339865986E-3</c:v>
                      </c:pt>
                      <c:pt idx="138">
                        <c:v>1.8377090762344184E-3</c:v>
                      </c:pt>
                      <c:pt idx="139">
                        <c:v>1.8334649444186344E-3</c:v>
                      </c:pt>
                      <c:pt idx="140">
                        <c:v>1.8263913913923277E-3</c:v>
                      </c:pt>
                      <c:pt idx="141">
                        <c:v>1.8561003141028148E-3</c:v>
                      </c:pt>
                      <c:pt idx="142">
                        <c:v>1.8773209731817342E-3</c:v>
                      </c:pt>
                      <c:pt idx="143">
                        <c:v>1.875906262576473E-3</c:v>
                      </c:pt>
                      <c:pt idx="144">
                        <c:v>1.8688327095501668E-3</c:v>
                      </c:pt>
                      <c:pt idx="145">
                        <c:v>1.8603444459185988E-3</c:v>
                      </c:pt>
                      <c:pt idx="146">
                        <c:v>1.8518561822870312E-3</c:v>
                      </c:pt>
                      <c:pt idx="147">
                        <c:v>1.8490267610765086E-3</c:v>
                      </c:pt>
                      <c:pt idx="148">
                        <c:v>1.8405384974449406E-3</c:v>
                      </c:pt>
                      <c:pt idx="149">
                        <c:v>1.8306355232081118E-3</c:v>
                      </c:pt>
                      <c:pt idx="150">
                        <c:v>1.8249766807870663E-3</c:v>
                      </c:pt>
                      <c:pt idx="151">
                        <c:v>1.8249766807870663E-3</c:v>
                      </c:pt>
                      <c:pt idx="152">
                        <c:v>1.8164884171554987E-3</c:v>
                      </c:pt>
                      <c:pt idx="153">
                        <c:v>1.8094148641291921E-3</c:v>
                      </c:pt>
                      <c:pt idx="154">
                        <c:v>1.8037560217081473E-3</c:v>
                      </c:pt>
                      <c:pt idx="155">
                        <c:v>1.7966824686818407E-3</c:v>
                      </c:pt>
                      <c:pt idx="156">
                        <c:v>1.7910236262607953E-3</c:v>
                      </c:pt>
                      <c:pt idx="157">
                        <c:v>1.7825353626292277E-3</c:v>
                      </c:pt>
                      <c:pt idx="158">
                        <c:v>1.7768765202081825E-3</c:v>
                      </c:pt>
                      <c:pt idx="159">
                        <c:v>1.7712176777871375E-3</c:v>
                      </c:pt>
                      <c:pt idx="160">
                        <c:v>1.7669735459713537E-3</c:v>
                      </c:pt>
                      <c:pt idx="161">
                        <c:v>1.7598999929450468E-3</c:v>
                      </c:pt>
                      <c:pt idx="162">
                        <c:v>1.7556558611292632E-3</c:v>
                      </c:pt>
                      <c:pt idx="163">
                        <c:v>1.7980971792871019E-3</c:v>
                      </c:pt>
                      <c:pt idx="164">
                        <c:v>1.7995118898923633E-3</c:v>
                      </c:pt>
                      <c:pt idx="165">
                        <c:v>1.7966824686818407E-3</c:v>
                      </c:pt>
                      <c:pt idx="166">
                        <c:v>1.7910236262607953E-3</c:v>
                      </c:pt>
                      <c:pt idx="167">
                        <c:v>1.7896089156555343E-3</c:v>
                      </c:pt>
                      <c:pt idx="168">
                        <c:v>1.7867794944450117E-3</c:v>
                      </c:pt>
                      <c:pt idx="169">
                        <c:v>1.7797059414187051E-3</c:v>
                      </c:pt>
                      <c:pt idx="170">
                        <c:v>1.7740470989976603E-3</c:v>
                      </c:pt>
                      <c:pt idx="171">
                        <c:v>1.7669735459713537E-3</c:v>
                      </c:pt>
                      <c:pt idx="172">
                        <c:v>1.7598999929450468E-3</c:v>
                      </c:pt>
                      <c:pt idx="173">
                        <c:v>1.7669735459713537E-3</c:v>
                      </c:pt>
                      <c:pt idx="174">
                        <c:v>1.7641441247608308E-3</c:v>
                      </c:pt>
                      <c:pt idx="175">
                        <c:v>1.7598999929450468E-3</c:v>
                      </c:pt>
                      <c:pt idx="176">
                        <c:v>1.7556558611292632E-3</c:v>
                      </c:pt>
                      <c:pt idx="177">
                        <c:v>1.7570705717345246E-3</c:v>
                      </c:pt>
                      <c:pt idx="178">
                        <c:v>1.754241150524002E-3</c:v>
                      </c:pt>
                      <c:pt idx="179">
                        <c:v>1.749997018708218E-3</c:v>
                      </c:pt>
                      <c:pt idx="180">
                        <c:v>1.7443381762871728E-3</c:v>
                      </c:pt>
                      <c:pt idx="181">
                        <c:v>1.7400940444713892E-3</c:v>
                      </c:pt>
                      <c:pt idx="182">
                        <c:v>1.7358499126556052E-3</c:v>
                      </c:pt>
                      <c:pt idx="183">
                        <c:v>1.7316057808398212E-3</c:v>
                      </c:pt>
                      <c:pt idx="184">
                        <c:v>1.7273616490240376E-3</c:v>
                      </c:pt>
                      <c:pt idx="185">
                        <c:v>1.7217028066029922E-3</c:v>
                      </c:pt>
                      <c:pt idx="186">
                        <c:v>1.720288095997731E-3</c:v>
                      </c:pt>
                      <c:pt idx="187">
                        <c:v>1.7415087550766504E-3</c:v>
                      </c:pt>
                      <c:pt idx="188">
                        <c:v>1.7344352020503438E-3</c:v>
                      </c:pt>
                      <c:pt idx="189">
                        <c:v>1.725946938418776E-3</c:v>
                      </c:pt>
                      <c:pt idx="190">
                        <c:v>1.7188733853924696E-3</c:v>
                      </c:pt>
                      <c:pt idx="191">
                        <c:v>1.720288095997731E-3</c:v>
                      </c:pt>
                      <c:pt idx="192">
                        <c:v>1.7146292535766858E-3</c:v>
                      </c:pt>
                      <c:pt idx="193">
                        <c:v>1.7556558611292632E-3</c:v>
                      </c:pt>
                      <c:pt idx="194">
                        <c:v>1.7768765202081825E-3</c:v>
                      </c:pt>
                      <c:pt idx="195">
                        <c:v>1.7797059414187051E-3</c:v>
                      </c:pt>
                      <c:pt idx="196">
                        <c:v>1.7797059414187051E-3</c:v>
                      </c:pt>
                      <c:pt idx="197">
                        <c:v>1.7797059414187051E-3</c:v>
                      </c:pt>
                      <c:pt idx="198">
                        <c:v>1.7782912308134439E-3</c:v>
                      </c:pt>
                      <c:pt idx="199">
                        <c:v>1.775461809602921E-3</c:v>
                      </c:pt>
                      <c:pt idx="200">
                        <c:v>1.7712176777871375E-3</c:v>
                      </c:pt>
                      <c:pt idx="201">
                        <c:v>1.7683882565766149E-3</c:v>
                      </c:pt>
                      <c:pt idx="202">
                        <c:v>1.7641441247608308E-3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7C5-4B8C-B24E-5409CCFFFF3A}"/>
                  </c:ext>
                </c:extLst>
              </c15:ser>
            </c15:filteredScatterSeries>
          </c:ext>
        </c:extLst>
      </c:scatterChart>
      <c:valAx>
        <c:axId val="26042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911293264173826"/>
          <c:y val="0.31325394707066723"/>
          <c:w val="0.15573794096472282"/>
          <c:h val="0.157343758603601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Au40Co60/TiNT 5-30</a:t>
            </a:r>
          </a:p>
        </c:rich>
      </c:tx>
      <c:layout>
        <c:manualLayout>
          <c:xMode val="edge"/>
          <c:yMode val="edge"/>
          <c:x val="0.32262289998560306"/>
          <c:y val="3.1651829871414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Au20Co80 GC1'!$B$11:$B$36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'CA Au20Co80 GC1'!$F$11:$F$36</c:f>
              <c:numCache>
                <c:formatCode>0.00E+00</c:formatCode>
                <c:ptCount val="26"/>
                <c:pt idx="0">
                  <c:v>3.7518125251529461E-3</c:v>
                </c:pt>
                <c:pt idx="1">
                  <c:v>3.6570269146004395E-3</c:v>
                </c:pt>
                <c:pt idx="2">
                  <c:v>3.570729567679501E-3</c:v>
                </c:pt>
                <c:pt idx="3">
                  <c:v>3.4943351949953908E-3</c:v>
                </c:pt>
                <c:pt idx="4">
                  <c:v>3.4207702435218035E-3</c:v>
                </c:pt>
                <c:pt idx="5">
                  <c:v>3.3528641344692614E-3</c:v>
                </c:pt>
                <c:pt idx="6">
                  <c:v>3.2948609996535489E-3</c:v>
                </c:pt>
                <c:pt idx="7">
                  <c:v>3.2354431542325744E-3</c:v>
                </c:pt>
                <c:pt idx="8">
                  <c:v>3.1675370451800322E-3</c:v>
                </c:pt>
                <c:pt idx="9">
                  <c:v>3.1123633315748422E-3</c:v>
                </c:pt>
                <c:pt idx="10">
                  <c:v>3.0501160649433453E-3</c:v>
                </c:pt>
                <c:pt idx="11">
                  <c:v>2.9864540877065872E-3</c:v>
                </c:pt>
                <c:pt idx="12">
                  <c:v>2.9454274801540095E-3</c:v>
                </c:pt>
                <c:pt idx="13">
                  <c:v>2.9058155832066934E-3</c:v>
                </c:pt>
                <c:pt idx="14">
                  <c:v>2.8633742650488545E-3</c:v>
                </c:pt>
                <c:pt idx="15">
                  <c:v>2.8449830271804581E-3</c:v>
                </c:pt>
                <c:pt idx="16">
                  <c:v>2.8520565802067645E-3</c:v>
                </c:pt>
                <c:pt idx="17">
                  <c:v>2.8039564196278804E-3</c:v>
                </c:pt>
                <c:pt idx="18">
                  <c:v>2.788394602970006E-3</c:v>
                </c:pt>
                <c:pt idx="19">
                  <c:v>2.7501974166279516E-3</c:v>
                </c:pt>
                <c:pt idx="20">
                  <c:v>2.7162443621016803E-3</c:v>
                </c:pt>
                <c:pt idx="21">
                  <c:v>2.6837060181806706E-3</c:v>
                </c:pt>
                <c:pt idx="22">
                  <c:v>2.6780471757596254E-3</c:v>
                </c:pt>
                <c:pt idx="23">
                  <c:v>2.651167674259661E-3</c:v>
                </c:pt>
                <c:pt idx="24">
                  <c:v>2.6200440409439125E-3</c:v>
                </c:pt>
                <c:pt idx="25">
                  <c:v>2.6016528030755157E-3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560A-4B90-AFB2-C8D6D2D9D3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Au20Co80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Au20Co80 GC1'!$D$11:$D$36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3.5410206449690137E-3</c:v>
                      </c:pt>
                      <c:pt idx="1">
                        <c:v>3.4504791662322907E-3</c:v>
                      </c:pt>
                      <c:pt idx="2">
                        <c:v>3.369840661732397E-3</c:v>
                      </c:pt>
                      <c:pt idx="3">
                        <c:v>3.3019345526798553E-3</c:v>
                      </c:pt>
                      <c:pt idx="4">
                        <c:v>3.2382725754430972E-3</c:v>
                      </c:pt>
                      <c:pt idx="5">
                        <c:v>3.1802694406273839E-3</c:v>
                      </c:pt>
                      <c:pt idx="6">
                        <c:v>3.1491458073116354E-3</c:v>
                      </c:pt>
                      <c:pt idx="7">
                        <c:v>3.1632929133642487E-3</c:v>
                      </c:pt>
                      <c:pt idx="8">
                        <c:v>3.1449016754958518E-3</c:v>
                      </c:pt>
                      <c:pt idx="9">
                        <c:v>3.1166074633906258E-3</c:v>
                      </c:pt>
                      <c:pt idx="10">
                        <c:v>3.1477310967063742E-3</c:v>
                      </c:pt>
                      <c:pt idx="11">
                        <c:v>3.0826544088643553E-3</c:v>
                      </c:pt>
                      <c:pt idx="12">
                        <c:v>3.0175777210223356E-3</c:v>
                      </c:pt>
                      <c:pt idx="13">
                        <c:v>2.9624040074171451E-3</c:v>
                      </c:pt>
                      <c:pt idx="14">
                        <c:v>2.9157185574435226E-3</c:v>
                      </c:pt>
                      <c:pt idx="15">
                        <c:v>2.8761066604962066E-3</c:v>
                      </c:pt>
                      <c:pt idx="16">
                        <c:v>2.8393241847594129E-3</c:v>
                      </c:pt>
                      <c:pt idx="17">
                        <c:v>2.8053711302331416E-3</c:v>
                      </c:pt>
                      <c:pt idx="18">
                        <c:v>2.7742474969173932E-3</c:v>
                      </c:pt>
                      <c:pt idx="19">
                        <c:v>2.7473679954174287E-3</c:v>
                      </c:pt>
                      <c:pt idx="20">
                        <c:v>2.7190737833122031E-3</c:v>
                      </c:pt>
                      <c:pt idx="21">
                        <c:v>2.690779571206977E-3</c:v>
                      </c:pt>
                      <c:pt idx="22">
                        <c:v>2.6653147803122738E-3</c:v>
                      </c:pt>
                      <c:pt idx="23">
                        <c:v>2.6384352788123094E-3</c:v>
                      </c:pt>
                      <c:pt idx="24">
                        <c:v>2.6129704879176061E-3</c:v>
                      </c:pt>
                      <c:pt idx="25">
                        <c:v>2.5889204076281641E-3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560A-4B90-AFB2-C8D6D2D9D300}"/>
                  </c:ext>
                </c:extLst>
              </c15:ser>
            </c15:filteredScatterSeries>
            <c15:filteredScatterSeries>
              <c15:ser>
                <c:idx val="2"/>
                <c:order val="2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'[1]Chronoamperometry GC_2 Au40Ni60'!$B$11:$B$36</c15:sqref>
                        </c15:formulaRef>
                      </c:ext>
                    </c:extLst>
                    <c:numCache>
                      <c:formatCode>General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Au20Co80 GC1'!$H$11:$H$36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3.3854024783902714E-3</c:v>
                      </c:pt>
                      <c:pt idx="1">
                        <c:v>3.2906168678377649E-3</c:v>
                      </c:pt>
                      <c:pt idx="2">
                        <c:v>3.2085636527326099E-3</c:v>
                      </c:pt>
                      <c:pt idx="3">
                        <c:v>3.130754569443239E-3</c:v>
                      </c:pt>
                      <c:pt idx="4">
                        <c:v>3.0642631709959581E-3</c:v>
                      </c:pt>
                      <c:pt idx="5">
                        <c:v>3.0006011937592E-3</c:v>
                      </c:pt>
                      <c:pt idx="6">
                        <c:v>2.9510863225750547E-3</c:v>
                      </c:pt>
                      <c:pt idx="7">
                        <c:v>2.8973273195751258E-3</c:v>
                      </c:pt>
                      <c:pt idx="8">
                        <c:v>2.8492271589962417E-3</c:v>
                      </c:pt>
                      <c:pt idx="9">
                        <c:v>2.8039564196278804E-3</c:v>
                      </c:pt>
                      <c:pt idx="10">
                        <c:v>2.7615151014700415E-3</c:v>
                      </c:pt>
                      <c:pt idx="11">
                        <c:v>2.7204884939174643E-3</c:v>
                      </c:pt>
                      <c:pt idx="12">
                        <c:v>2.6893648606017158E-3</c:v>
                      </c:pt>
                      <c:pt idx="13">
                        <c:v>2.6497529636543998E-3</c:v>
                      </c:pt>
                      <c:pt idx="14">
                        <c:v>2.6157999091281285E-3</c:v>
                      </c:pt>
                      <c:pt idx="15">
                        <c:v>2.5832615652071188E-3</c:v>
                      </c:pt>
                      <c:pt idx="16">
                        <c:v>2.5549673531018932E-3</c:v>
                      </c:pt>
                      <c:pt idx="17">
                        <c:v>2.5309172728124512E-3</c:v>
                      </c:pt>
                      <c:pt idx="18">
                        <c:v>2.5125260349440543E-3</c:v>
                      </c:pt>
                      <c:pt idx="19">
                        <c:v>2.4884759546546123E-3</c:v>
                      </c:pt>
                      <c:pt idx="20">
                        <c:v>2.4658405849704319E-3</c:v>
                      </c:pt>
                      <c:pt idx="21">
                        <c:v>2.438961083470467E-3</c:v>
                      </c:pt>
                      <c:pt idx="22">
                        <c:v>2.4149110031810254E-3</c:v>
                      </c:pt>
                      <c:pt idx="23">
                        <c:v>2.3951050547073669E-3</c:v>
                      </c:pt>
                      <c:pt idx="24">
                        <c:v>2.4050080289441961E-3</c:v>
                      </c:pt>
                      <c:pt idx="25">
                        <c:v>2.3823726592600157E-3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560A-4B90-AFB2-C8D6D2D9D300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Au80Co20/TiNT 1-7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4"/>
          <c:order val="0"/>
          <c:tx>
            <c:strRef>
              <c:f>'CA Au80Co20 GC1'!$D$5</c:f>
              <c:strCache>
                <c:ptCount val="1"/>
                <c:pt idx="0">
                  <c:v>GC1 Cycle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Au80Co20 GC1'!$B$7:$B$13</c:f>
              <c:numCache>
                <c:formatCode>0.00E+00</c:formatCode>
                <c:ptCount val="7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</c:numCache>
            </c:numRef>
          </c:xVal>
          <c:yVal>
            <c:numRef>
              <c:f>'CA Au80Co20 GC1'!$D$7:$D$206</c:f>
              <c:numCache>
                <c:formatCode>0.00E+00</c:formatCode>
                <c:ptCount val="200"/>
                <c:pt idx="0">
                  <c:v>3.1434869648905906E-3</c:v>
                </c:pt>
                <c:pt idx="1">
                  <c:v>2.9086450044172162E-3</c:v>
                </c:pt>
                <c:pt idx="2">
                  <c:v>2.8053711302331416E-3</c:v>
                </c:pt>
                <c:pt idx="3">
                  <c:v>2.7233179151279867E-3</c:v>
                </c:pt>
                <c:pt idx="4">
                  <c:v>2.6539970954701838E-3</c:v>
                </c:pt>
                <c:pt idx="5">
                  <c:v>2.5945792500492093E-3</c:v>
                </c:pt>
                <c:pt idx="6">
                  <c:v>2.5422349576545416E-3</c:v>
                </c:pt>
                <c:pt idx="7">
                  <c:v>2.4955495076809191E-3</c:v>
                </c:pt>
                <c:pt idx="8">
                  <c:v>2.4545229001283414E-3</c:v>
                </c:pt>
                <c:pt idx="9">
                  <c:v>2.4149110031810254E-3</c:v>
                </c:pt>
                <c:pt idx="10">
                  <c:v>2.3809579486547541E-3</c:v>
                </c:pt>
                <c:pt idx="11">
                  <c:v>2.3484196047337444E-3</c:v>
                </c:pt>
                <c:pt idx="12">
                  <c:v>2.3187106820232572E-3</c:v>
                </c:pt>
                <c:pt idx="13">
                  <c:v>2.2904164699180316E-3</c:v>
                </c:pt>
                <c:pt idx="14">
                  <c:v>2.2635369684180671E-3</c:v>
                </c:pt>
                <c:pt idx="15">
                  <c:v>2.2380721775233639E-3</c:v>
                </c:pt>
                <c:pt idx="16">
                  <c:v>2.2154368078391834E-3</c:v>
                </c:pt>
                <c:pt idx="17">
                  <c:v>2.1928014381550026E-3</c:v>
                </c:pt>
                <c:pt idx="18">
                  <c:v>2.1715807790760829E-3</c:v>
                </c:pt>
                <c:pt idx="19">
                  <c:v>2.1517748306024249E-3</c:v>
                </c:pt>
                <c:pt idx="20">
                  <c:v>2.1333835927340281E-3</c:v>
                </c:pt>
                <c:pt idx="21">
                  <c:v>2.1149923548656312E-3</c:v>
                </c:pt>
                <c:pt idx="22">
                  <c:v>2.0966011169972344E-3</c:v>
                </c:pt>
                <c:pt idx="23">
                  <c:v>2.0796245897340992E-3</c:v>
                </c:pt>
                <c:pt idx="24">
                  <c:v>2.0640627730762248E-3</c:v>
                </c:pt>
                <c:pt idx="25">
                  <c:v>2.0470862458130891E-3</c:v>
                </c:pt>
                <c:pt idx="26">
                  <c:v>2.0329391397604763E-3</c:v>
                </c:pt>
                <c:pt idx="27">
                  <c:v>2.0173773231026023E-3</c:v>
                </c:pt>
                <c:pt idx="28">
                  <c:v>2.0032302170499895E-3</c:v>
                </c:pt>
                <c:pt idx="29">
                  <c:v>1.9904978216026378E-3</c:v>
                </c:pt>
                <c:pt idx="30">
                  <c:v>1.976350715550025E-3</c:v>
                </c:pt>
                <c:pt idx="31">
                  <c:v>1.9636183201026734E-3</c:v>
                </c:pt>
                <c:pt idx="32">
                  <c:v>1.9523006352605828E-3</c:v>
                </c:pt>
                <c:pt idx="33">
                  <c:v>1.9395682398132311E-3</c:v>
                </c:pt>
                <c:pt idx="34">
                  <c:v>1.9282505549711409E-3</c:v>
                </c:pt>
                <c:pt idx="35">
                  <c:v>1.9169328701290503E-3</c:v>
                </c:pt>
                <c:pt idx="36">
                  <c:v>1.9070298958922215E-3</c:v>
                </c:pt>
                <c:pt idx="37">
                  <c:v>1.8971269216553925E-3</c:v>
                </c:pt>
                <c:pt idx="38">
                  <c:v>1.8872239474185632E-3</c:v>
                </c:pt>
                <c:pt idx="39">
                  <c:v>1.8773209731817342E-3</c:v>
                </c:pt>
                <c:pt idx="40">
                  <c:v>1.8674179989449054E-3</c:v>
                </c:pt>
                <c:pt idx="41">
                  <c:v>1.8589297353133374E-3</c:v>
                </c:pt>
                <c:pt idx="42">
                  <c:v>1.8504414716817698E-3</c:v>
                </c:pt>
                <c:pt idx="43">
                  <c:v>1.8405384974449406E-3</c:v>
                </c:pt>
                <c:pt idx="44">
                  <c:v>1.8334649444186344E-3</c:v>
                </c:pt>
                <c:pt idx="45">
                  <c:v>1.8249766807870663E-3</c:v>
                </c:pt>
                <c:pt idx="46">
                  <c:v>1.8164884171554987E-3</c:v>
                </c:pt>
                <c:pt idx="47">
                  <c:v>1.8094148641291921E-3</c:v>
                </c:pt>
                <c:pt idx="48">
                  <c:v>1.8009266004976247E-3</c:v>
                </c:pt>
                <c:pt idx="49">
                  <c:v>1.7938530474713179E-3</c:v>
                </c:pt>
                <c:pt idx="50">
                  <c:v>1.7867794944450117E-3</c:v>
                </c:pt>
                <c:pt idx="51">
                  <c:v>1.7811206520239665E-3</c:v>
                </c:pt>
                <c:pt idx="52">
                  <c:v>1.7740470989976603E-3</c:v>
                </c:pt>
                <c:pt idx="53">
                  <c:v>1.7683882565766149E-3</c:v>
                </c:pt>
                <c:pt idx="54">
                  <c:v>1.7613147035503082E-3</c:v>
                </c:pt>
                <c:pt idx="55">
                  <c:v>1.7556558611292632E-3</c:v>
                </c:pt>
                <c:pt idx="56">
                  <c:v>1.7514117293134794E-3</c:v>
                </c:pt>
                <c:pt idx="57">
                  <c:v>1.745752886892434E-3</c:v>
                </c:pt>
                <c:pt idx="58">
                  <c:v>1.7415087550766504E-3</c:v>
                </c:pt>
                <c:pt idx="59">
                  <c:v>1.7358499126556052E-3</c:v>
                </c:pt>
                <c:pt idx="60">
                  <c:v>1.7301910702345598E-3</c:v>
                </c:pt>
                <c:pt idx="61">
                  <c:v>1.725946938418776E-3</c:v>
                </c:pt>
                <c:pt idx="62">
                  <c:v>1.7217028066029922E-3</c:v>
                </c:pt>
                <c:pt idx="63">
                  <c:v>1.716043964181947E-3</c:v>
                </c:pt>
                <c:pt idx="64">
                  <c:v>1.7117998323661632E-3</c:v>
                </c:pt>
                <c:pt idx="65">
                  <c:v>1.7075557005503793E-3</c:v>
                </c:pt>
                <c:pt idx="66">
                  <c:v>1.7033115687345953E-3</c:v>
                </c:pt>
                <c:pt idx="67">
                  <c:v>1.6990674369188115E-3</c:v>
                </c:pt>
                <c:pt idx="68">
                  <c:v>1.6962380157082889E-3</c:v>
                </c:pt>
                <c:pt idx="69">
                  <c:v>1.6919938838925049E-3</c:v>
                </c:pt>
                <c:pt idx="70">
                  <c:v>1.6891644626819825E-3</c:v>
                </c:pt>
                <c:pt idx="71">
                  <c:v>1.6849203308661985E-3</c:v>
                </c:pt>
                <c:pt idx="72">
                  <c:v>1.6820909096556761E-3</c:v>
                </c:pt>
                <c:pt idx="73">
                  <c:v>1.6778467778398921E-3</c:v>
                </c:pt>
                <c:pt idx="74">
                  <c:v>1.6736026460241083E-3</c:v>
                </c:pt>
                <c:pt idx="75">
                  <c:v>1.6707732248135857E-3</c:v>
                </c:pt>
                <c:pt idx="76">
                  <c:v>1.6679438036030633E-3</c:v>
                </c:pt>
                <c:pt idx="77">
                  <c:v>1.6636996717872793E-3</c:v>
                </c:pt>
                <c:pt idx="78">
                  <c:v>1.6622849611820179E-3</c:v>
                </c:pt>
                <c:pt idx="79">
                  <c:v>1.6594555399714955E-3</c:v>
                </c:pt>
                <c:pt idx="80">
                  <c:v>1.6566261187609729E-3</c:v>
                </c:pt>
                <c:pt idx="81">
                  <c:v>1.65379669755045E-3</c:v>
                </c:pt>
                <c:pt idx="82">
                  <c:v>1.6509672763399276E-3</c:v>
                </c:pt>
                <c:pt idx="83">
                  <c:v>1.648137855129405E-3</c:v>
                </c:pt>
                <c:pt idx="84">
                  <c:v>1.6453084339188824E-3</c:v>
                </c:pt>
                <c:pt idx="85">
                  <c:v>1.6424790127083598E-3</c:v>
                </c:pt>
                <c:pt idx="86">
                  <c:v>1.6396495914978372E-3</c:v>
                </c:pt>
                <c:pt idx="87">
                  <c:v>1.6368201702873146E-3</c:v>
                </c:pt>
                <c:pt idx="88">
                  <c:v>1.6354054596820534E-3</c:v>
                </c:pt>
                <c:pt idx="89">
                  <c:v>1.6325760384715308E-3</c:v>
                </c:pt>
                <c:pt idx="90">
                  <c:v>1.6311613278662694E-3</c:v>
                </c:pt>
                <c:pt idx="91">
                  <c:v>1.628331906655747E-3</c:v>
                </c:pt>
                <c:pt idx="92">
                  <c:v>1.6269171960504856E-3</c:v>
                </c:pt>
                <c:pt idx="93">
                  <c:v>1.624087774839963E-3</c:v>
                </c:pt>
                <c:pt idx="94">
                  <c:v>1.6226730642347018E-3</c:v>
                </c:pt>
                <c:pt idx="95">
                  <c:v>1.6198436430241792E-3</c:v>
                </c:pt>
                <c:pt idx="96">
                  <c:v>1.618428932418918E-3</c:v>
                </c:pt>
                <c:pt idx="97">
                  <c:v>1.6170142218136566E-3</c:v>
                </c:pt>
                <c:pt idx="98">
                  <c:v>1.6155995112083954E-3</c:v>
                </c:pt>
                <c:pt idx="99">
                  <c:v>1.614184800603134E-3</c:v>
                </c:pt>
                <c:pt idx="100">
                  <c:v>1.6127700899978728E-3</c:v>
                </c:pt>
                <c:pt idx="101">
                  <c:v>1.6127700899978728E-3</c:v>
                </c:pt>
                <c:pt idx="102">
                  <c:v>1.6113553793926116E-3</c:v>
                </c:pt>
                <c:pt idx="103">
                  <c:v>1.6113553793926116E-3</c:v>
                </c:pt>
                <c:pt idx="104">
                  <c:v>1.6099406687873502E-3</c:v>
                </c:pt>
                <c:pt idx="105">
                  <c:v>1.6085259581820888E-3</c:v>
                </c:pt>
                <c:pt idx="106">
                  <c:v>1.6071112475768276E-3</c:v>
                </c:pt>
                <c:pt idx="107">
                  <c:v>1.6071112475768276E-3</c:v>
                </c:pt>
                <c:pt idx="108">
                  <c:v>1.6056965369715662E-3</c:v>
                </c:pt>
                <c:pt idx="109">
                  <c:v>1.6056965369715662E-3</c:v>
                </c:pt>
                <c:pt idx="110">
                  <c:v>1.6056965369715662E-3</c:v>
                </c:pt>
                <c:pt idx="111">
                  <c:v>1.604281826366305E-3</c:v>
                </c:pt>
                <c:pt idx="112">
                  <c:v>1.604281826366305E-3</c:v>
                </c:pt>
                <c:pt idx="113">
                  <c:v>1.6028671157610438E-3</c:v>
                </c:pt>
                <c:pt idx="114">
                  <c:v>1.6028671157610438E-3</c:v>
                </c:pt>
                <c:pt idx="115">
                  <c:v>1.6014524051557824E-3</c:v>
                </c:pt>
                <c:pt idx="116">
                  <c:v>1.6014524051557824E-3</c:v>
                </c:pt>
                <c:pt idx="117">
                  <c:v>1.6000376945505212E-3</c:v>
                </c:pt>
                <c:pt idx="118">
                  <c:v>1.5986229839452598E-3</c:v>
                </c:pt>
                <c:pt idx="119">
                  <c:v>1.5986229839452598E-3</c:v>
                </c:pt>
                <c:pt idx="120">
                  <c:v>1.5972082733399986E-3</c:v>
                </c:pt>
                <c:pt idx="121">
                  <c:v>1.5957935627347374E-3</c:v>
                </c:pt>
                <c:pt idx="122">
                  <c:v>1.5943788521294759E-3</c:v>
                </c:pt>
                <c:pt idx="123">
                  <c:v>1.5943788521294759E-3</c:v>
                </c:pt>
                <c:pt idx="124">
                  <c:v>1.5929641415242145E-3</c:v>
                </c:pt>
                <c:pt idx="125">
                  <c:v>1.5915494309189533E-3</c:v>
                </c:pt>
                <c:pt idx="126">
                  <c:v>1.5915494309189533E-3</c:v>
                </c:pt>
                <c:pt idx="127">
                  <c:v>1.588720009708431E-3</c:v>
                </c:pt>
                <c:pt idx="128">
                  <c:v>1.5873052991031695E-3</c:v>
                </c:pt>
                <c:pt idx="129">
                  <c:v>1.5858905884979081E-3</c:v>
                </c:pt>
                <c:pt idx="130">
                  <c:v>1.5844758778926469E-3</c:v>
                </c:pt>
                <c:pt idx="131">
                  <c:v>1.5830611672873855E-3</c:v>
                </c:pt>
                <c:pt idx="132">
                  <c:v>1.5816464566821243E-3</c:v>
                </c:pt>
                <c:pt idx="133">
                  <c:v>1.5802317460768631E-3</c:v>
                </c:pt>
                <c:pt idx="134">
                  <c:v>1.5788170354716017E-3</c:v>
                </c:pt>
                <c:pt idx="135">
                  <c:v>1.5774023248663405E-3</c:v>
                </c:pt>
                <c:pt idx="136">
                  <c:v>1.5759876142610791E-3</c:v>
                </c:pt>
                <c:pt idx="137">
                  <c:v>1.5745729036558177E-3</c:v>
                </c:pt>
                <c:pt idx="138">
                  <c:v>1.5731581930505567E-3</c:v>
                </c:pt>
                <c:pt idx="139">
                  <c:v>1.5703287718400339E-3</c:v>
                </c:pt>
                <c:pt idx="140">
                  <c:v>1.5689140612347727E-3</c:v>
                </c:pt>
                <c:pt idx="141">
                  <c:v>1.5674993506295113E-3</c:v>
                </c:pt>
                <c:pt idx="142">
                  <c:v>1.5646699294189889E-3</c:v>
                </c:pt>
                <c:pt idx="143">
                  <c:v>1.5632552188137275E-3</c:v>
                </c:pt>
                <c:pt idx="144">
                  <c:v>1.5604257976032049E-3</c:v>
                </c:pt>
                <c:pt idx="145">
                  <c:v>1.5590110869979435E-3</c:v>
                </c:pt>
                <c:pt idx="146">
                  <c:v>1.5561816657874211E-3</c:v>
                </c:pt>
                <c:pt idx="147">
                  <c:v>1.5547669551821599E-3</c:v>
                </c:pt>
                <c:pt idx="148">
                  <c:v>1.5519375339716371E-3</c:v>
                </c:pt>
                <c:pt idx="149">
                  <c:v>1.5491081127611147E-3</c:v>
                </c:pt>
                <c:pt idx="150">
                  <c:v>1.5476934021558533E-3</c:v>
                </c:pt>
                <c:pt idx="151">
                  <c:v>1.5448639809453307E-3</c:v>
                </c:pt>
                <c:pt idx="152">
                  <c:v>1.5420345597348083E-3</c:v>
                </c:pt>
                <c:pt idx="153">
                  <c:v>1.5392051385242857E-3</c:v>
                </c:pt>
                <c:pt idx="154">
                  <c:v>1.5363757173137628E-3</c:v>
                </c:pt>
                <c:pt idx="155">
                  <c:v>1.5335462961032404E-3</c:v>
                </c:pt>
                <c:pt idx="156">
                  <c:v>1.5307168748927178E-3</c:v>
                </c:pt>
                <c:pt idx="157">
                  <c:v>1.5278874536821952E-3</c:v>
                </c:pt>
                <c:pt idx="158">
                  <c:v>1.5250580324716726E-3</c:v>
                </c:pt>
                <c:pt idx="159">
                  <c:v>1.52222861126115E-3</c:v>
                </c:pt>
                <c:pt idx="160">
                  <c:v>1.5193991900506274E-3</c:v>
                </c:pt>
                <c:pt idx="161">
                  <c:v>1.516569768840105E-3</c:v>
                </c:pt>
                <c:pt idx="162">
                  <c:v>1.5137403476295822E-3</c:v>
                </c:pt>
                <c:pt idx="163">
                  <c:v>1.5109109264190596E-3</c:v>
                </c:pt>
                <c:pt idx="164">
                  <c:v>1.5080815052085372E-3</c:v>
                </c:pt>
                <c:pt idx="165">
                  <c:v>1.5052520839980146E-3</c:v>
                </c:pt>
                <c:pt idx="166">
                  <c:v>1.5010079521822308E-3</c:v>
                </c:pt>
                <c:pt idx="167">
                  <c:v>1.498178530971708E-3</c:v>
                </c:pt>
                <c:pt idx="168">
                  <c:v>1.4953491097611854E-3</c:v>
                </c:pt>
                <c:pt idx="169">
                  <c:v>1.492519688550663E-3</c:v>
                </c:pt>
                <c:pt idx="170">
                  <c:v>1.4896902673401404E-3</c:v>
                </c:pt>
                <c:pt idx="171">
                  <c:v>1.4868608461296178E-3</c:v>
                </c:pt>
                <c:pt idx="172">
                  <c:v>1.4840314249190952E-3</c:v>
                </c:pt>
                <c:pt idx="173">
                  <c:v>1.4812020037085726E-3</c:v>
                </c:pt>
                <c:pt idx="174">
                  <c:v>1.4783725824980502E-3</c:v>
                </c:pt>
                <c:pt idx="175">
                  <c:v>1.4755431612875273E-3</c:v>
                </c:pt>
                <c:pt idx="176">
                  <c:v>1.4727137400770047E-3</c:v>
                </c:pt>
                <c:pt idx="177">
                  <c:v>1.4698843188664823E-3</c:v>
                </c:pt>
                <c:pt idx="178">
                  <c:v>1.4670548976559597E-3</c:v>
                </c:pt>
                <c:pt idx="179">
                  <c:v>1.4642254764454369E-3</c:v>
                </c:pt>
                <c:pt idx="180">
                  <c:v>1.4613960552349145E-3</c:v>
                </c:pt>
                <c:pt idx="181">
                  <c:v>1.4585666340243919E-3</c:v>
                </c:pt>
                <c:pt idx="182">
                  <c:v>1.4557372128138693E-3</c:v>
                </c:pt>
                <c:pt idx="183">
                  <c:v>1.4529077916033467E-3</c:v>
                </c:pt>
                <c:pt idx="184">
                  <c:v>1.4500783703928241E-3</c:v>
                </c:pt>
                <c:pt idx="185">
                  <c:v>1.4472489491823017E-3</c:v>
                </c:pt>
                <c:pt idx="186">
                  <c:v>1.4458342385770403E-3</c:v>
                </c:pt>
                <c:pt idx="187">
                  <c:v>1.4430048173665177E-3</c:v>
                </c:pt>
                <c:pt idx="188">
                  <c:v>1.4401753961559951E-3</c:v>
                </c:pt>
                <c:pt idx="189">
                  <c:v>1.4373459749454727E-3</c:v>
                </c:pt>
                <c:pt idx="190">
                  <c:v>1.4345165537349499E-3</c:v>
                </c:pt>
                <c:pt idx="191">
                  <c:v>1.4316871325244273E-3</c:v>
                </c:pt>
                <c:pt idx="192">
                  <c:v>1.4288577113139049E-3</c:v>
                </c:pt>
                <c:pt idx="193">
                  <c:v>1.4260282901033823E-3</c:v>
                </c:pt>
                <c:pt idx="194">
                  <c:v>1.4246135794981209E-3</c:v>
                </c:pt>
                <c:pt idx="195">
                  <c:v>1.4217841582875985E-3</c:v>
                </c:pt>
                <c:pt idx="196">
                  <c:v>1.4189547370770756E-3</c:v>
                </c:pt>
                <c:pt idx="197">
                  <c:v>1.4175400264718144E-3</c:v>
                </c:pt>
                <c:pt idx="198">
                  <c:v>1.4147106052612918E-3</c:v>
                </c:pt>
                <c:pt idx="199">
                  <c:v>1.4124470682928738E-3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BFC-4350-A2BB-4FB87F1BB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'CA Au80Co20 GC1'!$F$5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Au80Co20 GC1'!$B$7:$B$13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Au80Co20 GC1'!$F$7:$F$206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3.2099783633378716E-3</c:v>
                      </c:pt>
                      <c:pt idx="1">
                        <c:v>2.9765511134697579E-3</c:v>
                      </c:pt>
                      <c:pt idx="2">
                        <c:v>2.8761066604962066E-3</c:v>
                      </c:pt>
                      <c:pt idx="3">
                        <c:v>2.79263873478579E-3</c:v>
                      </c:pt>
                      <c:pt idx="4">
                        <c:v>2.7219032045227255E-3</c:v>
                      </c:pt>
                      <c:pt idx="5">
                        <c:v>2.6596559378912286E-3</c:v>
                      </c:pt>
                      <c:pt idx="6">
                        <c:v>2.6058969348912997E-3</c:v>
                      </c:pt>
                      <c:pt idx="7">
                        <c:v>2.5535526424966316E-3</c:v>
                      </c:pt>
                      <c:pt idx="8">
                        <c:v>2.5082819031282703E-3</c:v>
                      </c:pt>
                      <c:pt idx="9">
                        <c:v>2.4672552955756931E-3</c:v>
                      </c:pt>
                      <c:pt idx="10">
                        <c:v>2.4290581092336382E-3</c:v>
                      </c:pt>
                      <c:pt idx="11">
                        <c:v>2.3993491865231509E-3</c:v>
                      </c:pt>
                      <c:pt idx="12">
                        <c:v>2.3625667107863573E-3</c:v>
                      </c:pt>
                      <c:pt idx="13">
                        <c:v>2.3229548138390412E-3</c:v>
                      </c:pt>
                      <c:pt idx="14">
                        <c:v>2.2861723381022475E-3</c:v>
                      </c:pt>
                      <c:pt idx="15">
                        <c:v>2.2522192835759767E-3</c:v>
                      </c:pt>
                      <c:pt idx="16">
                        <c:v>2.219680939654967E-3</c:v>
                      </c:pt>
                      <c:pt idx="17">
                        <c:v>2.191386727549741E-3</c:v>
                      </c:pt>
                      <c:pt idx="18">
                        <c:v>2.1645072260497765E-3</c:v>
                      </c:pt>
                      <c:pt idx="19">
                        <c:v>2.1404571457603345E-3</c:v>
                      </c:pt>
                      <c:pt idx="20">
                        <c:v>2.1164070654708929E-3</c:v>
                      </c:pt>
                      <c:pt idx="21">
                        <c:v>2.093771695786712E-3</c:v>
                      </c:pt>
                      <c:pt idx="22">
                        <c:v>2.0725510367077928E-3</c:v>
                      </c:pt>
                      <c:pt idx="23">
                        <c:v>2.0513303776288731E-3</c:v>
                      </c:pt>
                      <c:pt idx="24">
                        <c:v>2.0315244291552151E-3</c:v>
                      </c:pt>
                      <c:pt idx="25">
                        <c:v>2.0131331912868183E-3</c:v>
                      </c:pt>
                      <c:pt idx="26">
                        <c:v>1.9947419534184219E-3</c:v>
                      </c:pt>
                      <c:pt idx="27">
                        <c:v>1.9777654261552862E-3</c:v>
                      </c:pt>
                      <c:pt idx="28">
                        <c:v>1.9607888988921506E-3</c:v>
                      </c:pt>
                      <c:pt idx="29">
                        <c:v>1.9452270822342764E-3</c:v>
                      </c:pt>
                      <c:pt idx="30">
                        <c:v>1.9296652655764023E-3</c:v>
                      </c:pt>
                      <c:pt idx="31">
                        <c:v>1.9141034489185281E-3</c:v>
                      </c:pt>
                      <c:pt idx="32">
                        <c:v>1.8999563428659151E-3</c:v>
                      </c:pt>
                      <c:pt idx="33">
                        <c:v>1.8858092368133018E-3</c:v>
                      </c:pt>
                      <c:pt idx="34">
                        <c:v>1.871662130760689E-3</c:v>
                      </c:pt>
                      <c:pt idx="35">
                        <c:v>1.8589297353133374E-3</c:v>
                      </c:pt>
                      <c:pt idx="36">
                        <c:v>1.846197339865986E-3</c:v>
                      </c:pt>
                      <c:pt idx="37">
                        <c:v>1.8334649444186344E-3</c:v>
                      </c:pt>
                      <c:pt idx="38">
                        <c:v>1.8221472595765437E-3</c:v>
                      </c:pt>
                      <c:pt idx="39">
                        <c:v>1.8108295747344535E-3</c:v>
                      </c:pt>
                      <c:pt idx="40">
                        <c:v>1.7980971792871019E-3</c:v>
                      </c:pt>
                      <c:pt idx="41">
                        <c:v>1.7881942050502731E-3</c:v>
                      </c:pt>
                      <c:pt idx="42">
                        <c:v>1.7768765202081825E-3</c:v>
                      </c:pt>
                      <c:pt idx="43">
                        <c:v>1.7669735459713537E-3</c:v>
                      </c:pt>
                      <c:pt idx="44">
                        <c:v>1.7556558611292632E-3</c:v>
                      </c:pt>
                      <c:pt idx="45">
                        <c:v>1.745752886892434E-3</c:v>
                      </c:pt>
                      <c:pt idx="46">
                        <c:v>1.7358499126556052E-3</c:v>
                      </c:pt>
                      <c:pt idx="47">
                        <c:v>1.725946938418776E-3</c:v>
                      </c:pt>
                      <c:pt idx="48">
                        <c:v>1.716043964181947E-3</c:v>
                      </c:pt>
                      <c:pt idx="49">
                        <c:v>1.7075557005503793E-3</c:v>
                      </c:pt>
                      <c:pt idx="50">
                        <c:v>1.6976527263135503E-3</c:v>
                      </c:pt>
                      <c:pt idx="51">
                        <c:v>1.6891644626819825E-3</c:v>
                      </c:pt>
                      <c:pt idx="52">
                        <c:v>1.6806761990504147E-3</c:v>
                      </c:pt>
                      <c:pt idx="53">
                        <c:v>1.6721879354188471E-3</c:v>
                      </c:pt>
                      <c:pt idx="54">
                        <c:v>1.6636996717872793E-3</c:v>
                      </c:pt>
                      <c:pt idx="55">
                        <c:v>1.6552114081557115E-3</c:v>
                      </c:pt>
                      <c:pt idx="56">
                        <c:v>1.6467231445241436E-3</c:v>
                      </c:pt>
                      <c:pt idx="57">
                        <c:v>1.6396495914978372E-3</c:v>
                      </c:pt>
                      <c:pt idx="58">
                        <c:v>1.6311613278662694E-3</c:v>
                      </c:pt>
                      <c:pt idx="59">
                        <c:v>1.6226730642347018E-3</c:v>
                      </c:pt>
                      <c:pt idx="60">
                        <c:v>1.614184800603134E-3</c:v>
                      </c:pt>
                      <c:pt idx="61">
                        <c:v>1.6028671157610438E-3</c:v>
                      </c:pt>
                      <c:pt idx="62">
                        <c:v>1.5929641415242145E-3</c:v>
                      </c:pt>
                      <c:pt idx="63">
                        <c:v>1.5858905884979081E-3</c:v>
                      </c:pt>
                      <c:pt idx="64">
                        <c:v>1.5788170354716017E-3</c:v>
                      </c:pt>
                      <c:pt idx="65">
                        <c:v>1.5703287718400339E-3</c:v>
                      </c:pt>
                      <c:pt idx="66">
                        <c:v>1.5646699294189889E-3</c:v>
                      </c:pt>
                      <c:pt idx="67">
                        <c:v>1.5575963763926825E-3</c:v>
                      </c:pt>
                      <c:pt idx="68">
                        <c:v>1.5505228233663759E-3</c:v>
                      </c:pt>
                      <c:pt idx="69">
                        <c:v>1.5448639809453307E-3</c:v>
                      </c:pt>
                      <c:pt idx="70">
                        <c:v>1.5392051385242857E-3</c:v>
                      </c:pt>
                      <c:pt idx="71">
                        <c:v>1.5335462961032404E-3</c:v>
                      </c:pt>
                      <c:pt idx="72">
                        <c:v>1.5278874536821952E-3</c:v>
                      </c:pt>
                      <c:pt idx="73">
                        <c:v>1.52222861126115E-3</c:v>
                      </c:pt>
                      <c:pt idx="74">
                        <c:v>1.516569768840105E-3</c:v>
                      </c:pt>
                      <c:pt idx="75">
                        <c:v>1.512325637024321E-3</c:v>
                      </c:pt>
                      <c:pt idx="76">
                        <c:v>1.5066667946032758E-3</c:v>
                      </c:pt>
                      <c:pt idx="77">
                        <c:v>1.5010079521822308E-3</c:v>
                      </c:pt>
                      <c:pt idx="78">
                        <c:v>1.4967638203664468E-3</c:v>
                      </c:pt>
                      <c:pt idx="79">
                        <c:v>1.4911049779454016E-3</c:v>
                      </c:pt>
                      <c:pt idx="80">
                        <c:v>1.4868608461296178E-3</c:v>
                      </c:pt>
                      <c:pt idx="81">
                        <c:v>1.4812020037085726E-3</c:v>
                      </c:pt>
                      <c:pt idx="82">
                        <c:v>1.4769578718927887E-3</c:v>
                      </c:pt>
                      <c:pt idx="83">
                        <c:v>1.4727137400770047E-3</c:v>
                      </c:pt>
                      <c:pt idx="84">
                        <c:v>1.4670548976559597E-3</c:v>
                      </c:pt>
                      <c:pt idx="85">
                        <c:v>1.4628107658401759E-3</c:v>
                      </c:pt>
                      <c:pt idx="86">
                        <c:v>1.4585666340243919E-3</c:v>
                      </c:pt>
                      <c:pt idx="87">
                        <c:v>1.4543225022086081E-3</c:v>
                      </c:pt>
                      <c:pt idx="88">
                        <c:v>1.4500783703928241E-3</c:v>
                      </c:pt>
                      <c:pt idx="89">
                        <c:v>1.4458342385770403E-3</c:v>
                      </c:pt>
                      <c:pt idx="90">
                        <c:v>1.4415901067612563E-3</c:v>
                      </c:pt>
                      <c:pt idx="91">
                        <c:v>1.4373459749454727E-3</c:v>
                      </c:pt>
                      <c:pt idx="92">
                        <c:v>1.4331018431296887E-3</c:v>
                      </c:pt>
                      <c:pt idx="93">
                        <c:v>1.4288577113139049E-3</c:v>
                      </c:pt>
                      <c:pt idx="94">
                        <c:v>1.4246135794981209E-3</c:v>
                      </c:pt>
                      <c:pt idx="95">
                        <c:v>1.4217841582875985E-3</c:v>
                      </c:pt>
                      <c:pt idx="96">
                        <c:v>1.4175400264718144E-3</c:v>
                      </c:pt>
                      <c:pt idx="97">
                        <c:v>1.4142861920797135E-3</c:v>
                      </c:pt>
                      <c:pt idx="98">
                        <c:v>1.4110323576876126E-3</c:v>
                      </c:pt>
                      <c:pt idx="99">
                        <c:v>1.4073541101139331E-3</c:v>
                      </c:pt>
                      <c:pt idx="100">
                        <c:v>1.4039588046613062E-3</c:v>
                      </c:pt>
                      <c:pt idx="101">
                        <c:v>1.4002805570876267E-3</c:v>
                      </c:pt>
                      <c:pt idx="102">
                        <c:v>1.3974511358771041E-3</c:v>
                      </c:pt>
                      <c:pt idx="103">
                        <c:v>1.3943387725455292E-3</c:v>
                      </c:pt>
                      <c:pt idx="104">
                        <c:v>1.3910849381534283E-3</c:v>
                      </c:pt>
                      <c:pt idx="105">
                        <c:v>1.3879725748218534E-3</c:v>
                      </c:pt>
                      <c:pt idx="106">
                        <c:v>1.3850016825508046E-3</c:v>
                      </c:pt>
                      <c:pt idx="107">
                        <c:v>1.3823137324008082E-3</c:v>
                      </c:pt>
                      <c:pt idx="108">
                        <c:v>1.3793428401297596E-3</c:v>
                      </c:pt>
                      <c:pt idx="109">
                        <c:v>1.3767963610402893E-3</c:v>
                      </c:pt>
                      <c:pt idx="110">
                        <c:v>1.3739669398297666E-3</c:v>
                      </c:pt>
                      <c:pt idx="111">
                        <c:v>1.3714204607402963E-3</c:v>
                      </c:pt>
                      <c:pt idx="112">
                        <c:v>1.3685910395297737E-3</c:v>
                      </c:pt>
                      <c:pt idx="113">
                        <c:v>1.3657616183192511E-3</c:v>
                      </c:pt>
                      <c:pt idx="114">
                        <c:v>1.3630736681692548E-3</c:v>
                      </c:pt>
                      <c:pt idx="115">
                        <c:v>1.3606686601403107E-3</c:v>
                      </c:pt>
                      <c:pt idx="116">
                        <c:v>1.3582636521113664E-3</c:v>
                      </c:pt>
                      <c:pt idx="117">
                        <c:v>1.3558586440824221E-3</c:v>
                      </c:pt>
                      <c:pt idx="118">
                        <c:v>1.3533121649929518E-3</c:v>
                      </c:pt>
                      <c:pt idx="119">
                        <c:v>1.3506242148429554E-3</c:v>
                      </c:pt>
                      <c:pt idx="120">
                        <c:v>1.3489265621166417E-3</c:v>
                      </c:pt>
                      <c:pt idx="121">
                        <c:v>1.346945967269276E-3</c:v>
                      </c:pt>
                      <c:pt idx="122">
                        <c:v>1.3452483145429625E-3</c:v>
                      </c:pt>
                      <c:pt idx="123">
                        <c:v>1.3431262486350705E-3</c:v>
                      </c:pt>
                      <c:pt idx="124">
                        <c:v>1.3410041827271787E-3</c:v>
                      </c:pt>
                      <c:pt idx="125">
                        <c:v>1.3390235878798127E-3</c:v>
                      </c:pt>
                      <c:pt idx="126">
                        <c:v>1.3364771087903424E-3</c:v>
                      </c:pt>
                      <c:pt idx="127">
                        <c:v>1.3347794560640289E-3</c:v>
                      </c:pt>
                      <c:pt idx="128">
                        <c:v>1.3330818033377152E-3</c:v>
                      </c:pt>
                      <c:pt idx="129">
                        <c:v>1.3303938531877189E-3</c:v>
                      </c:pt>
                      <c:pt idx="130">
                        <c:v>1.3282717872798268E-3</c:v>
                      </c:pt>
                      <c:pt idx="131">
                        <c:v>1.3268570766745656E-3</c:v>
                      </c:pt>
                      <c:pt idx="132">
                        <c:v>1.3253008950087782E-3</c:v>
                      </c:pt>
                      <c:pt idx="133">
                        <c:v>1.3234617712219385E-3</c:v>
                      </c:pt>
                      <c:pt idx="134">
                        <c:v>1.3216226474350987E-3</c:v>
                      </c:pt>
                      <c:pt idx="135">
                        <c:v>1.3200664657693115E-3</c:v>
                      </c:pt>
                      <c:pt idx="136">
                        <c:v>1.3180858709219458E-3</c:v>
                      </c:pt>
                      <c:pt idx="137">
                        <c:v>1.3163882181956321E-3</c:v>
                      </c:pt>
                      <c:pt idx="138">
                        <c:v>1.3148320365298446E-3</c:v>
                      </c:pt>
                      <c:pt idx="139">
                        <c:v>1.3137002680456357E-3</c:v>
                      </c:pt>
                      <c:pt idx="140">
                        <c:v>1.3122855574403743E-3</c:v>
                      </c:pt>
                      <c:pt idx="141">
                        <c:v>1.3108708468351131E-3</c:v>
                      </c:pt>
                      <c:pt idx="142">
                        <c:v>1.3094561362298517E-3</c:v>
                      </c:pt>
                      <c:pt idx="143">
                        <c:v>1.3080414256245905E-3</c:v>
                      </c:pt>
                      <c:pt idx="144">
                        <c:v>1.3064852439588031E-3</c:v>
                      </c:pt>
                      <c:pt idx="145">
                        <c:v>1.3053534754745939E-3</c:v>
                      </c:pt>
                      <c:pt idx="146">
                        <c:v>1.3037972938088065E-3</c:v>
                      </c:pt>
                      <c:pt idx="147">
                        <c:v>1.3022411121430193E-3</c:v>
                      </c:pt>
                      <c:pt idx="148">
                        <c:v>1.3009678725982839E-3</c:v>
                      </c:pt>
                      <c:pt idx="149">
                        <c:v>1.2996946330535489E-3</c:v>
                      </c:pt>
                      <c:pt idx="150">
                        <c:v>1.2985628645693398E-3</c:v>
                      </c:pt>
                      <c:pt idx="151">
                        <c:v>1.2978555092667092E-3</c:v>
                      </c:pt>
                      <c:pt idx="152">
                        <c:v>1.2967237407825001E-3</c:v>
                      </c:pt>
                      <c:pt idx="153">
                        <c:v>1.2955919722982912E-3</c:v>
                      </c:pt>
                      <c:pt idx="154">
                        <c:v>1.2941772616930297E-3</c:v>
                      </c:pt>
                      <c:pt idx="155">
                        <c:v>1.2929040221482948E-3</c:v>
                      </c:pt>
                      <c:pt idx="156">
                        <c:v>1.292196666845664E-3</c:v>
                      </c:pt>
                      <c:pt idx="157">
                        <c:v>1.2919137247246117E-3</c:v>
                      </c:pt>
                      <c:pt idx="158">
                        <c:v>1.2909234273009288E-3</c:v>
                      </c:pt>
                      <c:pt idx="159">
                        <c:v>1.290216071998298E-3</c:v>
                      </c:pt>
                      <c:pt idx="160">
                        <c:v>1.2890843035140891E-3</c:v>
                      </c:pt>
                      <c:pt idx="161">
                        <c:v>1.2885184192719848E-3</c:v>
                      </c:pt>
                      <c:pt idx="162">
                        <c:v>1.2875281218483017E-3</c:v>
                      </c:pt>
                      <c:pt idx="163">
                        <c:v>1.2871037086667233E-3</c:v>
                      </c:pt>
                      <c:pt idx="164">
                        <c:v>1.2861134112430405E-3</c:v>
                      </c:pt>
                      <c:pt idx="165">
                        <c:v>1.2855475270009359E-3</c:v>
                      </c:pt>
                      <c:pt idx="166">
                        <c:v>1.284557229577253E-3</c:v>
                      </c:pt>
                      <c:pt idx="167">
                        <c:v>1.2838498742746224E-3</c:v>
                      </c:pt>
                      <c:pt idx="168">
                        <c:v>1.2832839900325179E-3</c:v>
                      </c:pt>
                      <c:pt idx="169">
                        <c:v>1.2825766347298873E-3</c:v>
                      </c:pt>
                      <c:pt idx="170">
                        <c:v>1.2821522215483089E-3</c:v>
                      </c:pt>
                      <c:pt idx="171">
                        <c:v>1.2817278083667306E-3</c:v>
                      </c:pt>
                      <c:pt idx="172">
                        <c:v>1.2808789820035736E-3</c:v>
                      </c:pt>
                      <c:pt idx="173">
                        <c:v>1.2800301556404169E-3</c:v>
                      </c:pt>
                      <c:pt idx="174">
                        <c:v>1.2796057424588386E-3</c:v>
                      </c:pt>
                      <c:pt idx="175">
                        <c:v>1.2791813292772601E-3</c:v>
                      </c:pt>
                      <c:pt idx="176">
                        <c:v>1.2783325029141032E-3</c:v>
                      </c:pt>
                      <c:pt idx="177">
                        <c:v>1.2777666186719989E-3</c:v>
                      </c:pt>
                      <c:pt idx="178">
                        <c:v>1.2770592633693683E-3</c:v>
                      </c:pt>
                      <c:pt idx="179">
                        <c:v>1.2764933791272635E-3</c:v>
                      </c:pt>
                      <c:pt idx="180">
                        <c:v>1.2756445527641069E-3</c:v>
                      </c:pt>
                      <c:pt idx="181">
                        <c:v>1.2752201395825286E-3</c:v>
                      </c:pt>
                      <c:pt idx="182">
                        <c:v>1.2745127842798978E-3</c:v>
                      </c:pt>
                      <c:pt idx="183">
                        <c:v>1.2733810157956888E-3</c:v>
                      </c:pt>
                      <c:pt idx="184">
                        <c:v>1.2725321894325322E-3</c:v>
                      </c:pt>
                      <c:pt idx="185">
                        <c:v>1.2719663051904274E-3</c:v>
                      </c:pt>
                      <c:pt idx="186">
                        <c:v>1.2708345367062185E-3</c:v>
                      </c:pt>
                      <c:pt idx="187">
                        <c:v>1.2702686524641142E-3</c:v>
                      </c:pt>
                      <c:pt idx="188">
                        <c:v>1.2692783550404311E-3</c:v>
                      </c:pt>
                      <c:pt idx="189">
                        <c:v>1.2684295286772744E-3</c:v>
                      </c:pt>
                      <c:pt idx="190">
                        <c:v>1.2672977601930653E-3</c:v>
                      </c:pt>
                      <c:pt idx="191">
                        <c:v>1.2665904048904347E-3</c:v>
                      </c:pt>
                      <c:pt idx="192">
                        <c:v>1.2653171653456993E-3</c:v>
                      </c:pt>
                      <c:pt idx="193">
                        <c:v>1.2644683389825427E-3</c:v>
                      </c:pt>
                      <c:pt idx="194">
                        <c:v>1.2629121573167553E-3</c:v>
                      </c:pt>
                      <c:pt idx="195">
                        <c:v>1.2614974467114941E-3</c:v>
                      </c:pt>
                      <c:pt idx="196">
                        <c:v>1.2606486203483372E-3</c:v>
                      </c:pt>
                      <c:pt idx="197">
                        <c:v>1.2596583229246543E-3</c:v>
                      </c:pt>
                      <c:pt idx="198">
                        <c:v>1.258385083379919E-3</c:v>
                      </c:pt>
                      <c:pt idx="199">
                        <c:v>1.25725331489571E-3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5BFC-4350-A2BB-4FB87F1BB270}"/>
                  </c:ext>
                </c:extLst>
              </c15:ser>
            </c15:filteredScatterSeries>
            <c15:filteredScatter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GC1'!$H$7:$H$206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3.8664040841791102E-3</c:v>
                      </c:pt>
                      <c:pt idx="1">
                        <c:v>3.5721442782847622E-3</c:v>
                      </c:pt>
                      <c:pt idx="2">
                        <c:v>3.4349173495744167E-3</c:v>
                      </c:pt>
                      <c:pt idx="3">
                        <c:v>3.3259846329692969E-3</c:v>
                      </c:pt>
                      <c:pt idx="4">
                        <c:v>3.2354431542325744E-3</c:v>
                      </c:pt>
                      <c:pt idx="5">
                        <c:v>3.1562193603379422E-3</c:v>
                      </c:pt>
                      <c:pt idx="6">
                        <c:v>3.0868985406801389E-3</c:v>
                      </c:pt>
                      <c:pt idx="7">
                        <c:v>3.024651274048642E-3</c:v>
                      </c:pt>
                      <c:pt idx="8">
                        <c:v>2.9680628498381903E-3</c:v>
                      </c:pt>
                      <c:pt idx="9">
                        <c:v>2.914303846838261E-3</c:v>
                      </c:pt>
                      <c:pt idx="10">
                        <c:v>2.8662036862593773E-3</c:v>
                      </c:pt>
                      <c:pt idx="11">
                        <c:v>2.8223476574962773E-3</c:v>
                      </c:pt>
                      <c:pt idx="12">
                        <c:v>2.7799063393384388E-3</c:v>
                      </c:pt>
                      <c:pt idx="13">
                        <c:v>2.7402944423911223E-3</c:v>
                      </c:pt>
                      <c:pt idx="14">
                        <c:v>2.7020972560490675E-3</c:v>
                      </c:pt>
                      <c:pt idx="15">
                        <c:v>2.6653147803122738E-3</c:v>
                      </c:pt>
                      <c:pt idx="16">
                        <c:v>2.6313617257860029E-3</c:v>
                      </c:pt>
                      <c:pt idx="17">
                        <c:v>2.6002380924702545E-3</c:v>
                      </c:pt>
                      <c:pt idx="18">
                        <c:v>2.5705291697597672E-3</c:v>
                      </c:pt>
                      <c:pt idx="19">
                        <c:v>2.5408202470492804E-3</c:v>
                      </c:pt>
                      <c:pt idx="20">
                        <c:v>2.513940745549316E-3</c:v>
                      </c:pt>
                      <c:pt idx="21">
                        <c:v>2.4870612440493511E-3</c:v>
                      </c:pt>
                      <c:pt idx="22">
                        <c:v>2.4615964531546478E-3</c:v>
                      </c:pt>
                      <c:pt idx="23">
                        <c:v>2.4403757940757282E-3</c:v>
                      </c:pt>
                      <c:pt idx="24">
                        <c:v>2.4163257137862866E-3</c:v>
                      </c:pt>
                      <c:pt idx="25">
                        <c:v>2.3936903441021057E-3</c:v>
                      </c:pt>
                      <c:pt idx="26">
                        <c:v>2.3710549744179253E-3</c:v>
                      </c:pt>
                      <c:pt idx="27">
                        <c:v>2.3512490259442673E-3</c:v>
                      </c:pt>
                      <c:pt idx="28">
                        <c:v>2.3300283668653476E-3</c:v>
                      </c:pt>
                      <c:pt idx="29">
                        <c:v>2.31022241839169E-3</c:v>
                      </c:pt>
                      <c:pt idx="30">
                        <c:v>2.2904164699180316E-3</c:v>
                      </c:pt>
                      <c:pt idx="31">
                        <c:v>2.2706105214443735E-3</c:v>
                      </c:pt>
                      <c:pt idx="32">
                        <c:v>2.2536339941812379E-3</c:v>
                      </c:pt>
                      <c:pt idx="33">
                        <c:v>2.235242756312841E-3</c:v>
                      </c:pt>
                      <c:pt idx="34">
                        <c:v>2.2182662290497054E-3</c:v>
                      </c:pt>
                      <c:pt idx="35">
                        <c:v>2.2012897017865698E-3</c:v>
                      </c:pt>
                      <c:pt idx="36">
                        <c:v>2.1857278851286958E-3</c:v>
                      </c:pt>
                      <c:pt idx="37">
                        <c:v>2.1715807790760829E-3</c:v>
                      </c:pt>
                      <c:pt idx="38">
                        <c:v>2.1560189624182085E-3</c:v>
                      </c:pt>
                      <c:pt idx="39">
                        <c:v>2.1418718563655957E-3</c:v>
                      </c:pt>
                      <c:pt idx="40">
                        <c:v>2.1277247503129829E-3</c:v>
                      </c:pt>
                      <c:pt idx="41">
                        <c:v>2.1149923548656312E-3</c:v>
                      </c:pt>
                      <c:pt idx="42">
                        <c:v>2.1008452488130184E-3</c:v>
                      </c:pt>
                      <c:pt idx="43">
                        <c:v>2.0866981427604056E-3</c:v>
                      </c:pt>
                      <c:pt idx="44">
                        <c:v>2.0725510367077928E-3</c:v>
                      </c:pt>
                      <c:pt idx="45">
                        <c:v>2.0598186412604407E-3</c:v>
                      </c:pt>
                      <c:pt idx="46">
                        <c:v>2.0470862458130891E-3</c:v>
                      </c:pt>
                      <c:pt idx="47">
                        <c:v>2.0343538503657375E-3</c:v>
                      </c:pt>
                      <c:pt idx="48">
                        <c:v>2.0230361655236475E-3</c:v>
                      </c:pt>
                      <c:pt idx="49">
                        <c:v>2.0117184806815571E-3</c:v>
                      </c:pt>
                      <c:pt idx="50">
                        <c:v>2.0004007958394666E-3</c:v>
                      </c:pt>
                      <c:pt idx="51">
                        <c:v>1.9890831109973762E-3</c:v>
                      </c:pt>
                      <c:pt idx="52">
                        <c:v>1.9777654261552862E-3</c:v>
                      </c:pt>
                      <c:pt idx="53">
                        <c:v>1.9664477413131954E-3</c:v>
                      </c:pt>
                      <c:pt idx="54">
                        <c:v>1.9565447670763666E-3</c:v>
                      </c:pt>
                      <c:pt idx="55">
                        <c:v>1.9466417928395378E-3</c:v>
                      </c:pt>
                      <c:pt idx="56">
                        <c:v>1.9367388186027085E-3</c:v>
                      </c:pt>
                      <c:pt idx="57">
                        <c:v>1.9268358443658795E-3</c:v>
                      </c:pt>
                      <c:pt idx="58">
                        <c:v>1.9169328701290503E-3</c:v>
                      </c:pt>
                      <c:pt idx="59">
                        <c:v>1.9070298958922215E-3</c:v>
                      </c:pt>
                      <c:pt idx="60">
                        <c:v>1.8985416322606539E-3</c:v>
                      </c:pt>
                      <c:pt idx="61">
                        <c:v>1.8886386580238244E-3</c:v>
                      </c:pt>
                      <c:pt idx="62">
                        <c:v>1.8801503943922571E-3</c:v>
                      </c:pt>
                      <c:pt idx="63">
                        <c:v>1.871662130760689E-3</c:v>
                      </c:pt>
                      <c:pt idx="64">
                        <c:v>1.8631738671291214E-3</c:v>
                      </c:pt>
                      <c:pt idx="65">
                        <c:v>1.8546856034975534E-3</c:v>
                      </c:pt>
                      <c:pt idx="66">
                        <c:v>1.8433679186554632E-3</c:v>
                      </c:pt>
                      <c:pt idx="67">
                        <c:v>1.8348796550238958E-3</c:v>
                      </c:pt>
                      <c:pt idx="68">
                        <c:v>1.8249766807870663E-3</c:v>
                      </c:pt>
                      <c:pt idx="69">
                        <c:v>1.8179031277607601E-3</c:v>
                      </c:pt>
                      <c:pt idx="70">
                        <c:v>1.8094148641291921E-3</c:v>
                      </c:pt>
                      <c:pt idx="71">
                        <c:v>1.8023413111028859E-3</c:v>
                      </c:pt>
                      <c:pt idx="72">
                        <c:v>1.7938530474713179E-3</c:v>
                      </c:pt>
                      <c:pt idx="73">
                        <c:v>1.7867794944450117E-3</c:v>
                      </c:pt>
                      <c:pt idx="74">
                        <c:v>1.7797059414187051E-3</c:v>
                      </c:pt>
                      <c:pt idx="75">
                        <c:v>1.7726323883923989E-3</c:v>
                      </c:pt>
                      <c:pt idx="76">
                        <c:v>1.7655588353660922E-3</c:v>
                      </c:pt>
                      <c:pt idx="77">
                        <c:v>1.7584852823397861E-3</c:v>
                      </c:pt>
                      <c:pt idx="78">
                        <c:v>1.7514117293134794E-3</c:v>
                      </c:pt>
                      <c:pt idx="79">
                        <c:v>1.7443381762871728E-3</c:v>
                      </c:pt>
                      <c:pt idx="80">
                        <c:v>1.7386793338661278E-3</c:v>
                      </c:pt>
                      <c:pt idx="81">
                        <c:v>1.7316057808398212E-3</c:v>
                      </c:pt>
                      <c:pt idx="82">
                        <c:v>1.725946938418776E-3</c:v>
                      </c:pt>
                      <c:pt idx="83">
                        <c:v>1.7188733853924696E-3</c:v>
                      </c:pt>
                      <c:pt idx="84">
                        <c:v>1.7132145429714246E-3</c:v>
                      </c:pt>
                      <c:pt idx="85">
                        <c:v>1.7075557005503793E-3</c:v>
                      </c:pt>
                      <c:pt idx="86">
                        <c:v>1.7018968581293341E-3</c:v>
                      </c:pt>
                      <c:pt idx="87">
                        <c:v>1.6948233051030277E-3</c:v>
                      </c:pt>
                      <c:pt idx="88">
                        <c:v>1.6891644626819825E-3</c:v>
                      </c:pt>
                      <c:pt idx="89">
                        <c:v>1.6835056202609375E-3</c:v>
                      </c:pt>
                      <c:pt idx="90">
                        <c:v>1.6792614884451535E-3</c:v>
                      </c:pt>
                      <c:pt idx="91">
                        <c:v>1.6736026460241083E-3</c:v>
                      </c:pt>
                      <c:pt idx="92">
                        <c:v>1.6679438036030633E-3</c:v>
                      </c:pt>
                      <c:pt idx="93">
                        <c:v>1.6622849611820179E-3</c:v>
                      </c:pt>
                      <c:pt idx="94">
                        <c:v>1.6580408293662341E-3</c:v>
                      </c:pt>
                      <c:pt idx="95">
                        <c:v>1.6523819869451891E-3</c:v>
                      </c:pt>
                      <c:pt idx="96">
                        <c:v>1.648137855129405E-3</c:v>
                      </c:pt>
                      <c:pt idx="97">
                        <c:v>1.6438937233136212E-3</c:v>
                      </c:pt>
                      <c:pt idx="98">
                        <c:v>1.6410643021030986E-3</c:v>
                      </c:pt>
                      <c:pt idx="99">
                        <c:v>1.6368201702873146E-3</c:v>
                      </c:pt>
                      <c:pt idx="100">
                        <c:v>1.6339907490767922E-3</c:v>
                      </c:pt>
                      <c:pt idx="101">
                        <c:v>1.6297466172610082E-3</c:v>
                      </c:pt>
                      <c:pt idx="102">
                        <c:v>1.6226730642347018E-3</c:v>
                      </c:pt>
                      <c:pt idx="103">
                        <c:v>1.6170142218136566E-3</c:v>
                      </c:pt>
                      <c:pt idx="104">
                        <c:v>1.6113553793926116E-3</c:v>
                      </c:pt>
                      <c:pt idx="105">
                        <c:v>1.6056965369715662E-3</c:v>
                      </c:pt>
                      <c:pt idx="106">
                        <c:v>1.6000376945505212E-3</c:v>
                      </c:pt>
                      <c:pt idx="107">
                        <c:v>1.5972082733399986E-3</c:v>
                      </c:pt>
                      <c:pt idx="108">
                        <c:v>1.5943788521294759E-3</c:v>
                      </c:pt>
                      <c:pt idx="109">
                        <c:v>1.5901347203136919E-3</c:v>
                      </c:pt>
                      <c:pt idx="110">
                        <c:v>1.5858905884979081E-3</c:v>
                      </c:pt>
                      <c:pt idx="111">
                        <c:v>1.5816464566821243E-3</c:v>
                      </c:pt>
                      <c:pt idx="112">
                        <c:v>1.5788170354716017E-3</c:v>
                      </c:pt>
                      <c:pt idx="113">
                        <c:v>1.5759876142610791E-3</c:v>
                      </c:pt>
                      <c:pt idx="114">
                        <c:v>1.5731581930505567E-3</c:v>
                      </c:pt>
                      <c:pt idx="115">
                        <c:v>1.5703287718400339E-3</c:v>
                      </c:pt>
                      <c:pt idx="116">
                        <c:v>1.5674993506295113E-3</c:v>
                      </c:pt>
                      <c:pt idx="117">
                        <c:v>1.5646699294189889E-3</c:v>
                      </c:pt>
                      <c:pt idx="118">
                        <c:v>1.5590110869979435E-3</c:v>
                      </c:pt>
                      <c:pt idx="119">
                        <c:v>1.5533522445768985E-3</c:v>
                      </c:pt>
                      <c:pt idx="120">
                        <c:v>1.5491081127611147E-3</c:v>
                      </c:pt>
                      <c:pt idx="121">
                        <c:v>1.5462786915505921E-3</c:v>
                      </c:pt>
                      <c:pt idx="122">
                        <c:v>1.5448639809453307E-3</c:v>
                      </c:pt>
                      <c:pt idx="123">
                        <c:v>1.5420345597348083E-3</c:v>
                      </c:pt>
                      <c:pt idx="124">
                        <c:v>1.5392051385242857E-3</c:v>
                      </c:pt>
                      <c:pt idx="125">
                        <c:v>1.5377904279190243E-3</c:v>
                      </c:pt>
                      <c:pt idx="126">
                        <c:v>1.5363757173137628E-3</c:v>
                      </c:pt>
                      <c:pt idx="127">
                        <c:v>1.5335462961032404E-3</c:v>
                      </c:pt>
                      <c:pt idx="128">
                        <c:v>1.532131585497979E-3</c:v>
                      </c:pt>
                      <c:pt idx="129">
                        <c:v>1.5307168748927178E-3</c:v>
                      </c:pt>
                      <c:pt idx="130">
                        <c:v>1.5293021642874564E-3</c:v>
                      </c:pt>
                      <c:pt idx="131">
                        <c:v>1.5293021642874564E-3</c:v>
                      </c:pt>
                      <c:pt idx="132">
                        <c:v>1.5293021642874564E-3</c:v>
                      </c:pt>
                      <c:pt idx="133">
                        <c:v>1.5278874536821952E-3</c:v>
                      </c:pt>
                      <c:pt idx="134">
                        <c:v>1.5264727430769338E-3</c:v>
                      </c:pt>
                      <c:pt idx="135">
                        <c:v>1.5264727430769338E-3</c:v>
                      </c:pt>
                      <c:pt idx="136">
                        <c:v>1.5250580324716726E-3</c:v>
                      </c:pt>
                      <c:pt idx="137">
                        <c:v>1.5236433218664114E-3</c:v>
                      </c:pt>
                      <c:pt idx="138">
                        <c:v>1.5236433218664114E-3</c:v>
                      </c:pt>
                      <c:pt idx="139">
                        <c:v>1.52222861126115E-3</c:v>
                      </c:pt>
                      <c:pt idx="140">
                        <c:v>1.52222861126115E-3</c:v>
                      </c:pt>
                      <c:pt idx="141">
                        <c:v>1.5208139006558888E-3</c:v>
                      </c:pt>
                      <c:pt idx="142">
                        <c:v>1.5208139006558888E-3</c:v>
                      </c:pt>
                      <c:pt idx="143">
                        <c:v>1.5208139006558888E-3</c:v>
                      </c:pt>
                      <c:pt idx="144">
                        <c:v>1.5208139006558888E-3</c:v>
                      </c:pt>
                      <c:pt idx="145">
                        <c:v>1.5208139006558888E-3</c:v>
                      </c:pt>
                      <c:pt idx="146">
                        <c:v>1.5208139006558888E-3</c:v>
                      </c:pt>
                      <c:pt idx="147">
                        <c:v>1.5208139006558888E-3</c:v>
                      </c:pt>
                      <c:pt idx="148">
                        <c:v>1.5208139006558888E-3</c:v>
                      </c:pt>
                      <c:pt idx="149">
                        <c:v>1.5208139006558888E-3</c:v>
                      </c:pt>
                      <c:pt idx="150">
                        <c:v>1.5193991900506274E-3</c:v>
                      </c:pt>
                      <c:pt idx="151">
                        <c:v>1.5193991900506274E-3</c:v>
                      </c:pt>
                      <c:pt idx="152">
                        <c:v>1.5193991900506274E-3</c:v>
                      </c:pt>
                      <c:pt idx="153">
                        <c:v>1.5193991900506274E-3</c:v>
                      </c:pt>
                      <c:pt idx="154">
                        <c:v>1.5193991900506274E-3</c:v>
                      </c:pt>
                      <c:pt idx="155">
                        <c:v>1.5179844794453662E-3</c:v>
                      </c:pt>
                      <c:pt idx="156">
                        <c:v>1.5179844794453662E-3</c:v>
                      </c:pt>
                      <c:pt idx="157">
                        <c:v>1.516569768840105E-3</c:v>
                      </c:pt>
                      <c:pt idx="158">
                        <c:v>1.516569768840105E-3</c:v>
                      </c:pt>
                      <c:pt idx="159">
                        <c:v>1.516569768840105E-3</c:v>
                      </c:pt>
                      <c:pt idx="160">
                        <c:v>1.5151550582348436E-3</c:v>
                      </c:pt>
                      <c:pt idx="161">
                        <c:v>1.5151550582348436E-3</c:v>
                      </c:pt>
                      <c:pt idx="162">
                        <c:v>1.5151550582348436E-3</c:v>
                      </c:pt>
                      <c:pt idx="163">
                        <c:v>1.5137403476295822E-3</c:v>
                      </c:pt>
                      <c:pt idx="164">
                        <c:v>1.5137403476295822E-3</c:v>
                      </c:pt>
                      <c:pt idx="165">
                        <c:v>1.512325637024321E-3</c:v>
                      </c:pt>
                      <c:pt idx="166">
                        <c:v>1.512325637024321E-3</c:v>
                      </c:pt>
                      <c:pt idx="167">
                        <c:v>1.5109109264190596E-3</c:v>
                      </c:pt>
                      <c:pt idx="168">
                        <c:v>1.5094962158137984E-3</c:v>
                      </c:pt>
                      <c:pt idx="169">
                        <c:v>1.5080815052085372E-3</c:v>
                      </c:pt>
                      <c:pt idx="170">
                        <c:v>1.5080815052085372E-3</c:v>
                      </c:pt>
                      <c:pt idx="171">
                        <c:v>1.5066667946032758E-3</c:v>
                      </c:pt>
                      <c:pt idx="172">
                        <c:v>1.5052520839980146E-3</c:v>
                      </c:pt>
                      <c:pt idx="173">
                        <c:v>1.5038373733927532E-3</c:v>
                      </c:pt>
                      <c:pt idx="174">
                        <c:v>1.502422662787492E-3</c:v>
                      </c:pt>
                      <c:pt idx="175">
                        <c:v>1.5010079521822308E-3</c:v>
                      </c:pt>
                      <c:pt idx="176">
                        <c:v>1.4995932415769694E-3</c:v>
                      </c:pt>
                      <c:pt idx="177">
                        <c:v>1.498178530971708E-3</c:v>
                      </c:pt>
                      <c:pt idx="178">
                        <c:v>1.4967638203664468E-3</c:v>
                      </c:pt>
                      <c:pt idx="179">
                        <c:v>1.4939343991559244E-3</c:v>
                      </c:pt>
                      <c:pt idx="180">
                        <c:v>1.492519688550663E-3</c:v>
                      </c:pt>
                      <c:pt idx="181">
                        <c:v>1.4911049779454016E-3</c:v>
                      </c:pt>
                      <c:pt idx="182">
                        <c:v>1.4896902673401404E-3</c:v>
                      </c:pt>
                      <c:pt idx="183">
                        <c:v>1.4868608461296178E-3</c:v>
                      </c:pt>
                      <c:pt idx="184">
                        <c:v>1.4840314249190952E-3</c:v>
                      </c:pt>
                      <c:pt idx="185">
                        <c:v>1.4840314249190952E-3</c:v>
                      </c:pt>
                      <c:pt idx="186">
                        <c:v>1.482616714313834E-3</c:v>
                      </c:pt>
                      <c:pt idx="187">
                        <c:v>1.4797872931033111E-3</c:v>
                      </c:pt>
                      <c:pt idx="188">
                        <c:v>1.4783725824980502E-3</c:v>
                      </c:pt>
                      <c:pt idx="189">
                        <c:v>1.4769578718927887E-3</c:v>
                      </c:pt>
                      <c:pt idx="190">
                        <c:v>1.4741284506822661E-3</c:v>
                      </c:pt>
                      <c:pt idx="191">
                        <c:v>1.4727137400770047E-3</c:v>
                      </c:pt>
                      <c:pt idx="192">
                        <c:v>1.4712990294717435E-3</c:v>
                      </c:pt>
                      <c:pt idx="193">
                        <c:v>1.4698843188664823E-3</c:v>
                      </c:pt>
                      <c:pt idx="194">
                        <c:v>1.4684696082612209E-3</c:v>
                      </c:pt>
                      <c:pt idx="195">
                        <c:v>1.4670548976559597E-3</c:v>
                      </c:pt>
                      <c:pt idx="196">
                        <c:v>1.4642254764454369E-3</c:v>
                      </c:pt>
                      <c:pt idx="197">
                        <c:v>1.4613960552349145E-3</c:v>
                      </c:pt>
                      <c:pt idx="198">
                        <c:v>1.4599813446296533E-3</c:v>
                      </c:pt>
                      <c:pt idx="199">
                        <c:v>1.4571519234191305E-3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5BFC-4350-A2BB-4FB87F1BB270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GC1'!$J$5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GC1'!$B$7:$B$13</c15:sqref>
                        </c15:formulaRef>
                      </c:ext>
                    </c:extLst>
                    <c:numCache>
                      <c:formatCode>0.00E+00</c:formatCode>
                      <c:ptCount val="7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GC1'!$J$7:$J$206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3.7673743418108205E-3</c:v>
                      </c:pt>
                      <c:pt idx="1">
                        <c:v>3.4702851147059488E-3</c:v>
                      </c:pt>
                      <c:pt idx="2">
                        <c:v>3.3514494238640006E-3</c:v>
                      </c:pt>
                      <c:pt idx="3">
                        <c:v>3.2510049708904488E-3</c:v>
                      </c:pt>
                      <c:pt idx="4">
                        <c:v>3.1647076239695099E-3</c:v>
                      </c:pt>
                      <c:pt idx="5">
                        <c:v>3.0911426724959225E-3</c:v>
                      </c:pt>
                      <c:pt idx="6">
                        <c:v>3.024651274048642E-3</c:v>
                      </c:pt>
                      <c:pt idx="7">
                        <c:v>2.9638187180224063E-3</c:v>
                      </c:pt>
                      <c:pt idx="8">
                        <c:v>2.907230293811955E-3</c:v>
                      </c:pt>
                      <c:pt idx="9">
                        <c:v>2.8563007120225481E-3</c:v>
                      </c:pt>
                      <c:pt idx="10">
                        <c:v>2.8082005514436644E-3</c:v>
                      </c:pt>
                      <c:pt idx="11">
                        <c:v>2.7629298120753032E-3</c:v>
                      </c:pt>
                      <c:pt idx="12">
                        <c:v>2.7219032045227255E-3</c:v>
                      </c:pt>
                      <c:pt idx="13">
                        <c:v>2.6837060181806706E-3</c:v>
                      </c:pt>
                      <c:pt idx="14">
                        <c:v>2.646923542443877E-3</c:v>
                      </c:pt>
                      <c:pt idx="15">
                        <c:v>2.6129704879176061E-3</c:v>
                      </c:pt>
                      <c:pt idx="16">
                        <c:v>2.5790174333913353E-3</c:v>
                      </c:pt>
                      <c:pt idx="17">
                        <c:v>2.5478938000755864E-3</c:v>
                      </c:pt>
                      <c:pt idx="18">
                        <c:v>2.5167701667598379E-3</c:v>
                      </c:pt>
                      <c:pt idx="19">
                        <c:v>2.4898906652598735E-3</c:v>
                      </c:pt>
                      <c:pt idx="20">
                        <c:v>2.4644258743651707E-3</c:v>
                      </c:pt>
                      <c:pt idx="21">
                        <c:v>2.438961083470467E-3</c:v>
                      </c:pt>
                      <c:pt idx="22">
                        <c:v>2.4134962925757637E-3</c:v>
                      </c:pt>
                      <c:pt idx="23">
                        <c:v>2.3866167910757993E-3</c:v>
                      </c:pt>
                      <c:pt idx="24">
                        <c:v>2.3625667107863573E-3</c:v>
                      </c:pt>
                      <c:pt idx="25">
                        <c:v>2.341346051707438E-3</c:v>
                      </c:pt>
                      <c:pt idx="26">
                        <c:v>2.32154010323378E-3</c:v>
                      </c:pt>
                      <c:pt idx="27">
                        <c:v>2.3003194441548603E-3</c:v>
                      </c:pt>
                      <c:pt idx="28">
                        <c:v>2.2776840744706799E-3</c:v>
                      </c:pt>
                      <c:pt idx="29">
                        <c:v>2.2578781259970219E-3</c:v>
                      </c:pt>
                      <c:pt idx="30">
                        <c:v>2.2423163093391479E-3</c:v>
                      </c:pt>
                      <c:pt idx="31">
                        <c:v>2.2253397820760122E-3</c:v>
                      </c:pt>
                      <c:pt idx="32">
                        <c:v>2.2069485442076154E-3</c:v>
                      </c:pt>
                      <c:pt idx="33">
                        <c:v>2.1857278851286958E-3</c:v>
                      </c:pt>
                      <c:pt idx="34">
                        <c:v>2.1701660684708217E-3</c:v>
                      </c:pt>
                      <c:pt idx="35">
                        <c:v>2.1546042518129473E-3</c:v>
                      </c:pt>
                      <c:pt idx="36">
                        <c:v>2.1390424351550733E-3</c:v>
                      </c:pt>
                      <c:pt idx="37">
                        <c:v>2.1234806184971988E-3</c:v>
                      </c:pt>
                      <c:pt idx="38">
                        <c:v>2.1050893806288024E-3</c:v>
                      </c:pt>
                      <c:pt idx="39">
                        <c:v>2.0923569851814504E-3</c:v>
                      </c:pt>
                      <c:pt idx="40">
                        <c:v>2.0796245897340992E-3</c:v>
                      </c:pt>
                      <c:pt idx="41">
                        <c:v>2.0654774836814859E-3</c:v>
                      </c:pt>
                      <c:pt idx="42">
                        <c:v>2.0485009564183507E-3</c:v>
                      </c:pt>
                      <c:pt idx="43">
                        <c:v>2.0371832715762603E-3</c:v>
                      </c:pt>
                      <c:pt idx="44">
                        <c:v>2.0258655867341703E-3</c:v>
                      </c:pt>
                      <c:pt idx="45">
                        <c:v>2.0117184806815571E-3</c:v>
                      </c:pt>
                      <c:pt idx="46">
                        <c:v>1.9961566640236826E-3</c:v>
                      </c:pt>
                      <c:pt idx="47">
                        <c:v>1.9862536897868538E-3</c:v>
                      </c:pt>
                      <c:pt idx="48">
                        <c:v>1.976350715550025E-3</c:v>
                      </c:pt>
                      <c:pt idx="49">
                        <c:v>1.9607888988921506E-3</c:v>
                      </c:pt>
                      <c:pt idx="50">
                        <c:v>1.9508859246553214E-3</c:v>
                      </c:pt>
                      <c:pt idx="51">
                        <c:v>1.9409829504184926E-3</c:v>
                      </c:pt>
                      <c:pt idx="52">
                        <c:v>1.9282505549711409E-3</c:v>
                      </c:pt>
                      <c:pt idx="53">
                        <c:v>1.9169328701290503E-3</c:v>
                      </c:pt>
                      <c:pt idx="54">
                        <c:v>1.9084446064974827E-3</c:v>
                      </c:pt>
                      <c:pt idx="55">
                        <c:v>1.8985416322606539E-3</c:v>
                      </c:pt>
                      <c:pt idx="56">
                        <c:v>1.8858092368133018E-3</c:v>
                      </c:pt>
                      <c:pt idx="57">
                        <c:v>1.8773209731817342E-3</c:v>
                      </c:pt>
                      <c:pt idx="58">
                        <c:v>1.8688327095501668E-3</c:v>
                      </c:pt>
                      <c:pt idx="59">
                        <c:v>1.8561003141028148E-3</c:v>
                      </c:pt>
                      <c:pt idx="60">
                        <c:v>1.8490267610765086E-3</c:v>
                      </c:pt>
                      <c:pt idx="61">
                        <c:v>1.8405384974449406E-3</c:v>
                      </c:pt>
                      <c:pt idx="62">
                        <c:v>1.8292208126028504E-3</c:v>
                      </c:pt>
                      <c:pt idx="63">
                        <c:v>1.8221472595765437E-3</c:v>
                      </c:pt>
                      <c:pt idx="64">
                        <c:v>1.8150737065502375E-3</c:v>
                      </c:pt>
                      <c:pt idx="65">
                        <c:v>1.8037560217081473E-3</c:v>
                      </c:pt>
                      <c:pt idx="66">
                        <c:v>1.7966824686818407E-3</c:v>
                      </c:pt>
                      <c:pt idx="67">
                        <c:v>1.7896089156555343E-3</c:v>
                      </c:pt>
                      <c:pt idx="68">
                        <c:v>1.7782912308134439E-3</c:v>
                      </c:pt>
                      <c:pt idx="69">
                        <c:v>1.7726323883923989E-3</c:v>
                      </c:pt>
                      <c:pt idx="70">
                        <c:v>1.7655588353660922E-3</c:v>
                      </c:pt>
                      <c:pt idx="71">
                        <c:v>1.7556558611292632E-3</c:v>
                      </c:pt>
                      <c:pt idx="72">
                        <c:v>1.7514117293134794E-3</c:v>
                      </c:pt>
                      <c:pt idx="73">
                        <c:v>1.7429234656819118E-3</c:v>
                      </c:pt>
                      <c:pt idx="74">
                        <c:v>1.7344352020503438E-3</c:v>
                      </c:pt>
                      <c:pt idx="75">
                        <c:v>1.7301910702345598E-3</c:v>
                      </c:pt>
                      <c:pt idx="76">
                        <c:v>1.7231175172082536E-3</c:v>
                      </c:pt>
                      <c:pt idx="77">
                        <c:v>1.720288095997731E-3</c:v>
                      </c:pt>
                      <c:pt idx="78">
                        <c:v>1.716043964181947E-3</c:v>
                      </c:pt>
                      <c:pt idx="79">
                        <c:v>1.7075557005503793E-3</c:v>
                      </c:pt>
                      <c:pt idx="80">
                        <c:v>1.7047262793398567E-3</c:v>
                      </c:pt>
                      <c:pt idx="81">
                        <c:v>1.6990674369188115E-3</c:v>
                      </c:pt>
                      <c:pt idx="82">
                        <c:v>1.6919938838925049E-3</c:v>
                      </c:pt>
                      <c:pt idx="83">
                        <c:v>1.6877497520767211E-3</c:v>
                      </c:pt>
                      <c:pt idx="84">
                        <c:v>1.6820909096556761E-3</c:v>
                      </c:pt>
                      <c:pt idx="85">
                        <c:v>1.6764320672346307E-3</c:v>
                      </c:pt>
                      <c:pt idx="86">
                        <c:v>1.6721879354188471E-3</c:v>
                      </c:pt>
                      <c:pt idx="87">
                        <c:v>1.6636996717872793E-3</c:v>
                      </c:pt>
                      <c:pt idx="88">
                        <c:v>1.6608702505767567E-3</c:v>
                      </c:pt>
                      <c:pt idx="89">
                        <c:v>1.6566261187609729E-3</c:v>
                      </c:pt>
                      <c:pt idx="90">
                        <c:v>1.6495525657346665E-3</c:v>
                      </c:pt>
                      <c:pt idx="91">
                        <c:v>1.6467231445241436E-3</c:v>
                      </c:pt>
                      <c:pt idx="92">
                        <c:v>1.6410643021030986E-3</c:v>
                      </c:pt>
                      <c:pt idx="93">
                        <c:v>1.6354054596820534E-3</c:v>
                      </c:pt>
                      <c:pt idx="94">
                        <c:v>1.6325760384715308E-3</c:v>
                      </c:pt>
                      <c:pt idx="95">
                        <c:v>1.6255024854452244E-3</c:v>
                      </c:pt>
                      <c:pt idx="96">
                        <c:v>1.624087774839963E-3</c:v>
                      </c:pt>
                      <c:pt idx="97">
                        <c:v>1.6198436430241792E-3</c:v>
                      </c:pt>
                      <c:pt idx="98">
                        <c:v>1.614184800603134E-3</c:v>
                      </c:pt>
                      <c:pt idx="99">
                        <c:v>1.6113553793926116E-3</c:v>
                      </c:pt>
                      <c:pt idx="100">
                        <c:v>1.604281826366305E-3</c:v>
                      </c:pt>
                      <c:pt idx="101">
                        <c:v>1.6028671157610438E-3</c:v>
                      </c:pt>
                      <c:pt idx="102">
                        <c:v>1.6000376945505212E-3</c:v>
                      </c:pt>
                      <c:pt idx="103">
                        <c:v>1.5943788521294759E-3</c:v>
                      </c:pt>
                      <c:pt idx="104">
                        <c:v>1.5929641415242145E-3</c:v>
                      </c:pt>
                      <c:pt idx="105">
                        <c:v>1.5873052991031695E-3</c:v>
                      </c:pt>
                      <c:pt idx="106">
                        <c:v>1.5844758778926469E-3</c:v>
                      </c:pt>
                      <c:pt idx="107">
                        <c:v>1.5830611672873855E-3</c:v>
                      </c:pt>
                      <c:pt idx="108">
                        <c:v>1.5774023248663405E-3</c:v>
                      </c:pt>
                      <c:pt idx="109">
                        <c:v>1.5774023248663405E-3</c:v>
                      </c:pt>
                      <c:pt idx="110">
                        <c:v>1.5717434824452953E-3</c:v>
                      </c:pt>
                      <c:pt idx="111">
                        <c:v>1.5703287718400339E-3</c:v>
                      </c:pt>
                      <c:pt idx="112">
                        <c:v>1.5689140612347727E-3</c:v>
                      </c:pt>
                      <c:pt idx="113">
                        <c:v>1.5632552188137275E-3</c:v>
                      </c:pt>
                      <c:pt idx="114">
                        <c:v>1.5632552188137275E-3</c:v>
                      </c:pt>
                      <c:pt idx="115">
                        <c:v>1.5590110869979435E-3</c:v>
                      </c:pt>
                      <c:pt idx="116">
                        <c:v>1.5575963763926825E-3</c:v>
                      </c:pt>
                      <c:pt idx="117">
                        <c:v>1.5575963763926825E-3</c:v>
                      </c:pt>
                      <c:pt idx="118">
                        <c:v>1.5519375339716371E-3</c:v>
                      </c:pt>
                      <c:pt idx="119">
                        <c:v>1.5519375339716371E-3</c:v>
                      </c:pt>
                      <c:pt idx="120">
                        <c:v>1.5491081127611147E-3</c:v>
                      </c:pt>
                      <c:pt idx="121">
                        <c:v>1.5476934021558533E-3</c:v>
                      </c:pt>
                      <c:pt idx="122">
                        <c:v>1.5476934021558533E-3</c:v>
                      </c:pt>
                      <c:pt idx="123">
                        <c:v>1.5434492703400695E-3</c:v>
                      </c:pt>
                      <c:pt idx="124">
                        <c:v>1.5448639809453307E-3</c:v>
                      </c:pt>
                      <c:pt idx="125">
                        <c:v>1.5406198491295469E-3</c:v>
                      </c:pt>
                      <c:pt idx="126">
                        <c:v>1.5406198491295469E-3</c:v>
                      </c:pt>
                      <c:pt idx="127">
                        <c:v>1.5406198491295469E-3</c:v>
                      </c:pt>
                      <c:pt idx="128">
                        <c:v>1.5363757173137628E-3</c:v>
                      </c:pt>
                      <c:pt idx="129">
                        <c:v>1.5377904279190243E-3</c:v>
                      </c:pt>
                      <c:pt idx="130">
                        <c:v>1.5335462961032404E-3</c:v>
                      </c:pt>
                      <c:pt idx="131">
                        <c:v>1.5349610067085016E-3</c:v>
                      </c:pt>
                      <c:pt idx="132">
                        <c:v>1.5335462961032404E-3</c:v>
                      </c:pt>
                      <c:pt idx="133">
                        <c:v>1.5307168748927178E-3</c:v>
                      </c:pt>
                      <c:pt idx="134">
                        <c:v>1.532131585497979E-3</c:v>
                      </c:pt>
                      <c:pt idx="135">
                        <c:v>1.5278874536821952E-3</c:v>
                      </c:pt>
                      <c:pt idx="136">
                        <c:v>1.5293021642874564E-3</c:v>
                      </c:pt>
                      <c:pt idx="137">
                        <c:v>1.5278874536821952E-3</c:v>
                      </c:pt>
                      <c:pt idx="138">
                        <c:v>1.5264727430769338E-3</c:v>
                      </c:pt>
                      <c:pt idx="139">
                        <c:v>1.5293021642874564E-3</c:v>
                      </c:pt>
                      <c:pt idx="140">
                        <c:v>1.5250580324716726E-3</c:v>
                      </c:pt>
                      <c:pt idx="141">
                        <c:v>1.5264727430769338E-3</c:v>
                      </c:pt>
                      <c:pt idx="142">
                        <c:v>1.5250580324716726E-3</c:v>
                      </c:pt>
                      <c:pt idx="143">
                        <c:v>1.5236433218664114E-3</c:v>
                      </c:pt>
                      <c:pt idx="144">
                        <c:v>1.5250580324716726E-3</c:v>
                      </c:pt>
                      <c:pt idx="145">
                        <c:v>1.5208139006558888E-3</c:v>
                      </c:pt>
                      <c:pt idx="146">
                        <c:v>1.52222861126115E-3</c:v>
                      </c:pt>
                      <c:pt idx="147">
                        <c:v>1.5193991900506274E-3</c:v>
                      </c:pt>
                      <c:pt idx="148">
                        <c:v>1.5193991900506274E-3</c:v>
                      </c:pt>
                      <c:pt idx="149">
                        <c:v>1.5193991900506274E-3</c:v>
                      </c:pt>
                      <c:pt idx="150">
                        <c:v>1.516569768840105E-3</c:v>
                      </c:pt>
                      <c:pt idx="151">
                        <c:v>1.516569768840105E-3</c:v>
                      </c:pt>
                      <c:pt idx="152">
                        <c:v>1.5137403476295822E-3</c:v>
                      </c:pt>
                      <c:pt idx="153">
                        <c:v>1.5137403476295822E-3</c:v>
                      </c:pt>
                      <c:pt idx="154">
                        <c:v>1.5137403476295822E-3</c:v>
                      </c:pt>
                      <c:pt idx="155">
                        <c:v>1.5109109264190596E-3</c:v>
                      </c:pt>
                      <c:pt idx="156">
                        <c:v>1.5109109264190596E-3</c:v>
                      </c:pt>
                      <c:pt idx="157">
                        <c:v>1.5066667946032758E-3</c:v>
                      </c:pt>
                      <c:pt idx="158">
                        <c:v>1.5066667946032758E-3</c:v>
                      </c:pt>
                      <c:pt idx="159">
                        <c:v>1.5052520839980146E-3</c:v>
                      </c:pt>
                      <c:pt idx="160">
                        <c:v>1.5010079521822308E-3</c:v>
                      </c:pt>
                      <c:pt idx="161">
                        <c:v>1.4967638203664468E-3</c:v>
                      </c:pt>
                      <c:pt idx="162">
                        <c:v>1.492519688550663E-3</c:v>
                      </c:pt>
                      <c:pt idx="163">
                        <c:v>1.488275556734879E-3</c:v>
                      </c:pt>
                      <c:pt idx="164">
                        <c:v>1.4868608461296178E-3</c:v>
                      </c:pt>
                      <c:pt idx="165">
                        <c:v>1.4840314249190952E-3</c:v>
                      </c:pt>
                      <c:pt idx="166">
                        <c:v>1.482616714313834E-3</c:v>
                      </c:pt>
                      <c:pt idx="167">
                        <c:v>1.4812020037085726E-3</c:v>
                      </c:pt>
                      <c:pt idx="168">
                        <c:v>1.4797872931033111E-3</c:v>
                      </c:pt>
                      <c:pt idx="169">
                        <c:v>1.4783725824980502E-3</c:v>
                      </c:pt>
                      <c:pt idx="170">
                        <c:v>1.4769578718927887E-3</c:v>
                      </c:pt>
                      <c:pt idx="171">
                        <c:v>1.482616714313834E-3</c:v>
                      </c:pt>
                      <c:pt idx="172">
                        <c:v>1.4812020037085726E-3</c:v>
                      </c:pt>
                      <c:pt idx="173">
                        <c:v>1.4812020037085726E-3</c:v>
                      </c:pt>
                      <c:pt idx="174">
                        <c:v>1.4797872931033111E-3</c:v>
                      </c:pt>
                      <c:pt idx="175">
                        <c:v>1.4783725824980502E-3</c:v>
                      </c:pt>
                      <c:pt idx="176">
                        <c:v>1.4769578718927887E-3</c:v>
                      </c:pt>
                      <c:pt idx="177">
                        <c:v>1.4727137400770047E-3</c:v>
                      </c:pt>
                      <c:pt idx="178">
                        <c:v>1.4727137400770047E-3</c:v>
                      </c:pt>
                      <c:pt idx="179">
                        <c:v>1.4684696082612209E-3</c:v>
                      </c:pt>
                      <c:pt idx="180">
                        <c:v>1.4684696082612209E-3</c:v>
                      </c:pt>
                      <c:pt idx="181">
                        <c:v>1.4642254764454369E-3</c:v>
                      </c:pt>
                      <c:pt idx="182">
                        <c:v>1.4628107658401759E-3</c:v>
                      </c:pt>
                      <c:pt idx="183">
                        <c:v>1.4613960552349145E-3</c:v>
                      </c:pt>
                      <c:pt idx="184">
                        <c:v>1.4571519234191305E-3</c:v>
                      </c:pt>
                      <c:pt idx="185">
                        <c:v>1.4571519234191305E-3</c:v>
                      </c:pt>
                      <c:pt idx="186">
                        <c:v>1.4529077916033467E-3</c:v>
                      </c:pt>
                      <c:pt idx="187">
                        <c:v>1.4529077916033467E-3</c:v>
                      </c:pt>
                      <c:pt idx="188">
                        <c:v>1.4472489491823017E-3</c:v>
                      </c:pt>
                      <c:pt idx="189">
                        <c:v>1.4472489491823017E-3</c:v>
                      </c:pt>
                      <c:pt idx="190">
                        <c:v>1.4444195279717791E-3</c:v>
                      </c:pt>
                      <c:pt idx="191">
                        <c:v>1.4430048173665177E-3</c:v>
                      </c:pt>
                      <c:pt idx="192">
                        <c:v>1.4415901067612563E-3</c:v>
                      </c:pt>
                      <c:pt idx="193">
                        <c:v>1.4387606855507339E-3</c:v>
                      </c:pt>
                      <c:pt idx="194">
                        <c:v>1.4387606855507339E-3</c:v>
                      </c:pt>
                      <c:pt idx="195">
                        <c:v>1.4373459749454727E-3</c:v>
                      </c:pt>
                      <c:pt idx="196">
                        <c:v>1.4373459749454727E-3</c:v>
                      </c:pt>
                      <c:pt idx="197">
                        <c:v>1.4345165537349499E-3</c:v>
                      </c:pt>
                      <c:pt idx="198">
                        <c:v>1.4345165537349499E-3</c:v>
                      </c:pt>
                      <c:pt idx="199">
                        <c:v>1.4302724219191661E-3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5BFC-4350-A2BB-4FB87F1BB270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'Combined data fo CA'!$B$5</c:f>
              <c:strCache>
                <c:ptCount val="1"/>
                <c:pt idx="0">
                  <c:v>Au100/TiNTs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'Combined data fo CA'!$A$6:$A$206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'Combined data fo CA'!$B$6:$B$206</c:f>
              <c:numCache>
                <c:formatCode>General</c:formatCode>
                <c:ptCount val="201"/>
                <c:pt idx="0">
                  <c:v>5.3730708787823869E-3</c:v>
                </c:pt>
                <c:pt idx="1">
                  <c:v>3.4660409828901652E-3</c:v>
                </c:pt>
                <c:pt idx="2">
                  <c:v>3.0968015149169682E-3</c:v>
                </c:pt>
                <c:pt idx="3">
                  <c:v>2.9652334286276679E-3</c:v>
                </c:pt>
                <c:pt idx="4">
                  <c:v>2.8647889756541157E-3</c:v>
                </c:pt>
                <c:pt idx="5">
                  <c:v>2.7841504711542224E-3</c:v>
                </c:pt>
                <c:pt idx="6">
                  <c:v>2.7148296514964191E-3</c:v>
                </c:pt>
                <c:pt idx="7">
                  <c:v>2.6582412272859674E-3</c:v>
                </c:pt>
                <c:pt idx="8">
                  <c:v>2.6242881727596965E-3</c:v>
                </c:pt>
                <c:pt idx="9">
                  <c:v>2.5676997485492448E-3</c:v>
                </c:pt>
                <c:pt idx="10">
                  <c:v>2.52950256220719E-3</c:v>
                </c:pt>
                <c:pt idx="11">
                  <c:v>2.4969642182861803E-3</c:v>
                </c:pt>
                <c:pt idx="12">
                  <c:v>2.4644258743651707E-3</c:v>
                </c:pt>
                <c:pt idx="13">
                  <c:v>2.4304728198388994E-3</c:v>
                </c:pt>
                <c:pt idx="14">
                  <c:v>2.4035933183389349E-3</c:v>
                </c:pt>
                <c:pt idx="15">
                  <c:v>2.3852020804705381E-3</c:v>
                </c:pt>
                <c:pt idx="16">
                  <c:v>2.3668108426021413E-3</c:v>
                </c:pt>
                <c:pt idx="17">
                  <c:v>2.3470048941284832E-3</c:v>
                </c:pt>
                <c:pt idx="18">
                  <c:v>2.3243695244443028E-3</c:v>
                </c:pt>
                <c:pt idx="19">
                  <c:v>2.2861723381022475E-3</c:v>
                </c:pt>
                <c:pt idx="20">
                  <c:v>2.2932458911285544E-3</c:v>
                </c:pt>
                <c:pt idx="21">
                  <c:v>2.2776840744706799E-3</c:v>
                </c:pt>
                <c:pt idx="22">
                  <c:v>2.2621222578128059E-3</c:v>
                </c:pt>
                <c:pt idx="23">
                  <c:v>2.2493898623654539E-3</c:v>
                </c:pt>
                <c:pt idx="24">
                  <c:v>2.2126073866286606E-3</c:v>
                </c:pt>
                <c:pt idx="25">
                  <c:v>2.2027044123918314E-3</c:v>
                </c:pt>
                <c:pt idx="26">
                  <c:v>2.1857278851286958E-3</c:v>
                </c:pt>
                <c:pt idx="27">
                  <c:v>2.1729954896813441E-3</c:v>
                </c:pt>
                <c:pt idx="28">
                  <c:v>2.1588483836287313E-3</c:v>
                </c:pt>
                <c:pt idx="29">
                  <c:v>2.1531895412076865E-3</c:v>
                </c:pt>
                <c:pt idx="30">
                  <c:v>2.1418718563655957E-3</c:v>
                </c:pt>
                <c:pt idx="31">
                  <c:v>2.1319688821287669E-3</c:v>
                </c:pt>
                <c:pt idx="32">
                  <c:v>2.1206511972866769E-3</c:v>
                </c:pt>
                <c:pt idx="33">
                  <c:v>2.1107482230498472E-3</c:v>
                </c:pt>
                <c:pt idx="34">
                  <c:v>2.1036746700235412E-3</c:v>
                </c:pt>
                <c:pt idx="35">
                  <c:v>2.0909422745761892E-3</c:v>
                </c:pt>
                <c:pt idx="36">
                  <c:v>2.0824540109446216E-3</c:v>
                </c:pt>
                <c:pt idx="37">
                  <c:v>2.06972161549727E-3</c:v>
                </c:pt>
                <c:pt idx="38">
                  <c:v>2.05840393065518E-3</c:v>
                </c:pt>
                <c:pt idx="39">
                  <c:v>2.0485009564183507E-3</c:v>
                </c:pt>
                <c:pt idx="40">
                  <c:v>2.0385979821815215E-3</c:v>
                </c:pt>
                <c:pt idx="41">
                  <c:v>2.0286950079446923E-3</c:v>
                </c:pt>
                <c:pt idx="42">
                  <c:v>2.0216214549183863E-3</c:v>
                </c:pt>
                <c:pt idx="43">
                  <c:v>2.0145479018920795E-3</c:v>
                </c:pt>
                <c:pt idx="44">
                  <c:v>2.0046449276552507E-3</c:v>
                </c:pt>
                <c:pt idx="45">
                  <c:v>1.9961566640236826E-3</c:v>
                </c:pt>
                <c:pt idx="46">
                  <c:v>1.987668400392115E-3</c:v>
                </c:pt>
                <c:pt idx="47">
                  <c:v>1.9791801367605474E-3</c:v>
                </c:pt>
                <c:pt idx="48">
                  <c:v>1.9706918731289794E-3</c:v>
                </c:pt>
                <c:pt idx="49">
                  <c:v>1.9622036094974118E-3</c:v>
                </c:pt>
                <c:pt idx="50">
                  <c:v>1.9551300564711054E-3</c:v>
                </c:pt>
                <c:pt idx="51">
                  <c:v>1.9480565034447992E-3</c:v>
                </c:pt>
                <c:pt idx="52">
                  <c:v>1.9395682398132311E-3</c:v>
                </c:pt>
                <c:pt idx="53">
                  <c:v>1.9353241079974471E-3</c:v>
                </c:pt>
                <c:pt idx="54">
                  <c:v>1.9268358443658795E-3</c:v>
                </c:pt>
                <c:pt idx="55">
                  <c:v>1.9197622913395729E-3</c:v>
                </c:pt>
                <c:pt idx="56">
                  <c:v>1.9141034489185281E-3</c:v>
                </c:pt>
                <c:pt idx="57">
                  <c:v>1.9070298958922215E-3</c:v>
                </c:pt>
                <c:pt idx="58">
                  <c:v>1.9027857640764375E-3</c:v>
                </c:pt>
                <c:pt idx="59">
                  <c:v>1.8971269216553925E-3</c:v>
                </c:pt>
                <c:pt idx="60">
                  <c:v>1.8928827898396085E-3</c:v>
                </c:pt>
                <c:pt idx="61">
                  <c:v>1.8843945262080409E-3</c:v>
                </c:pt>
                <c:pt idx="62">
                  <c:v>1.8801503943922571E-3</c:v>
                </c:pt>
                <c:pt idx="63">
                  <c:v>1.871662130760689E-3</c:v>
                </c:pt>
                <c:pt idx="64">
                  <c:v>1.8688327095501668E-3</c:v>
                </c:pt>
                <c:pt idx="65">
                  <c:v>1.8631738671291214E-3</c:v>
                </c:pt>
                <c:pt idx="66">
                  <c:v>1.8603444459185988E-3</c:v>
                </c:pt>
                <c:pt idx="67">
                  <c:v>1.8546856034975534E-3</c:v>
                </c:pt>
                <c:pt idx="68">
                  <c:v>1.8490267610765086E-3</c:v>
                </c:pt>
                <c:pt idx="69">
                  <c:v>1.8433679186554632E-3</c:v>
                </c:pt>
                <c:pt idx="70">
                  <c:v>1.8348796550238958E-3</c:v>
                </c:pt>
                <c:pt idx="71">
                  <c:v>1.8334649444186344E-3</c:v>
                </c:pt>
                <c:pt idx="72">
                  <c:v>1.8278061019975889E-3</c:v>
                </c:pt>
                <c:pt idx="73">
                  <c:v>1.8221472595765437E-3</c:v>
                </c:pt>
                <c:pt idx="74">
                  <c:v>1.8150737065502375E-3</c:v>
                </c:pt>
                <c:pt idx="75">
                  <c:v>1.8108295747344535E-3</c:v>
                </c:pt>
                <c:pt idx="76">
                  <c:v>1.8051707323134085E-3</c:v>
                </c:pt>
                <c:pt idx="77">
                  <c:v>1.8009266004976247E-3</c:v>
                </c:pt>
                <c:pt idx="78">
                  <c:v>1.7938530474713179E-3</c:v>
                </c:pt>
                <c:pt idx="79">
                  <c:v>1.7910236262607953E-3</c:v>
                </c:pt>
                <c:pt idx="80">
                  <c:v>1.7853647838397505E-3</c:v>
                </c:pt>
                <c:pt idx="81">
                  <c:v>1.7811206520239665E-3</c:v>
                </c:pt>
                <c:pt idx="82">
                  <c:v>1.7768765202081825E-3</c:v>
                </c:pt>
                <c:pt idx="83">
                  <c:v>1.7712176777871375E-3</c:v>
                </c:pt>
                <c:pt idx="84">
                  <c:v>1.7669735459713537E-3</c:v>
                </c:pt>
                <c:pt idx="85">
                  <c:v>1.7641441247608308E-3</c:v>
                </c:pt>
                <c:pt idx="86">
                  <c:v>1.7613147035503082E-3</c:v>
                </c:pt>
                <c:pt idx="87">
                  <c:v>1.7570705717345246E-3</c:v>
                </c:pt>
                <c:pt idx="88">
                  <c:v>1.7528264399187406E-3</c:v>
                </c:pt>
                <c:pt idx="89">
                  <c:v>1.7514117293134794E-3</c:v>
                </c:pt>
                <c:pt idx="90">
                  <c:v>1.745752886892434E-3</c:v>
                </c:pt>
                <c:pt idx="91">
                  <c:v>1.7429234656819118E-3</c:v>
                </c:pt>
                <c:pt idx="92">
                  <c:v>1.7386793338661278E-3</c:v>
                </c:pt>
                <c:pt idx="93">
                  <c:v>1.7344352020503438E-3</c:v>
                </c:pt>
                <c:pt idx="94">
                  <c:v>1.7316057808398212E-3</c:v>
                </c:pt>
                <c:pt idx="95">
                  <c:v>1.725946938418776E-3</c:v>
                </c:pt>
                <c:pt idx="96">
                  <c:v>1.7273616490240376E-3</c:v>
                </c:pt>
                <c:pt idx="97">
                  <c:v>1.7217028066029922E-3</c:v>
                </c:pt>
                <c:pt idx="98">
                  <c:v>1.7188733853924696E-3</c:v>
                </c:pt>
                <c:pt idx="99">
                  <c:v>1.716043964181947E-3</c:v>
                </c:pt>
                <c:pt idx="100">
                  <c:v>1.7146292535766858E-3</c:v>
                </c:pt>
                <c:pt idx="101">
                  <c:v>1.7132145429714246E-3</c:v>
                </c:pt>
                <c:pt idx="102">
                  <c:v>1.7103851217609017E-3</c:v>
                </c:pt>
                <c:pt idx="103">
                  <c:v>1.7075557005503793E-3</c:v>
                </c:pt>
                <c:pt idx="104">
                  <c:v>1.7089704111556405E-3</c:v>
                </c:pt>
                <c:pt idx="105">
                  <c:v>1.7061409899451182E-3</c:v>
                </c:pt>
                <c:pt idx="106">
                  <c:v>1.7061409899451182E-3</c:v>
                </c:pt>
                <c:pt idx="107">
                  <c:v>1.7033115687345953E-3</c:v>
                </c:pt>
                <c:pt idx="108">
                  <c:v>1.7004821475240727E-3</c:v>
                </c:pt>
                <c:pt idx="109">
                  <c:v>1.7004821475240727E-3</c:v>
                </c:pt>
                <c:pt idx="110">
                  <c:v>1.6990674369188115E-3</c:v>
                </c:pt>
                <c:pt idx="111">
                  <c:v>1.6976527263135503E-3</c:v>
                </c:pt>
                <c:pt idx="112">
                  <c:v>1.6948233051030277E-3</c:v>
                </c:pt>
                <c:pt idx="113">
                  <c:v>1.6919938838925049E-3</c:v>
                </c:pt>
                <c:pt idx="114">
                  <c:v>1.6905791732872439E-3</c:v>
                </c:pt>
                <c:pt idx="115">
                  <c:v>1.6877497520767211E-3</c:v>
                </c:pt>
                <c:pt idx="116">
                  <c:v>1.6877497520767211E-3</c:v>
                </c:pt>
                <c:pt idx="117">
                  <c:v>1.6863350414714599E-3</c:v>
                </c:pt>
                <c:pt idx="118">
                  <c:v>1.6835056202609375E-3</c:v>
                </c:pt>
                <c:pt idx="119">
                  <c:v>1.6820909096556761E-3</c:v>
                </c:pt>
                <c:pt idx="120">
                  <c:v>1.6806761990504147E-3</c:v>
                </c:pt>
                <c:pt idx="121">
                  <c:v>1.6792614884451535E-3</c:v>
                </c:pt>
                <c:pt idx="122">
                  <c:v>1.6778467778398921E-3</c:v>
                </c:pt>
                <c:pt idx="123">
                  <c:v>1.6778467778398921E-3</c:v>
                </c:pt>
                <c:pt idx="124">
                  <c:v>1.6750173566293697E-3</c:v>
                </c:pt>
                <c:pt idx="125">
                  <c:v>1.6736026460241083E-3</c:v>
                </c:pt>
                <c:pt idx="126">
                  <c:v>1.6750173566293697E-3</c:v>
                </c:pt>
                <c:pt idx="127">
                  <c:v>1.6707732248135857E-3</c:v>
                </c:pt>
                <c:pt idx="128">
                  <c:v>1.6707732248135857E-3</c:v>
                </c:pt>
                <c:pt idx="129">
                  <c:v>1.6707732248135857E-3</c:v>
                </c:pt>
                <c:pt idx="130">
                  <c:v>1.6693585142083243E-3</c:v>
                </c:pt>
                <c:pt idx="131">
                  <c:v>1.6721879354188471E-3</c:v>
                </c:pt>
                <c:pt idx="132">
                  <c:v>1.6736026460241083E-3</c:v>
                </c:pt>
                <c:pt idx="133">
                  <c:v>1.6736026460241083E-3</c:v>
                </c:pt>
                <c:pt idx="134">
                  <c:v>1.6736026460241083E-3</c:v>
                </c:pt>
                <c:pt idx="135">
                  <c:v>1.6750173566293697E-3</c:v>
                </c:pt>
                <c:pt idx="136">
                  <c:v>1.6736026460241083E-3</c:v>
                </c:pt>
                <c:pt idx="137">
                  <c:v>1.6736026460241083E-3</c:v>
                </c:pt>
                <c:pt idx="138">
                  <c:v>1.6721879354188471E-3</c:v>
                </c:pt>
                <c:pt idx="139">
                  <c:v>1.6721879354188471E-3</c:v>
                </c:pt>
                <c:pt idx="140">
                  <c:v>1.6721879354188471E-3</c:v>
                </c:pt>
                <c:pt idx="141">
                  <c:v>1.6721879354188471E-3</c:v>
                </c:pt>
                <c:pt idx="142">
                  <c:v>1.6721879354188471E-3</c:v>
                </c:pt>
                <c:pt idx="143">
                  <c:v>1.6721879354188471E-3</c:v>
                </c:pt>
                <c:pt idx="144">
                  <c:v>1.6721879354188471E-3</c:v>
                </c:pt>
                <c:pt idx="145">
                  <c:v>1.6721879354188471E-3</c:v>
                </c:pt>
                <c:pt idx="146">
                  <c:v>1.6707732248135857E-3</c:v>
                </c:pt>
                <c:pt idx="147">
                  <c:v>1.6707732248135857E-3</c:v>
                </c:pt>
                <c:pt idx="148">
                  <c:v>1.6707732248135857E-3</c:v>
                </c:pt>
                <c:pt idx="149">
                  <c:v>1.6721879354188471E-3</c:v>
                </c:pt>
                <c:pt idx="150">
                  <c:v>1.6707732248135857E-3</c:v>
                </c:pt>
                <c:pt idx="151">
                  <c:v>1.6707732248135857E-3</c:v>
                </c:pt>
                <c:pt idx="152">
                  <c:v>1.6721879354188471E-3</c:v>
                </c:pt>
                <c:pt idx="153">
                  <c:v>1.6707732248135857E-3</c:v>
                </c:pt>
                <c:pt idx="154">
                  <c:v>1.6693585142083243E-3</c:v>
                </c:pt>
                <c:pt idx="155">
                  <c:v>1.6707732248135857E-3</c:v>
                </c:pt>
                <c:pt idx="156">
                  <c:v>1.6679438036030633E-3</c:v>
                </c:pt>
                <c:pt idx="157">
                  <c:v>1.6693585142083243E-3</c:v>
                </c:pt>
                <c:pt idx="158">
                  <c:v>1.6693585142083243E-3</c:v>
                </c:pt>
                <c:pt idx="159">
                  <c:v>1.6665290929978019E-3</c:v>
                </c:pt>
                <c:pt idx="160">
                  <c:v>1.6707732248135857E-3</c:v>
                </c:pt>
                <c:pt idx="161">
                  <c:v>1.6665290929978019E-3</c:v>
                </c:pt>
                <c:pt idx="162">
                  <c:v>1.6679438036030633E-3</c:v>
                </c:pt>
                <c:pt idx="163">
                  <c:v>1.6651143823925405E-3</c:v>
                </c:pt>
                <c:pt idx="164">
                  <c:v>1.6665290929978019E-3</c:v>
                </c:pt>
                <c:pt idx="165">
                  <c:v>1.6651143823925405E-3</c:v>
                </c:pt>
                <c:pt idx="166">
                  <c:v>1.6665290929978019E-3</c:v>
                </c:pt>
                <c:pt idx="167">
                  <c:v>1.6665290929978019E-3</c:v>
                </c:pt>
                <c:pt idx="168">
                  <c:v>1.6636996717872793E-3</c:v>
                </c:pt>
                <c:pt idx="169">
                  <c:v>1.6622849611820179E-3</c:v>
                </c:pt>
                <c:pt idx="170">
                  <c:v>1.6622849611820179E-3</c:v>
                </c:pt>
                <c:pt idx="171">
                  <c:v>1.6608702505767567E-3</c:v>
                </c:pt>
                <c:pt idx="172">
                  <c:v>1.6594555399714955E-3</c:v>
                </c:pt>
                <c:pt idx="173">
                  <c:v>1.6580408293662341E-3</c:v>
                </c:pt>
                <c:pt idx="174">
                  <c:v>1.6580408293662341E-3</c:v>
                </c:pt>
                <c:pt idx="175">
                  <c:v>1.6594555399714955E-3</c:v>
                </c:pt>
                <c:pt idx="176">
                  <c:v>1.6580408293662341E-3</c:v>
                </c:pt>
                <c:pt idx="177">
                  <c:v>1.6566261187609729E-3</c:v>
                </c:pt>
                <c:pt idx="178">
                  <c:v>1.6552114081557115E-3</c:v>
                </c:pt>
                <c:pt idx="179">
                  <c:v>1.6552114081557115E-3</c:v>
                </c:pt>
                <c:pt idx="180">
                  <c:v>1.65379669755045E-3</c:v>
                </c:pt>
                <c:pt idx="181">
                  <c:v>1.6523819869451891E-3</c:v>
                </c:pt>
                <c:pt idx="182">
                  <c:v>1.6509672763399276E-3</c:v>
                </c:pt>
                <c:pt idx="183">
                  <c:v>1.6495525657346665E-3</c:v>
                </c:pt>
                <c:pt idx="184">
                  <c:v>1.648137855129405E-3</c:v>
                </c:pt>
                <c:pt idx="185">
                  <c:v>1.648137855129405E-3</c:v>
                </c:pt>
                <c:pt idx="186">
                  <c:v>1.648137855129405E-3</c:v>
                </c:pt>
                <c:pt idx="187">
                  <c:v>1.6495525657346665E-3</c:v>
                </c:pt>
                <c:pt idx="188">
                  <c:v>1.648137855129405E-3</c:v>
                </c:pt>
                <c:pt idx="189">
                  <c:v>1.6509672763399276E-3</c:v>
                </c:pt>
                <c:pt idx="190">
                  <c:v>1.6495525657346665E-3</c:v>
                </c:pt>
                <c:pt idx="191">
                  <c:v>1.6467231445241436E-3</c:v>
                </c:pt>
                <c:pt idx="192">
                  <c:v>1.6438937233136212E-3</c:v>
                </c:pt>
                <c:pt idx="193">
                  <c:v>1.6438937233136212E-3</c:v>
                </c:pt>
                <c:pt idx="194">
                  <c:v>1.6424790127083598E-3</c:v>
                </c:pt>
                <c:pt idx="195">
                  <c:v>1.6424790127083598E-3</c:v>
                </c:pt>
                <c:pt idx="196">
                  <c:v>1.6410643021030986E-3</c:v>
                </c:pt>
                <c:pt idx="197">
                  <c:v>1.638234880892576E-3</c:v>
                </c:pt>
                <c:pt idx="198">
                  <c:v>1.638234880892576E-3</c:v>
                </c:pt>
                <c:pt idx="199">
                  <c:v>1.6368201702873146E-3</c:v>
                </c:pt>
                <c:pt idx="200">
                  <c:v>1.6339907490767922E-3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0DE-413C-95A1-4718C73390FD}"/>
            </c:ext>
          </c:extLst>
        </c:ser>
        <c:ser>
          <c:idx val="1"/>
          <c:order val="1"/>
          <c:tx>
            <c:strRef>
              <c:f>'Combined data fo CA'!$C$5</c:f>
              <c:strCache>
                <c:ptCount val="1"/>
                <c:pt idx="0">
                  <c:v>Au80Co20/TiNTs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'Combined data fo CA'!$A$6:$A$206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'Combined data fo CA'!$C$6:$C$206</c:f>
              <c:numCache>
                <c:formatCode>General</c:formatCode>
                <c:ptCount val="201"/>
                <c:pt idx="0">
                  <c:v>4.0786106749683051E-3</c:v>
                </c:pt>
                <c:pt idx="1">
                  <c:v>3.7673743418108205E-3</c:v>
                </c:pt>
                <c:pt idx="2">
                  <c:v>3.4702851147059488E-3</c:v>
                </c:pt>
                <c:pt idx="3">
                  <c:v>3.3514494238640006E-3</c:v>
                </c:pt>
                <c:pt idx="4">
                  <c:v>3.2510049708904488E-3</c:v>
                </c:pt>
                <c:pt idx="5">
                  <c:v>3.1647076239695099E-3</c:v>
                </c:pt>
                <c:pt idx="6">
                  <c:v>3.0911426724959225E-3</c:v>
                </c:pt>
                <c:pt idx="7">
                  <c:v>3.024651274048642E-3</c:v>
                </c:pt>
                <c:pt idx="8">
                  <c:v>2.9638187180224063E-3</c:v>
                </c:pt>
                <c:pt idx="9">
                  <c:v>2.907230293811955E-3</c:v>
                </c:pt>
                <c:pt idx="10">
                  <c:v>2.8563007120225481E-3</c:v>
                </c:pt>
                <c:pt idx="11">
                  <c:v>2.8082005514436644E-3</c:v>
                </c:pt>
                <c:pt idx="12">
                  <c:v>2.7629298120753032E-3</c:v>
                </c:pt>
                <c:pt idx="13">
                  <c:v>2.7219032045227255E-3</c:v>
                </c:pt>
                <c:pt idx="14">
                  <c:v>2.6837060181806706E-3</c:v>
                </c:pt>
                <c:pt idx="15">
                  <c:v>2.646923542443877E-3</c:v>
                </c:pt>
                <c:pt idx="16">
                  <c:v>2.6129704879176061E-3</c:v>
                </c:pt>
                <c:pt idx="17">
                  <c:v>2.5790174333913353E-3</c:v>
                </c:pt>
                <c:pt idx="18">
                  <c:v>2.5478938000755864E-3</c:v>
                </c:pt>
                <c:pt idx="19">
                  <c:v>2.5167701667598379E-3</c:v>
                </c:pt>
                <c:pt idx="20">
                  <c:v>2.4898906652598735E-3</c:v>
                </c:pt>
                <c:pt idx="21">
                  <c:v>2.4644258743651707E-3</c:v>
                </c:pt>
                <c:pt idx="22">
                  <c:v>2.438961083470467E-3</c:v>
                </c:pt>
                <c:pt idx="23">
                  <c:v>2.4134962925757637E-3</c:v>
                </c:pt>
                <c:pt idx="24">
                  <c:v>2.3866167910757993E-3</c:v>
                </c:pt>
                <c:pt idx="25">
                  <c:v>2.3625667107863573E-3</c:v>
                </c:pt>
                <c:pt idx="26">
                  <c:v>2.341346051707438E-3</c:v>
                </c:pt>
                <c:pt idx="27">
                  <c:v>2.32154010323378E-3</c:v>
                </c:pt>
                <c:pt idx="28">
                  <c:v>2.3003194441548603E-3</c:v>
                </c:pt>
                <c:pt idx="29">
                  <c:v>2.2776840744706799E-3</c:v>
                </c:pt>
                <c:pt idx="30">
                  <c:v>2.2578781259970219E-3</c:v>
                </c:pt>
                <c:pt idx="31">
                  <c:v>2.2423163093391479E-3</c:v>
                </c:pt>
                <c:pt idx="32">
                  <c:v>2.2253397820760122E-3</c:v>
                </c:pt>
                <c:pt idx="33">
                  <c:v>2.2069485442076154E-3</c:v>
                </c:pt>
                <c:pt idx="34">
                  <c:v>2.1857278851286958E-3</c:v>
                </c:pt>
                <c:pt idx="35">
                  <c:v>2.1701660684708217E-3</c:v>
                </c:pt>
                <c:pt idx="36">
                  <c:v>2.1546042518129473E-3</c:v>
                </c:pt>
                <c:pt idx="37">
                  <c:v>2.1390424351550733E-3</c:v>
                </c:pt>
                <c:pt idx="38">
                  <c:v>2.1234806184971988E-3</c:v>
                </c:pt>
                <c:pt idx="39">
                  <c:v>2.1050893806288024E-3</c:v>
                </c:pt>
                <c:pt idx="40">
                  <c:v>2.0923569851814504E-3</c:v>
                </c:pt>
                <c:pt idx="41">
                  <c:v>2.0796245897340992E-3</c:v>
                </c:pt>
                <c:pt idx="42">
                  <c:v>2.0654774836814859E-3</c:v>
                </c:pt>
                <c:pt idx="43">
                  <c:v>2.0485009564183507E-3</c:v>
                </c:pt>
                <c:pt idx="44">
                  <c:v>2.0371832715762603E-3</c:v>
                </c:pt>
                <c:pt idx="45">
                  <c:v>2.0258655867341703E-3</c:v>
                </c:pt>
                <c:pt idx="46">
                  <c:v>2.0117184806815571E-3</c:v>
                </c:pt>
                <c:pt idx="47">
                  <c:v>1.9961566640236826E-3</c:v>
                </c:pt>
                <c:pt idx="48">
                  <c:v>1.9862536897868538E-3</c:v>
                </c:pt>
                <c:pt idx="49">
                  <c:v>1.976350715550025E-3</c:v>
                </c:pt>
                <c:pt idx="50">
                  <c:v>1.9607888988921506E-3</c:v>
                </c:pt>
                <c:pt idx="51">
                  <c:v>1.9508859246553214E-3</c:v>
                </c:pt>
                <c:pt idx="52">
                  <c:v>1.9409829504184926E-3</c:v>
                </c:pt>
                <c:pt idx="53">
                  <c:v>1.9282505549711409E-3</c:v>
                </c:pt>
                <c:pt idx="54">
                  <c:v>1.9169328701290503E-3</c:v>
                </c:pt>
                <c:pt idx="55">
                  <c:v>1.9084446064974827E-3</c:v>
                </c:pt>
                <c:pt idx="56">
                  <c:v>1.8985416322606539E-3</c:v>
                </c:pt>
                <c:pt idx="57">
                  <c:v>1.8858092368133018E-3</c:v>
                </c:pt>
                <c:pt idx="58">
                  <c:v>1.8773209731817342E-3</c:v>
                </c:pt>
                <c:pt idx="59">
                  <c:v>1.8688327095501668E-3</c:v>
                </c:pt>
                <c:pt idx="60">
                  <c:v>1.8561003141028148E-3</c:v>
                </c:pt>
                <c:pt idx="61">
                  <c:v>1.8490267610765086E-3</c:v>
                </c:pt>
                <c:pt idx="62">
                  <c:v>1.8405384974449406E-3</c:v>
                </c:pt>
                <c:pt idx="63">
                  <c:v>1.8292208126028504E-3</c:v>
                </c:pt>
                <c:pt idx="64">
                  <c:v>1.8221472595765437E-3</c:v>
                </c:pt>
                <c:pt idx="65">
                  <c:v>1.8150737065502375E-3</c:v>
                </c:pt>
                <c:pt idx="66">
                  <c:v>1.8037560217081473E-3</c:v>
                </c:pt>
                <c:pt idx="67">
                  <c:v>1.7966824686818407E-3</c:v>
                </c:pt>
                <c:pt idx="68">
                  <c:v>1.7896089156555343E-3</c:v>
                </c:pt>
                <c:pt idx="69">
                  <c:v>1.7782912308134439E-3</c:v>
                </c:pt>
                <c:pt idx="70">
                  <c:v>1.7726323883923989E-3</c:v>
                </c:pt>
                <c:pt idx="71">
                  <c:v>1.7655588353660922E-3</c:v>
                </c:pt>
                <c:pt idx="72">
                  <c:v>1.7556558611292632E-3</c:v>
                </c:pt>
                <c:pt idx="73">
                  <c:v>1.7514117293134794E-3</c:v>
                </c:pt>
                <c:pt idx="74">
                  <c:v>1.7429234656819118E-3</c:v>
                </c:pt>
                <c:pt idx="75">
                  <c:v>1.7344352020503438E-3</c:v>
                </c:pt>
                <c:pt idx="76">
                  <c:v>1.7301910702345598E-3</c:v>
                </c:pt>
                <c:pt idx="77">
                  <c:v>1.7231175172082536E-3</c:v>
                </c:pt>
                <c:pt idx="78">
                  <c:v>1.720288095997731E-3</c:v>
                </c:pt>
                <c:pt idx="79">
                  <c:v>1.716043964181947E-3</c:v>
                </c:pt>
                <c:pt idx="80">
                  <c:v>1.7075557005503793E-3</c:v>
                </c:pt>
                <c:pt idx="81">
                  <c:v>1.7047262793398567E-3</c:v>
                </c:pt>
                <c:pt idx="82">
                  <c:v>1.6990674369188115E-3</c:v>
                </c:pt>
                <c:pt idx="83">
                  <c:v>1.6919938838925049E-3</c:v>
                </c:pt>
                <c:pt idx="84">
                  <c:v>1.6877497520767211E-3</c:v>
                </c:pt>
                <c:pt idx="85">
                  <c:v>1.6820909096556761E-3</c:v>
                </c:pt>
                <c:pt idx="86">
                  <c:v>1.6764320672346307E-3</c:v>
                </c:pt>
                <c:pt idx="87">
                  <c:v>1.6721879354188471E-3</c:v>
                </c:pt>
                <c:pt idx="88">
                  <c:v>1.6636996717872793E-3</c:v>
                </c:pt>
                <c:pt idx="89">
                  <c:v>1.6608702505767567E-3</c:v>
                </c:pt>
                <c:pt idx="90">
                  <c:v>1.6566261187609729E-3</c:v>
                </c:pt>
                <c:pt idx="91">
                  <c:v>1.6495525657346665E-3</c:v>
                </c:pt>
                <c:pt idx="92">
                  <c:v>1.6467231445241436E-3</c:v>
                </c:pt>
                <c:pt idx="93">
                  <c:v>1.6410643021030986E-3</c:v>
                </c:pt>
                <c:pt idx="94">
                  <c:v>1.6354054596820534E-3</c:v>
                </c:pt>
                <c:pt idx="95">
                  <c:v>1.6325760384715308E-3</c:v>
                </c:pt>
                <c:pt idx="96">
                  <c:v>1.6255024854452244E-3</c:v>
                </c:pt>
                <c:pt idx="97">
                  <c:v>1.624087774839963E-3</c:v>
                </c:pt>
                <c:pt idx="98">
                  <c:v>1.6198436430241792E-3</c:v>
                </c:pt>
                <c:pt idx="99">
                  <c:v>1.614184800603134E-3</c:v>
                </c:pt>
                <c:pt idx="100">
                  <c:v>1.6113553793926116E-3</c:v>
                </c:pt>
                <c:pt idx="101">
                  <c:v>1.604281826366305E-3</c:v>
                </c:pt>
                <c:pt idx="102">
                  <c:v>1.6028671157610438E-3</c:v>
                </c:pt>
                <c:pt idx="103">
                  <c:v>1.6000376945505212E-3</c:v>
                </c:pt>
                <c:pt idx="104">
                  <c:v>1.5943788521294759E-3</c:v>
                </c:pt>
                <c:pt idx="105">
                  <c:v>1.5929641415242145E-3</c:v>
                </c:pt>
                <c:pt idx="106">
                  <c:v>1.5873052991031695E-3</c:v>
                </c:pt>
                <c:pt idx="107">
                  <c:v>1.5844758778926469E-3</c:v>
                </c:pt>
                <c:pt idx="108">
                  <c:v>1.5830611672873855E-3</c:v>
                </c:pt>
                <c:pt idx="109">
                  <c:v>1.5774023248663405E-3</c:v>
                </c:pt>
                <c:pt idx="110">
                  <c:v>1.5774023248663405E-3</c:v>
                </c:pt>
                <c:pt idx="111">
                  <c:v>1.5717434824452953E-3</c:v>
                </c:pt>
                <c:pt idx="112">
                  <c:v>1.5703287718400339E-3</c:v>
                </c:pt>
                <c:pt idx="113">
                  <c:v>1.5689140612347727E-3</c:v>
                </c:pt>
                <c:pt idx="114">
                  <c:v>1.5632552188137275E-3</c:v>
                </c:pt>
                <c:pt idx="115">
                  <c:v>1.5632552188137275E-3</c:v>
                </c:pt>
                <c:pt idx="116">
                  <c:v>1.5590110869979435E-3</c:v>
                </c:pt>
                <c:pt idx="117">
                  <c:v>1.5575963763926825E-3</c:v>
                </c:pt>
                <c:pt idx="118">
                  <c:v>1.5575963763926825E-3</c:v>
                </c:pt>
                <c:pt idx="119">
                  <c:v>1.5519375339716371E-3</c:v>
                </c:pt>
                <c:pt idx="120">
                  <c:v>1.5519375339716371E-3</c:v>
                </c:pt>
                <c:pt idx="121">
                  <c:v>1.5491081127611147E-3</c:v>
                </c:pt>
                <c:pt idx="122">
                  <c:v>1.5476934021558533E-3</c:v>
                </c:pt>
                <c:pt idx="123">
                  <c:v>1.5476934021558533E-3</c:v>
                </c:pt>
                <c:pt idx="124">
                  <c:v>1.5434492703400695E-3</c:v>
                </c:pt>
                <c:pt idx="125">
                  <c:v>1.5448639809453307E-3</c:v>
                </c:pt>
                <c:pt idx="126">
                  <c:v>1.5406198491295469E-3</c:v>
                </c:pt>
                <c:pt idx="127">
                  <c:v>1.5406198491295469E-3</c:v>
                </c:pt>
                <c:pt idx="128">
                  <c:v>1.5406198491295469E-3</c:v>
                </c:pt>
                <c:pt idx="129">
                  <c:v>1.5363757173137628E-3</c:v>
                </c:pt>
                <c:pt idx="130">
                  <c:v>1.5377904279190243E-3</c:v>
                </c:pt>
                <c:pt idx="131">
                  <c:v>1.5335462961032404E-3</c:v>
                </c:pt>
                <c:pt idx="132">
                  <c:v>1.5349610067085016E-3</c:v>
                </c:pt>
                <c:pt idx="133">
                  <c:v>1.5335462961032404E-3</c:v>
                </c:pt>
                <c:pt idx="134">
                  <c:v>1.5307168748927178E-3</c:v>
                </c:pt>
                <c:pt idx="135">
                  <c:v>1.532131585497979E-3</c:v>
                </c:pt>
                <c:pt idx="136">
                  <c:v>1.5278874536821952E-3</c:v>
                </c:pt>
                <c:pt idx="137">
                  <c:v>1.5293021642874564E-3</c:v>
                </c:pt>
                <c:pt idx="138">
                  <c:v>1.5278874536821952E-3</c:v>
                </c:pt>
                <c:pt idx="139">
                  <c:v>1.5264727430769338E-3</c:v>
                </c:pt>
                <c:pt idx="140">
                  <c:v>1.5293021642874564E-3</c:v>
                </c:pt>
                <c:pt idx="141">
                  <c:v>1.5250580324716726E-3</c:v>
                </c:pt>
                <c:pt idx="142">
                  <c:v>1.5264727430769338E-3</c:v>
                </c:pt>
                <c:pt idx="143">
                  <c:v>1.5250580324716726E-3</c:v>
                </c:pt>
                <c:pt idx="144">
                  <c:v>1.5236433218664114E-3</c:v>
                </c:pt>
                <c:pt idx="145">
                  <c:v>1.5250580324716726E-3</c:v>
                </c:pt>
                <c:pt idx="146">
                  <c:v>1.5208139006558888E-3</c:v>
                </c:pt>
                <c:pt idx="147">
                  <c:v>1.52222861126115E-3</c:v>
                </c:pt>
                <c:pt idx="148">
                  <c:v>1.5193991900506274E-3</c:v>
                </c:pt>
                <c:pt idx="149">
                  <c:v>1.5193991900506274E-3</c:v>
                </c:pt>
                <c:pt idx="150">
                  <c:v>1.5193991900506274E-3</c:v>
                </c:pt>
                <c:pt idx="151">
                  <c:v>1.516569768840105E-3</c:v>
                </c:pt>
                <c:pt idx="152">
                  <c:v>1.516569768840105E-3</c:v>
                </c:pt>
                <c:pt idx="153">
                  <c:v>1.5137403476295822E-3</c:v>
                </c:pt>
                <c:pt idx="154">
                  <c:v>1.5137403476295822E-3</c:v>
                </c:pt>
                <c:pt idx="155">
                  <c:v>1.5137403476295822E-3</c:v>
                </c:pt>
                <c:pt idx="156">
                  <c:v>1.5109109264190596E-3</c:v>
                </c:pt>
                <c:pt idx="157">
                  <c:v>1.5109109264190596E-3</c:v>
                </c:pt>
                <c:pt idx="158">
                  <c:v>1.5066667946032758E-3</c:v>
                </c:pt>
                <c:pt idx="159">
                  <c:v>1.5066667946032758E-3</c:v>
                </c:pt>
                <c:pt idx="160">
                  <c:v>1.5052520839980146E-3</c:v>
                </c:pt>
                <c:pt idx="161">
                  <c:v>1.5010079521822308E-3</c:v>
                </c:pt>
                <c:pt idx="162">
                  <c:v>1.4967638203664468E-3</c:v>
                </c:pt>
                <c:pt idx="163">
                  <c:v>1.492519688550663E-3</c:v>
                </c:pt>
                <c:pt idx="164">
                  <c:v>1.488275556734879E-3</c:v>
                </c:pt>
                <c:pt idx="165">
                  <c:v>1.4868608461296178E-3</c:v>
                </c:pt>
                <c:pt idx="166">
                  <c:v>1.4840314249190952E-3</c:v>
                </c:pt>
                <c:pt idx="167">
                  <c:v>1.482616714313834E-3</c:v>
                </c:pt>
                <c:pt idx="168">
                  <c:v>1.4812020037085726E-3</c:v>
                </c:pt>
                <c:pt idx="169">
                  <c:v>1.4797872931033111E-3</c:v>
                </c:pt>
                <c:pt idx="170">
                  <c:v>1.4783725824980502E-3</c:v>
                </c:pt>
                <c:pt idx="171">
                  <c:v>1.4769578718927887E-3</c:v>
                </c:pt>
                <c:pt idx="172">
                  <c:v>1.482616714313834E-3</c:v>
                </c:pt>
                <c:pt idx="173">
                  <c:v>1.4812020037085726E-3</c:v>
                </c:pt>
                <c:pt idx="174">
                  <c:v>1.4812020037085726E-3</c:v>
                </c:pt>
                <c:pt idx="175">
                  <c:v>1.4797872931033111E-3</c:v>
                </c:pt>
                <c:pt idx="176">
                  <c:v>1.4783725824980502E-3</c:v>
                </c:pt>
                <c:pt idx="177">
                  <c:v>1.4769578718927887E-3</c:v>
                </c:pt>
                <c:pt idx="178">
                  <c:v>1.4727137400770047E-3</c:v>
                </c:pt>
                <c:pt idx="179">
                  <c:v>1.4727137400770047E-3</c:v>
                </c:pt>
                <c:pt idx="180">
                  <c:v>1.4684696082612209E-3</c:v>
                </c:pt>
                <c:pt idx="181">
                  <c:v>1.4684696082612209E-3</c:v>
                </c:pt>
                <c:pt idx="182">
                  <c:v>1.4642254764454369E-3</c:v>
                </c:pt>
                <c:pt idx="183">
                  <c:v>1.4628107658401759E-3</c:v>
                </c:pt>
                <c:pt idx="184">
                  <c:v>1.4613960552349145E-3</c:v>
                </c:pt>
                <c:pt idx="185">
                  <c:v>1.4571519234191305E-3</c:v>
                </c:pt>
                <c:pt idx="186">
                  <c:v>1.4571519234191305E-3</c:v>
                </c:pt>
                <c:pt idx="187">
                  <c:v>1.4529077916033467E-3</c:v>
                </c:pt>
                <c:pt idx="188">
                  <c:v>1.4529077916033467E-3</c:v>
                </c:pt>
                <c:pt idx="189">
                  <c:v>1.4472489491823017E-3</c:v>
                </c:pt>
                <c:pt idx="190">
                  <c:v>1.4472489491823017E-3</c:v>
                </c:pt>
                <c:pt idx="191">
                  <c:v>1.4444195279717791E-3</c:v>
                </c:pt>
                <c:pt idx="192">
                  <c:v>1.4430048173665177E-3</c:v>
                </c:pt>
                <c:pt idx="193">
                  <c:v>1.4415901067612563E-3</c:v>
                </c:pt>
                <c:pt idx="194">
                  <c:v>1.4387606855507339E-3</c:v>
                </c:pt>
                <c:pt idx="195">
                  <c:v>1.4387606855507339E-3</c:v>
                </c:pt>
                <c:pt idx="196">
                  <c:v>1.4373459749454727E-3</c:v>
                </c:pt>
                <c:pt idx="197">
                  <c:v>1.4373459749454727E-3</c:v>
                </c:pt>
                <c:pt idx="198">
                  <c:v>1.4345165537349499E-3</c:v>
                </c:pt>
                <c:pt idx="199">
                  <c:v>1.4345165537349499E-3</c:v>
                </c:pt>
                <c:pt idx="200">
                  <c:v>1.4302724219191661E-3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0DE-413C-95A1-4718C73390FD}"/>
            </c:ext>
          </c:extLst>
        </c:ser>
        <c:ser>
          <c:idx val="2"/>
          <c:order val="2"/>
          <c:tx>
            <c:strRef>
              <c:f>'Combined data fo CA'!$D$5</c:f>
              <c:strCache>
                <c:ptCount val="1"/>
                <c:pt idx="0">
                  <c:v>Au60Co40/TiNTs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'Combined data fo CA'!$A$6:$A$206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'Combined data fo CA'!$D$6:$D$206</c:f>
              <c:numCache>
                <c:formatCode>General</c:formatCode>
                <c:ptCount val="201"/>
                <c:pt idx="0">
                  <c:v>7.6026547926741836E-3</c:v>
                </c:pt>
                <c:pt idx="1">
                  <c:v>7.3946923337007723E-3</c:v>
                </c:pt>
                <c:pt idx="2">
                  <c:v>6.9405702294118975E-3</c:v>
                </c:pt>
                <c:pt idx="3">
                  <c:v>6.6788487674385583E-3</c:v>
                </c:pt>
                <c:pt idx="4">
                  <c:v>6.4524950705967515E-3</c:v>
                </c:pt>
                <c:pt idx="5">
                  <c:v>6.2699974025180452E-3</c:v>
                </c:pt>
                <c:pt idx="6">
                  <c:v>6.1172086571498257E-3</c:v>
                </c:pt>
                <c:pt idx="7">
                  <c:v>5.9771523072289588E-3</c:v>
                </c:pt>
                <c:pt idx="8">
                  <c:v>5.8554871951764864E-3</c:v>
                </c:pt>
                <c:pt idx="9">
                  <c:v>5.7394809255450607E-3</c:v>
                </c:pt>
                <c:pt idx="10">
                  <c:v>5.6291334983346805E-3</c:v>
                </c:pt>
                <c:pt idx="11">
                  <c:v>5.5202007817295607E-3</c:v>
                </c:pt>
                <c:pt idx="12">
                  <c:v>5.4310740135980994E-3</c:v>
                </c:pt>
                <c:pt idx="13">
                  <c:v>5.3377031136508544E-3</c:v>
                </c:pt>
                <c:pt idx="14">
                  <c:v>5.255649898545699E-3</c:v>
                </c:pt>
                <c:pt idx="15">
                  <c:v>5.1750113940458057E-3</c:v>
                </c:pt>
                <c:pt idx="16">
                  <c:v>5.1113494168090476E-3</c:v>
                </c:pt>
                <c:pt idx="17">
                  <c:v>5.0321256229144155E-3</c:v>
                </c:pt>
                <c:pt idx="18">
                  <c:v>4.9712930668881789E-3</c:v>
                </c:pt>
                <c:pt idx="19">
                  <c:v>4.9104605108619441E-3</c:v>
                </c:pt>
                <c:pt idx="20">
                  <c:v>4.8510426654409695E-3</c:v>
                </c:pt>
                <c:pt idx="21">
                  <c:v>4.7873806882042114E-3</c:v>
                </c:pt>
                <c:pt idx="22">
                  <c:v>4.7435246594411118E-3</c:v>
                </c:pt>
                <c:pt idx="23">
                  <c:v>4.6841068140201381E-3</c:v>
                </c:pt>
                <c:pt idx="24">
                  <c:v>4.6360066534412532E-3</c:v>
                </c:pt>
                <c:pt idx="25">
                  <c:v>4.5864917822571087E-3</c:v>
                </c:pt>
                <c:pt idx="26">
                  <c:v>4.5398063322834858E-3</c:v>
                </c:pt>
                <c:pt idx="27">
                  <c:v>4.5001944353361689E-3</c:v>
                </c:pt>
                <c:pt idx="28">
                  <c:v>4.4577531171783313E-3</c:v>
                </c:pt>
                <c:pt idx="29">
                  <c:v>4.415311799020492E-3</c:v>
                </c:pt>
                <c:pt idx="30">
                  <c:v>4.3841881657047431E-3</c:v>
                </c:pt>
                <c:pt idx="31">
                  <c:v>4.3459909793626883E-3</c:v>
                </c:pt>
                <c:pt idx="32">
                  <c:v>4.3049643718101119E-3</c:v>
                </c:pt>
                <c:pt idx="33">
                  <c:v>4.2611083430470114E-3</c:v>
                </c:pt>
                <c:pt idx="34">
                  <c:v>4.2257405779154789E-3</c:v>
                </c:pt>
                <c:pt idx="35">
                  <c:v>4.1861286809681628E-3</c:v>
                </c:pt>
                <c:pt idx="36">
                  <c:v>4.1663227324945044E-3</c:v>
                </c:pt>
                <c:pt idx="37">
                  <c:v>4.147931494626108E-3</c:v>
                </c:pt>
                <c:pt idx="38">
                  <c:v>4.1196372825208815E-3</c:v>
                </c:pt>
                <c:pt idx="39">
                  <c:v>4.0913430704156558E-3</c:v>
                </c:pt>
                <c:pt idx="40">
                  <c:v>4.0545605946788622E-3</c:v>
                </c:pt>
                <c:pt idx="41">
                  <c:v>4.0220222507578529E-3</c:v>
                </c:pt>
                <c:pt idx="42">
                  <c:v>3.9894839068368437E-3</c:v>
                </c:pt>
                <c:pt idx="43">
                  <c:v>3.9555308523105724E-3</c:v>
                </c:pt>
                <c:pt idx="44">
                  <c:v>3.9244072189948236E-3</c:v>
                </c:pt>
                <c:pt idx="45">
                  <c:v>3.9102601129422107E-3</c:v>
                </c:pt>
                <c:pt idx="46">
                  <c:v>3.8862100326527687E-3</c:v>
                </c:pt>
                <c:pt idx="47">
                  <c:v>3.8607452417580659E-3</c:v>
                </c:pt>
                <c:pt idx="48">
                  <c:v>3.8338657402581006E-3</c:v>
                </c:pt>
                <c:pt idx="49">
                  <c:v>3.8112303705739202E-3</c:v>
                </c:pt>
                <c:pt idx="50">
                  <c:v>3.7843508690739557E-3</c:v>
                </c:pt>
                <c:pt idx="51">
                  <c:v>3.7489831039424232E-3</c:v>
                </c:pt>
                <c:pt idx="52">
                  <c:v>3.7291771554687657E-3</c:v>
                </c:pt>
                <c:pt idx="53">
                  <c:v>3.7107859176003684E-3</c:v>
                </c:pt>
                <c:pt idx="54">
                  <c:v>3.696638811547756E-3</c:v>
                </c:pt>
                <c:pt idx="55">
                  <c:v>3.6669298888372687E-3</c:v>
                </c:pt>
                <c:pt idx="56">
                  <c:v>3.6570269146004395E-3</c:v>
                </c:pt>
                <c:pt idx="57">
                  <c:v>3.6343915449162591E-3</c:v>
                </c:pt>
                <c:pt idx="58">
                  <c:v>3.6202444388636458E-3</c:v>
                </c:pt>
                <c:pt idx="59">
                  <c:v>3.5891208055478974E-3</c:v>
                </c:pt>
                <c:pt idx="60">
                  <c:v>3.5792178313110686E-3</c:v>
                </c:pt>
                <c:pt idx="61">
                  <c:v>3.5523383298111037E-3</c:v>
                </c:pt>
                <c:pt idx="62">
                  <c:v>3.5325323813374457E-3</c:v>
                </c:pt>
                <c:pt idx="63">
                  <c:v>3.5297029601269233E-3</c:v>
                </c:pt>
                <c:pt idx="64">
                  <c:v>3.5113117222585265E-3</c:v>
                </c:pt>
                <c:pt idx="65">
                  <c:v>3.495749905600652E-3</c:v>
                </c:pt>
                <c:pt idx="66">
                  <c:v>3.4830175101533008E-3</c:v>
                </c:pt>
                <c:pt idx="67">
                  <c:v>3.4617968510743812E-3</c:v>
                </c:pt>
                <c:pt idx="68">
                  <c:v>3.4533085874428136E-3</c:v>
                </c:pt>
                <c:pt idx="69">
                  <c:v>3.4462350344165072E-3</c:v>
                </c:pt>
                <c:pt idx="70">
                  <c:v>3.444820323811246E-3</c:v>
                </c:pt>
                <c:pt idx="71">
                  <c:v>3.4250143753375875E-3</c:v>
                </c:pt>
                <c:pt idx="72">
                  <c:v>3.4179408223112811E-3</c:v>
                </c:pt>
                <c:pt idx="73">
                  <c:v>3.4080378480744523E-3</c:v>
                </c:pt>
                <c:pt idx="74">
                  <c:v>3.3953054526271007E-3</c:v>
                </c:pt>
                <c:pt idx="75">
                  <c:v>3.4009642950481454E-3</c:v>
                </c:pt>
                <c:pt idx="76">
                  <c:v>3.3882318996007938E-3</c:v>
                </c:pt>
                <c:pt idx="77">
                  <c:v>3.3868171889955326E-3</c:v>
                </c:pt>
                <c:pt idx="78">
                  <c:v>3.3811583465744879E-3</c:v>
                </c:pt>
                <c:pt idx="79">
                  <c:v>3.367011240521875E-3</c:v>
                </c:pt>
                <c:pt idx="80">
                  <c:v>3.362767108706091E-3</c:v>
                </c:pt>
                <c:pt idx="81">
                  <c:v>3.358522976890307E-3</c:v>
                </c:pt>
                <c:pt idx="82">
                  <c:v>3.3641818193113522E-3</c:v>
                </c:pt>
                <c:pt idx="83">
                  <c:v>3.3556935556797842E-3</c:v>
                </c:pt>
                <c:pt idx="84">
                  <c:v>3.3556935556797842E-3</c:v>
                </c:pt>
                <c:pt idx="85">
                  <c:v>3.3443758708376942E-3</c:v>
                </c:pt>
                <c:pt idx="86">
                  <c:v>3.3429611602324326E-3</c:v>
                </c:pt>
                <c:pt idx="87">
                  <c:v>3.334472896600865E-3</c:v>
                </c:pt>
                <c:pt idx="88">
                  <c:v>3.334472896600865E-3</c:v>
                </c:pt>
                <c:pt idx="89">
                  <c:v>3.3373023178113873E-3</c:v>
                </c:pt>
                <c:pt idx="90">
                  <c:v>3.3415464496271714E-3</c:v>
                </c:pt>
                <c:pt idx="91">
                  <c:v>3.3302287647850809E-3</c:v>
                </c:pt>
                <c:pt idx="92">
                  <c:v>3.3330581859956038E-3</c:v>
                </c:pt>
                <c:pt idx="93">
                  <c:v>3.3203257905482521E-3</c:v>
                </c:pt>
                <c:pt idx="94">
                  <c:v>3.3132522375219457E-3</c:v>
                </c:pt>
                <c:pt idx="95">
                  <c:v>3.3203257905482521E-3</c:v>
                </c:pt>
                <c:pt idx="96">
                  <c:v>3.3075933951009001E-3</c:v>
                </c:pt>
                <c:pt idx="97">
                  <c:v>3.3146669481272069E-3</c:v>
                </c:pt>
                <c:pt idx="98">
                  <c:v>3.3132522375219457E-3</c:v>
                </c:pt>
                <c:pt idx="99">
                  <c:v>3.3118375269166841E-3</c:v>
                </c:pt>
                <c:pt idx="100">
                  <c:v>3.3047639738903781E-3</c:v>
                </c:pt>
                <c:pt idx="101">
                  <c:v>3.3075933951009001E-3</c:v>
                </c:pt>
                <c:pt idx="102">
                  <c:v>3.3047639738903781E-3</c:v>
                </c:pt>
                <c:pt idx="103">
                  <c:v>3.2962757102588101E-3</c:v>
                </c:pt>
                <c:pt idx="104">
                  <c:v>3.3047639738903781E-3</c:v>
                </c:pt>
                <c:pt idx="105">
                  <c:v>3.2976904208640713E-3</c:v>
                </c:pt>
                <c:pt idx="106">
                  <c:v>3.3005198420745941E-3</c:v>
                </c:pt>
                <c:pt idx="107">
                  <c:v>3.3090081057061617E-3</c:v>
                </c:pt>
                <c:pt idx="108">
                  <c:v>3.3047639738903781E-3</c:v>
                </c:pt>
                <c:pt idx="109">
                  <c:v>3.2934462890482873E-3</c:v>
                </c:pt>
                <c:pt idx="110">
                  <c:v>3.3005198420745941E-3</c:v>
                </c:pt>
                <c:pt idx="111">
                  <c:v>3.2906168678377649E-3</c:v>
                </c:pt>
                <c:pt idx="112">
                  <c:v>3.2821286042061973E-3</c:v>
                </c:pt>
                <c:pt idx="113">
                  <c:v>3.2863727360219813E-3</c:v>
                </c:pt>
                <c:pt idx="114">
                  <c:v>3.2778844723904133E-3</c:v>
                </c:pt>
                <c:pt idx="115">
                  <c:v>3.2722256299693685E-3</c:v>
                </c:pt>
                <c:pt idx="116">
                  <c:v>3.2708109193641068E-3</c:v>
                </c:pt>
                <c:pt idx="117">
                  <c:v>3.2821286042061973E-3</c:v>
                </c:pt>
                <c:pt idx="118">
                  <c:v>3.2750550511798904E-3</c:v>
                </c:pt>
                <c:pt idx="119">
                  <c:v>3.2693962087588456E-3</c:v>
                </c:pt>
                <c:pt idx="120">
                  <c:v>3.2594932345220164E-3</c:v>
                </c:pt>
                <c:pt idx="121">
                  <c:v>3.2736403405746292E-3</c:v>
                </c:pt>
                <c:pt idx="122">
                  <c:v>3.2637373663378004E-3</c:v>
                </c:pt>
                <c:pt idx="123">
                  <c:v>3.2538343921009712E-3</c:v>
                </c:pt>
                <c:pt idx="124">
                  <c:v>3.2453461284694036E-3</c:v>
                </c:pt>
                <c:pt idx="125">
                  <c:v>3.25241968149571E-3</c:v>
                </c:pt>
                <c:pt idx="126">
                  <c:v>3.243931417864142E-3</c:v>
                </c:pt>
                <c:pt idx="127">
                  <c:v>3.2311990224167908E-3</c:v>
                </c:pt>
                <c:pt idx="128">
                  <c:v>3.2227107587852232E-3</c:v>
                </c:pt>
                <c:pt idx="129">
                  <c:v>3.2297843118115292E-3</c:v>
                </c:pt>
                <c:pt idx="130">
                  <c:v>3.2227107587852232E-3</c:v>
                </c:pt>
                <c:pt idx="131">
                  <c:v>3.2113930739431323E-3</c:v>
                </c:pt>
                <c:pt idx="132">
                  <c:v>3.2029048103115647E-3</c:v>
                </c:pt>
                <c:pt idx="133">
                  <c:v>3.2113930739431323E-3</c:v>
                </c:pt>
                <c:pt idx="134">
                  <c:v>3.2241254693904844E-3</c:v>
                </c:pt>
                <c:pt idx="135">
                  <c:v>3.2142224951536551E-3</c:v>
                </c:pt>
                <c:pt idx="136">
                  <c:v>3.2043195209168263E-3</c:v>
                </c:pt>
                <c:pt idx="137">
                  <c:v>3.1944165466799971E-3</c:v>
                </c:pt>
                <c:pt idx="138">
                  <c:v>3.1958312572852583E-3</c:v>
                </c:pt>
                <c:pt idx="139">
                  <c:v>3.1887577042589519E-3</c:v>
                </c:pt>
                <c:pt idx="140">
                  <c:v>3.1788547300221227E-3</c:v>
                </c:pt>
                <c:pt idx="141">
                  <c:v>3.1675370451800322E-3</c:v>
                </c:pt>
                <c:pt idx="142">
                  <c:v>3.1562193603379422E-3</c:v>
                </c:pt>
                <c:pt idx="143">
                  <c:v>3.1647076239695099E-3</c:v>
                </c:pt>
                <c:pt idx="144">
                  <c:v>3.1533899391274194E-3</c:v>
                </c:pt>
                <c:pt idx="145">
                  <c:v>3.1434869648905906E-3</c:v>
                </c:pt>
                <c:pt idx="146">
                  <c:v>3.1349987012590226E-3</c:v>
                </c:pt>
                <c:pt idx="147">
                  <c:v>3.1236810164169326E-3</c:v>
                </c:pt>
                <c:pt idx="148">
                  <c:v>3.1321692800485002E-3</c:v>
                </c:pt>
                <c:pt idx="149">
                  <c:v>3.122266305811671E-3</c:v>
                </c:pt>
                <c:pt idx="150">
                  <c:v>3.110948620969581E-3</c:v>
                </c:pt>
                <c:pt idx="151">
                  <c:v>3.1024603573380129E-3</c:v>
                </c:pt>
                <c:pt idx="152">
                  <c:v>3.110948620969581E-3</c:v>
                </c:pt>
                <c:pt idx="153">
                  <c:v>3.1250957270221938E-3</c:v>
                </c:pt>
                <c:pt idx="154">
                  <c:v>3.1166074633906258E-3</c:v>
                </c:pt>
                <c:pt idx="155">
                  <c:v>3.106704489153797E-3</c:v>
                </c:pt>
                <c:pt idx="156">
                  <c:v>3.0953868043117065E-3</c:v>
                </c:pt>
                <c:pt idx="157">
                  <c:v>3.0996309361274905E-3</c:v>
                </c:pt>
                <c:pt idx="158">
                  <c:v>3.1576340709432034E-3</c:v>
                </c:pt>
                <c:pt idx="159">
                  <c:v>3.2014900997063035E-3</c:v>
                </c:pt>
                <c:pt idx="160">
                  <c:v>3.232613733022052E-3</c:v>
                </c:pt>
                <c:pt idx="161">
                  <c:v>3.2354431542325744E-3</c:v>
                </c:pt>
                <c:pt idx="162">
                  <c:v>3.2425167072588808E-3</c:v>
                </c:pt>
                <c:pt idx="163">
                  <c:v>3.2453461284694036E-3</c:v>
                </c:pt>
                <c:pt idx="164">
                  <c:v>3.2453461284694036E-3</c:v>
                </c:pt>
                <c:pt idx="165">
                  <c:v>3.2467608390746648E-3</c:v>
                </c:pt>
                <c:pt idx="166">
                  <c:v>3.24110199665362E-3</c:v>
                </c:pt>
                <c:pt idx="167">
                  <c:v>3.24110199665362E-3</c:v>
                </c:pt>
                <c:pt idx="168">
                  <c:v>3.2396872860483584E-3</c:v>
                </c:pt>
                <c:pt idx="169">
                  <c:v>3.2354431542325744E-3</c:v>
                </c:pt>
                <c:pt idx="170">
                  <c:v>3.2340284436273132E-3</c:v>
                </c:pt>
                <c:pt idx="171">
                  <c:v>3.2340284436273132E-3</c:v>
                </c:pt>
                <c:pt idx="172">
                  <c:v>3.2311990224167908E-3</c:v>
                </c:pt>
                <c:pt idx="173">
                  <c:v>3.2340284436273132E-3</c:v>
                </c:pt>
                <c:pt idx="174">
                  <c:v>3.24110199665362E-3</c:v>
                </c:pt>
                <c:pt idx="175">
                  <c:v>3.2425167072588808E-3</c:v>
                </c:pt>
                <c:pt idx="176">
                  <c:v>3.2396872860483584E-3</c:v>
                </c:pt>
                <c:pt idx="177">
                  <c:v>3.2453461284694036E-3</c:v>
                </c:pt>
                <c:pt idx="178">
                  <c:v>3.24110199665362E-3</c:v>
                </c:pt>
                <c:pt idx="179">
                  <c:v>3.2467608390746648E-3</c:v>
                </c:pt>
                <c:pt idx="180">
                  <c:v>3.24110199665362E-3</c:v>
                </c:pt>
                <c:pt idx="181">
                  <c:v>3.2396872860483584E-3</c:v>
                </c:pt>
                <c:pt idx="182">
                  <c:v>3.2425167072588808E-3</c:v>
                </c:pt>
                <c:pt idx="183">
                  <c:v>3.2340284436273132E-3</c:v>
                </c:pt>
                <c:pt idx="184">
                  <c:v>3.2396872860483584E-3</c:v>
                </c:pt>
                <c:pt idx="185">
                  <c:v>3.232613733022052E-3</c:v>
                </c:pt>
                <c:pt idx="186">
                  <c:v>3.2396872860483584E-3</c:v>
                </c:pt>
                <c:pt idx="187">
                  <c:v>3.2311990224167908E-3</c:v>
                </c:pt>
                <c:pt idx="188">
                  <c:v>3.2311990224167908E-3</c:v>
                </c:pt>
                <c:pt idx="189">
                  <c:v>3.2227107587852232E-3</c:v>
                </c:pt>
                <c:pt idx="190">
                  <c:v>3.2255401799957456E-3</c:v>
                </c:pt>
                <c:pt idx="191">
                  <c:v>3.2184666269694392E-3</c:v>
                </c:pt>
                <c:pt idx="192">
                  <c:v>3.2198813375747004E-3</c:v>
                </c:pt>
                <c:pt idx="193">
                  <c:v>3.2241254693904844E-3</c:v>
                </c:pt>
                <c:pt idx="194">
                  <c:v>3.2340284436273132E-3</c:v>
                </c:pt>
                <c:pt idx="195">
                  <c:v>3.228369601206268E-3</c:v>
                </c:pt>
                <c:pt idx="196">
                  <c:v>3.2311990224167908E-3</c:v>
                </c:pt>
                <c:pt idx="197">
                  <c:v>3.2255401799957456E-3</c:v>
                </c:pt>
                <c:pt idx="198">
                  <c:v>3.2340284436273132E-3</c:v>
                </c:pt>
                <c:pt idx="199">
                  <c:v>3.2311990224167908E-3</c:v>
                </c:pt>
                <c:pt idx="200">
                  <c:v>3.2241254693904844E-3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0DE-413C-95A1-4718C73390FD}"/>
            </c:ext>
          </c:extLst>
        </c:ser>
        <c:ser>
          <c:idx val="3"/>
          <c:order val="3"/>
          <c:tx>
            <c:strRef>
              <c:f>'Combined data fo CA'!$E$5</c:f>
              <c:strCache>
                <c:ptCount val="1"/>
                <c:pt idx="0">
                  <c:v>Au40Co60/TiNTs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'Combined data fo CA'!$A$6:$A$206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'Combined data fo CA'!$E$6:$E$206</c:f>
              <c:numCache>
                <c:formatCode>General</c:formatCode>
                <c:ptCount val="201"/>
                <c:pt idx="0">
                  <c:v>8.9749240797776363E-3</c:v>
                </c:pt>
                <c:pt idx="1">
                  <c:v>6.8882259370172307E-3</c:v>
                </c:pt>
                <c:pt idx="2">
                  <c:v>6.394491935781039E-3</c:v>
                </c:pt>
                <c:pt idx="3">
                  <c:v>6.1483322904655746E-3</c:v>
                </c:pt>
                <c:pt idx="4">
                  <c:v>5.9446139633079487E-3</c:v>
                </c:pt>
                <c:pt idx="5">
                  <c:v>5.7748486906765931E-3</c:v>
                </c:pt>
                <c:pt idx="6">
                  <c:v>5.6263040771241581E-3</c:v>
                </c:pt>
                <c:pt idx="7">
                  <c:v>5.4947359908348575E-3</c:v>
                </c:pt>
                <c:pt idx="8">
                  <c:v>5.3787297212034317E-3</c:v>
                </c:pt>
                <c:pt idx="9">
                  <c:v>5.2697970045983119E-3</c:v>
                </c:pt>
                <c:pt idx="10">
                  <c:v>5.1693525516247601E-3</c:v>
                </c:pt>
                <c:pt idx="11">
                  <c:v>5.0773963622827763E-3</c:v>
                </c:pt>
                <c:pt idx="12">
                  <c:v>4.9939284365723606E-3</c:v>
                </c:pt>
                <c:pt idx="13">
                  <c:v>4.9147046426777277E-3</c:v>
                </c:pt>
                <c:pt idx="14">
                  <c:v>4.8411396912041412E-3</c:v>
                </c:pt>
                <c:pt idx="15">
                  <c:v>4.7760630033621219E-3</c:v>
                </c:pt>
                <c:pt idx="16">
                  <c:v>4.7095716049148405E-3</c:v>
                </c:pt>
                <c:pt idx="17">
                  <c:v>4.6459096276780824E-3</c:v>
                </c:pt>
                <c:pt idx="18">
                  <c:v>4.5864917822571087E-3</c:v>
                </c:pt>
                <c:pt idx="19">
                  <c:v>4.5284886474413946E-3</c:v>
                </c:pt>
                <c:pt idx="20">
                  <c:v>4.4761443550467277E-3</c:v>
                </c:pt>
                <c:pt idx="21">
                  <c:v>4.4238000626520601E-3</c:v>
                </c:pt>
                <c:pt idx="22">
                  <c:v>4.3756999020731751E-3</c:v>
                </c:pt>
                <c:pt idx="23">
                  <c:v>4.3290144520995531E-3</c:v>
                </c:pt>
                <c:pt idx="24">
                  <c:v>4.2837437127311914E-3</c:v>
                </c:pt>
                <c:pt idx="25">
                  <c:v>4.2413023945733538E-3</c:v>
                </c:pt>
                <c:pt idx="26">
                  <c:v>4.2002757870207756E-3</c:v>
                </c:pt>
                <c:pt idx="27">
                  <c:v>4.1649080218892432E-3</c:v>
                </c:pt>
                <c:pt idx="28">
                  <c:v>4.1281255461524495E-3</c:v>
                </c:pt>
                <c:pt idx="29">
                  <c:v>4.0899283598103946E-3</c:v>
                </c:pt>
                <c:pt idx="30">
                  <c:v>4.0545605946788622E-3</c:v>
                </c:pt>
                <c:pt idx="31">
                  <c:v>4.0191928295473306E-3</c:v>
                </c:pt>
                <c:pt idx="32">
                  <c:v>3.9880691962315817E-3</c:v>
                </c:pt>
                <c:pt idx="33">
                  <c:v>3.9569455629158336E-3</c:v>
                </c:pt>
                <c:pt idx="34">
                  <c:v>3.9244072189948236E-3</c:v>
                </c:pt>
                <c:pt idx="35">
                  <c:v>3.8961130068895984E-3</c:v>
                </c:pt>
                <c:pt idx="36">
                  <c:v>3.8664040841791102E-3</c:v>
                </c:pt>
                <c:pt idx="37">
                  <c:v>3.8395245826791458E-3</c:v>
                </c:pt>
                <c:pt idx="38">
                  <c:v>3.8154745023897042E-3</c:v>
                </c:pt>
                <c:pt idx="39">
                  <c:v>3.7900097114950009E-3</c:v>
                </c:pt>
                <c:pt idx="40">
                  <c:v>3.7645449206002981E-3</c:v>
                </c:pt>
                <c:pt idx="41">
                  <c:v>3.739080129705594E-3</c:v>
                </c:pt>
                <c:pt idx="42">
                  <c:v>3.72351831304772E-3</c:v>
                </c:pt>
                <c:pt idx="43">
                  <c:v>3.6994682327582784E-3</c:v>
                </c:pt>
                <c:pt idx="44">
                  <c:v>3.6768328630740971E-3</c:v>
                </c:pt>
                <c:pt idx="45">
                  <c:v>3.6541974933899167E-3</c:v>
                </c:pt>
                <c:pt idx="46">
                  <c:v>3.6329768343109975E-3</c:v>
                </c:pt>
                <c:pt idx="47">
                  <c:v>3.6117561752320787E-3</c:v>
                </c:pt>
                <c:pt idx="48">
                  <c:v>3.5919502267584198E-3</c:v>
                </c:pt>
                <c:pt idx="49">
                  <c:v>3.5721442782847622E-3</c:v>
                </c:pt>
                <c:pt idx="50">
                  <c:v>3.5650707252584553E-3</c:v>
                </c:pt>
                <c:pt idx="51">
                  <c:v>3.5565824616268877E-3</c:v>
                </c:pt>
                <c:pt idx="52">
                  <c:v>3.5396059343637525E-3</c:v>
                </c:pt>
                <c:pt idx="53">
                  <c:v>3.5212146964953553E-3</c:v>
                </c:pt>
                <c:pt idx="54">
                  <c:v>3.5028234586269589E-3</c:v>
                </c:pt>
                <c:pt idx="55">
                  <c:v>3.484432220758562E-3</c:v>
                </c:pt>
                <c:pt idx="56">
                  <c:v>3.4674556934954264E-3</c:v>
                </c:pt>
                <c:pt idx="57">
                  <c:v>3.4504791662322907E-3</c:v>
                </c:pt>
                <c:pt idx="58">
                  <c:v>3.4335026389691551E-3</c:v>
                </c:pt>
                <c:pt idx="59">
                  <c:v>3.4179408223112811E-3</c:v>
                </c:pt>
                <c:pt idx="60">
                  <c:v>3.4023790056534066E-3</c:v>
                </c:pt>
                <c:pt idx="61">
                  <c:v>3.3896466102060555E-3</c:v>
                </c:pt>
                <c:pt idx="62">
                  <c:v>3.3754995041534422E-3</c:v>
                </c:pt>
                <c:pt idx="63">
                  <c:v>3.362767108706091E-3</c:v>
                </c:pt>
                <c:pt idx="64">
                  <c:v>3.3500347132587394E-3</c:v>
                </c:pt>
                <c:pt idx="65">
                  <c:v>3.3358876072061266E-3</c:v>
                </c:pt>
                <c:pt idx="66">
                  <c:v>3.3273993435745585E-3</c:v>
                </c:pt>
                <c:pt idx="67">
                  <c:v>3.3146669481272069E-3</c:v>
                </c:pt>
                <c:pt idx="68">
                  <c:v>3.3005198420745941E-3</c:v>
                </c:pt>
                <c:pt idx="69">
                  <c:v>3.2877874466272425E-3</c:v>
                </c:pt>
                <c:pt idx="70">
                  <c:v>3.2778844723904133E-3</c:v>
                </c:pt>
                <c:pt idx="71">
                  <c:v>3.2665667875483228E-3</c:v>
                </c:pt>
                <c:pt idx="72">
                  <c:v>3.2552491027062328E-3</c:v>
                </c:pt>
                <c:pt idx="73">
                  <c:v>3.243931417864142E-3</c:v>
                </c:pt>
                <c:pt idx="74">
                  <c:v>3.2340284436273132E-3</c:v>
                </c:pt>
                <c:pt idx="75">
                  <c:v>3.2241254693904844E-3</c:v>
                </c:pt>
                <c:pt idx="76">
                  <c:v>3.2142224951536551E-3</c:v>
                </c:pt>
                <c:pt idx="77">
                  <c:v>3.2043195209168263E-3</c:v>
                </c:pt>
                <c:pt idx="78">
                  <c:v>3.1944165466799971E-3</c:v>
                </c:pt>
                <c:pt idx="79">
                  <c:v>3.1859282830484291E-3</c:v>
                </c:pt>
                <c:pt idx="80">
                  <c:v>3.1774400194168619E-3</c:v>
                </c:pt>
                <c:pt idx="81">
                  <c:v>3.1703664663905551E-3</c:v>
                </c:pt>
                <c:pt idx="82">
                  <c:v>3.1632929133642487E-3</c:v>
                </c:pt>
                <c:pt idx="83">
                  <c:v>3.1548046497326811E-3</c:v>
                </c:pt>
                <c:pt idx="84">
                  <c:v>3.150560517916897E-3</c:v>
                </c:pt>
                <c:pt idx="85">
                  <c:v>3.1434869648905906E-3</c:v>
                </c:pt>
                <c:pt idx="86">
                  <c:v>3.1364134118642842E-3</c:v>
                </c:pt>
                <c:pt idx="87">
                  <c:v>3.1293398588379778E-3</c:v>
                </c:pt>
                <c:pt idx="88">
                  <c:v>3.1236810164169326E-3</c:v>
                </c:pt>
                <c:pt idx="89">
                  <c:v>3.118022173995887E-3</c:v>
                </c:pt>
                <c:pt idx="90">
                  <c:v>3.115192752785365E-3</c:v>
                </c:pt>
                <c:pt idx="91">
                  <c:v>3.115192752785365E-3</c:v>
                </c:pt>
                <c:pt idx="92">
                  <c:v>3.1095339103643198E-3</c:v>
                </c:pt>
                <c:pt idx="93">
                  <c:v>3.1052897785485358E-3</c:v>
                </c:pt>
                <c:pt idx="94">
                  <c:v>3.0996309361274905E-3</c:v>
                </c:pt>
                <c:pt idx="95">
                  <c:v>3.0939720937064453E-3</c:v>
                </c:pt>
                <c:pt idx="96">
                  <c:v>3.0897279618906613E-3</c:v>
                </c:pt>
                <c:pt idx="97">
                  <c:v>3.0854838300748773E-3</c:v>
                </c:pt>
                <c:pt idx="98">
                  <c:v>3.0826544088643553E-3</c:v>
                </c:pt>
                <c:pt idx="99">
                  <c:v>3.0784102770485713E-3</c:v>
                </c:pt>
                <c:pt idx="100">
                  <c:v>3.0784102770485713E-3</c:v>
                </c:pt>
                <c:pt idx="101">
                  <c:v>3.0755808558380485E-3</c:v>
                </c:pt>
                <c:pt idx="102">
                  <c:v>3.0727514346275257E-3</c:v>
                </c:pt>
                <c:pt idx="103">
                  <c:v>3.0812396982590937E-3</c:v>
                </c:pt>
                <c:pt idx="104">
                  <c:v>3.0826544088643553E-3</c:v>
                </c:pt>
                <c:pt idx="105">
                  <c:v>3.0812396982590937E-3</c:v>
                </c:pt>
                <c:pt idx="106">
                  <c:v>3.0798249876538325E-3</c:v>
                </c:pt>
                <c:pt idx="107">
                  <c:v>3.0784102770485713E-3</c:v>
                </c:pt>
                <c:pt idx="108">
                  <c:v>3.0755808558380485E-3</c:v>
                </c:pt>
                <c:pt idx="109">
                  <c:v>3.0741661452327873E-3</c:v>
                </c:pt>
                <c:pt idx="110">
                  <c:v>3.0741661452327873E-3</c:v>
                </c:pt>
                <c:pt idx="111">
                  <c:v>3.0727514346275257E-3</c:v>
                </c:pt>
                <c:pt idx="112">
                  <c:v>3.0713367240222645E-3</c:v>
                </c:pt>
                <c:pt idx="113">
                  <c:v>3.0713367240222645E-3</c:v>
                </c:pt>
                <c:pt idx="114">
                  <c:v>3.0713367240222645E-3</c:v>
                </c:pt>
                <c:pt idx="115">
                  <c:v>3.0713367240222645E-3</c:v>
                </c:pt>
                <c:pt idx="116">
                  <c:v>3.0713367240222645E-3</c:v>
                </c:pt>
                <c:pt idx="117">
                  <c:v>3.0713367240222645E-3</c:v>
                </c:pt>
                <c:pt idx="118">
                  <c:v>3.0713367240222645E-3</c:v>
                </c:pt>
                <c:pt idx="119">
                  <c:v>3.0939720937064453E-3</c:v>
                </c:pt>
                <c:pt idx="120">
                  <c:v>3.0996309361274905E-3</c:v>
                </c:pt>
                <c:pt idx="121">
                  <c:v>3.1010456467327517E-3</c:v>
                </c:pt>
                <c:pt idx="122">
                  <c:v>3.1024603573380129E-3</c:v>
                </c:pt>
                <c:pt idx="123">
                  <c:v>3.1081191997590582E-3</c:v>
                </c:pt>
                <c:pt idx="124">
                  <c:v>3.110948620969581E-3</c:v>
                </c:pt>
                <c:pt idx="125">
                  <c:v>3.1123633315748422E-3</c:v>
                </c:pt>
                <c:pt idx="126">
                  <c:v>3.1137780421801034E-3</c:v>
                </c:pt>
                <c:pt idx="127">
                  <c:v>3.115192752785365E-3</c:v>
                </c:pt>
                <c:pt idx="128">
                  <c:v>3.118022173995887E-3</c:v>
                </c:pt>
                <c:pt idx="129">
                  <c:v>3.1194368846011486E-3</c:v>
                </c:pt>
                <c:pt idx="130">
                  <c:v>3.122266305811671E-3</c:v>
                </c:pt>
                <c:pt idx="131">
                  <c:v>3.1236810164169326E-3</c:v>
                </c:pt>
                <c:pt idx="132">
                  <c:v>3.126510437627455E-3</c:v>
                </c:pt>
                <c:pt idx="133">
                  <c:v>3.1279251482327166E-3</c:v>
                </c:pt>
                <c:pt idx="134">
                  <c:v>3.130754569443239E-3</c:v>
                </c:pt>
                <c:pt idx="135">
                  <c:v>3.1321692800485002E-3</c:v>
                </c:pt>
                <c:pt idx="136">
                  <c:v>3.1349987012590226E-3</c:v>
                </c:pt>
                <c:pt idx="137">
                  <c:v>3.1364134118642842E-3</c:v>
                </c:pt>
                <c:pt idx="138">
                  <c:v>3.1392428330748066E-3</c:v>
                </c:pt>
                <c:pt idx="139">
                  <c:v>3.1420722542853294E-3</c:v>
                </c:pt>
                <c:pt idx="140">
                  <c:v>3.1434869648905906E-3</c:v>
                </c:pt>
                <c:pt idx="141">
                  <c:v>3.1463163861011135E-3</c:v>
                </c:pt>
                <c:pt idx="142">
                  <c:v>3.1491458073116354E-3</c:v>
                </c:pt>
                <c:pt idx="143">
                  <c:v>3.150560517916897E-3</c:v>
                </c:pt>
                <c:pt idx="144">
                  <c:v>3.1533899391274194E-3</c:v>
                </c:pt>
                <c:pt idx="145">
                  <c:v>3.1548046497326811E-3</c:v>
                </c:pt>
                <c:pt idx="146">
                  <c:v>3.1576340709432034E-3</c:v>
                </c:pt>
                <c:pt idx="147">
                  <c:v>3.1604634921537263E-3</c:v>
                </c:pt>
                <c:pt idx="148">
                  <c:v>3.1632929133642487E-3</c:v>
                </c:pt>
                <c:pt idx="149">
                  <c:v>3.1647076239695099E-3</c:v>
                </c:pt>
                <c:pt idx="150">
                  <c:v>3.1675370451800322E-3</c:v>
                </c:pt>
                <c:pt idx="151">
                  <c:v>3.1689517557852939E-3</c:v>
                </c:pt>
                <c:pt idx="152">
                  <c:v>3.1717811769958163E-3</c:v>
                </c:pt>
                <c:pt idx="153">
                  <c:v>3.1746105982063391E-3</c:v>
                </c:pt>
                <c:pt idx="154">
                  <c:v>3.1760253088116003E-3</c:v>
                </c:pt>
                <c:pt idx="155">
                  <c:v>3.1760253088116003E-3</c:v>
                </c:pt>
                <c:pt idx="156">
                  <c:v>3.1802694406273839E-3</c:v>
                </c:pt>
                <c:pt idx="157">
                  <c:v>3.1830988618379067E-3</c:v>
                </c:pt>
                <c:pt idx="158">
                  <c:v>3.1873429936536907E-3</c:v>
                </c:pt>
                <c:pt idx="159">
                  <c:v>3.1901724148642131E-3</c:v>
                </c:pt>
                <c:pt idx="160">
                  <c:v>3.1930018360747359E-3</c:v>
                </c:pt>
                <c:pt idx="161">
                  <c:v>3.1944165466799971E-3</c:v>
                </c:pt>
                <c:pt idx="162">
                  <c:v>3.2085636527326099E-3</c:v>
                </c:pt>
                <c:pt idx="163">
                  <c:v>3.2113930739431323E-3</c:v>
                </c:pt>
                <c:pt idx="164">
                  <c:v>3.2128077845483935E-3</c:v>
                </c:pt>
                <c:pt idx="165">
                  <c:v>3.2142224951536551E-3</c:v>
                </c:pt>
                <c:pt idx="166">
                  <c:v>3.2142224951536551E-3</c:v>
                </c:pt>
                <c:pt idx="167">
                  <c:v>3.2156372057589163E-3</c:v>
                </c:pt>
                <c:pt idx="168">
                  <c:v>3.2156372057589163E-3</c:v>
                </c:pt>
                <c:pt idx="169">
                  <c:v>3.2142224951536551E-3</c:v>
                </c:pt>
                <c:pt idx="170">
                  <c:v>3.2128077845483935E-3</c:v>
                </c:pt>
                <c:pt idx="171">
                  <c:v>3.2113930739431323E-3</c:v>
                </c:pt>
                <c:pt idx="172">
                  <c:v>3.2113930739431323E-3</c:v>
                </c:pt>
                <c:pt idx="173">
                  <c:v>3.2099783633378716E-3</c:v>
                </c:pt>
                <c:pt idx="174">
                  <c:v>3.2085636527326099E-3</c:v>
                </c:pt>
                <c:pt idx="175">
                  <c:v>3.2057342315220875E-3</c:v>
                </c:pt>
                <c:pt idx="176">
                  <c:v>3.2057342315220875E-3</c:v>
                </c:pt>
                <c:pt idx="177">
                  <c:v>3.2029048103115647E-3</c:v>
                </c:pt>
                <c:pt idx="178">
                  <c:v>3.2014900997063035E-3</c:v>
                </c:pt>
                <c:pt idx="179">
                  <c:v>3.1986606784957807E-3</c:v>
                </c:pt>
                <c:pt idx="180">
                  <c:v>3.1972459678905195E-3</c:v>
                </c:pt>
                <c:pt idx="181">
                  <c:v>3.1944165466799971E-3</c:v>
                </c:pt>
                <c:pt idx="182">
                  <c:v>3.1915871254694747E-3</c:v>
                </c:pt>
                <c:pt idx="183">
                  <c:v>3.1901724148642131E-3</c:v>
                </c:pt>
                <c:pt idx="184">
                  <c:v>3.2014900997063035E-3</c:v>
                </c:pt>
                <c:pt idx="185">
                  <c:v>3.2113930739431323E-3</c:v>
                </c:pt>
                <c:pt idx="186">
                  <c:v>3.2128077845483935E-3</c:v>
                </c:pt>
                <c:pt idx="187">
                  <c:v>3.2113930739431323E-3</c:v>
                </c:pt>
                <c:pt idx="188">
                  <c:v>3.2113930739431323E-3</c:v>
                </c:pt>
                <c:pt idx="189">
                  <c:v>3.2085636527326099E-3</c:v>
                </c:pt>
                <c:pt idx="190">
                  <c:v>3.2057342315220875E-3</c:v>
                </c:pt>
                <c:pt idx="191">
                  <c:v>3.2029048103115647E-3</c:v>
                </c:pt>
                <c:pt idx="192">
                  <c:v>3.2000753891010423E-3</c:v>
                </c:pt>
                <c:pt idx="193">
                  <c:v>3.1958312572852583E-3</c:v>
                </c:pt>
                <c:pt idx="194">
                  <c:v>3.1930018360747359E-3</c:v>
                </c:pt>
                <c:pt idx="195">
                  <c:v>3.1887577042589519E-3</c:v>
                </c:pt>
                <c:pt idx="196">
                  <c:v>3.1845135724431679E-3</c:v>
                </c:pt>
                <c:pt idx="197">
                  <c:v>3.1802694406273839E-3</c:v>
                </c:pt>
                <c:pt idx="198">
                  <c:v>3.1774400194168619E-3</c:v>
                </c:pt>
                <c:pt idx="199">
                  <c:v>3.1731958876010779E-3</c:v>
                </c:pt>
                <c:pt idx="200">
                  <c:v>3.1689517557852939E-3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0DE-413C-95A1-4718C73390FD}"/>
            </c:ext>
          </c:extLst>
        </c:ser>
        <c:ser>
          <c:idx val="4"/>
          <c:order val="4"/>
          <c:tx>
            <c:strRef>
              <c:f>'Combined data fo CA'!$F$5</c:f>
              <c:strCache>
                <c:ptCount val="1"/>
                <c:pt idx="0">
                  <c:v>Au20Co80/TiNTs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'Combined data fo CA'!$A$6:$A$206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'Combined data fo CA'!$F$6:$F$206</c:f>
              <c:numCache>
                <c:formatCode>General</c:formatCode>
                <c:ptCount val="201"/>
                <c:pt idx="0">
                  <c:v>1.3279888451587746E-2</c:v>
                </c:pt>
                <c:pt idx="1">
                  <c:v>4.5058532777572146E-3</c:v>
                </c:pt>
                <c:pt idx="2">
                  <c:v>3.8946982962843367E-3</c:v>
                </c:pt>
                <c:pt idx="3">
                  <c:v>3.6669298888372687E-3</c:v>
                </c:pt>
                <c:pt idx="4">
                  <c:v>3.5113117222585265E-3</c:v>
                </c:pt>
                <c:pt idx="5">
                  <c:v>3.3854024783902714E-3</c:v>
                </c:pt>
                <c:pt idx="6">
                  <c:v>3.2906168678377649E-3</c:v>
                </c:pt>
                <c:pt idx="7">
                  <c:v>3.2085636527326099E-3</c:v>
                </c:pt>
                <c:pt idx="8">
                  <c:v>3.130754569443239E-3</c:v>
                </c:pt>
                <c:pt idx="9">
                  <c:v>3.0642631709959581E-3</c:v>
                </c:pt>
                <c:pt idx="10">
                  <c:v>3.0006011937592E-3</c:v>
                </c:pt>
                <c:pt idx="11">
                  <c:v>2.9510863225750547E-3</c:v>
                </c:pt>
                <c:pt idx="12">
                  <c:v>2.8973273195751258E-3</c:v>
                </c:pt>
                <c:pt idx="13">
                  <c:v>2.8492271589962417E-3</c:v>
                </c:pt>
                <c:pt idx="14">
                  <c:v>2.8039564196278804E-3</c:v>
                </c:pt>
                <c:pt idx="15">
                  <c:v>2.7615151014700415E-3</c:v>
                </c:pt>
                <c:pt idx="16">
                  <c:v>2.7204884939174643E-3</c:v>
                </c:pt>
                <c:pt idx="17">
                  <c:v>2.6893648606017158E-3</c:v>
                </c:pt>
                <c:pt idx="18">
                  <c:v>2.6497529636543998E-3</c:v>
                </c:pt>
                <c:pt idx="19">
                  <c:v>2.6157999091281285E-3</c:v>
                </c:pt>
                <c:pt idx="20">
                  <c:v>2.5832615652071188E-3</c:v>
                </c:pt>
                <c:pt idx="21">
                  <c:v>2.5549673531018932E-3</c:v>
                </c:pt>
                <c:pt idx="22">
                  <c:v>2.5309172728124512E-3</c:v>
                </c:pt>
                <c:pt idx="23">
                  <c:v>2.5125260349440543E-3</c:v>
                </c:pt>
                <c:pt idx="24">
                  <c:v>2.4884759546546123E-3</c:v>
                </c:pt>
                <c:pt idx="25">
                  <c:v>2.4658405849704319E-3</c:v>
                </c:pt>
                <c:pt idx="26">
                  <c:v>2.438961083470467E-3</c:v>
                </c:pt>
                <c:pt idx="27">
                  <c:v>2.4149110031810254E-3</c:v>
                </c:pt>
                <c:pt idx="28">
                  <c:v>2.3951050547073669E-3</c:v>
                </c:pt>
                <c:pt idx="29">
                  <c:v>2.4050080289441961E-3</c:v>
                </c:pt>
                <c:pt idx="30">
                  <c:v>2.3823726592600157E-3</c:v>
                </c:pt>
                <c:pt idx="31">
                  <c:v>2.3569078683653125E-3</c:v>
                </c:pt>
                <c:pt idx="32">
                  <c:v>2.3356872092863928E-3</c:v>
                </c:pt>
                <c:pt idx="33">
                  <c:v>2.3201253926285188E-3</c:v>
                </c:pt>
                <c:pt idx="34">
                  <c:v>2.305978286575906E-3</c:v>
                </c:pt>
                <c:pt idx="35">
                  <c:v>2.2805134956812023E-3</c:v>
                </c:pt>
                <c:pt idx="36">
                  <c:v>2.2564634153917607E-3</c:v>
                </c:pt>
                <c:pt idx="37">
                  <c:v>2.2380721775233639E-3</c:v>
                </c:pt>
                <c:pt idx="38">
                  <c:v>2.2210956502602282E-3</c:v>
                </c:pt>
                <c:pt idx="39">
                  <c:v>2.2027044123918314E-3</c:v>
                </c:pt>
                <c:pt idx="40">
                  <c:v>2.1828984639181734E-3</c:v>
                </c:pt>
                <c:pt idx="41">
                  <c:v>2.1630925154445153E-3</c:v>
                </c:pt>
                <c:pt idx="42">
                  <c:v>2.1475306987866413E-3</c:v>
                </c:pt>
                <c:pt idx="43">
                  <c:v>2.1503601199971637E-3</c:v>
                </c:pt>
                <c:pt idx="44">
                  <c:v>2.1291394609182441E-3</c:v>
                </c:pt>
                <c:pt idx="45">
                  <c:v>2.11357764426037E-3</c:v>
                </c:pt>
                <c:pt idx="46">
                  <c:v>2.0994305382077572E-3</c:v>
                </c:pt>
                <c:pt idx="47">
                  <c:v>2.0810393003393604E-3</c:v>
                </c:pt>
                <c:pt idx="48">
                  <c:v>2.06972161549727E-3</c:v>
                </c:pt>
                <c:pt idx="49">
                  <c:v>2.0569892200499183E-3</c:v>
                </c:pt>
                <c:pt idx="50">
                  <c:v>2.0442568246025667E-3</c:v>
                </c:pt>
                <c:pt idx="51">
                  <c:v>2.0555745094446571E-3</c:v>
                </c:pt>
                <c:pt idx="52">
                  <c:v>2.0513303776288731E-3</c:v>
                </c:pt>
                <c:pt idx="53">
                  <c:v>2.0485009564183507E-3</c:v>
                </c:pt>
                <c:pt idx="54">
                  <c:v>2.0357685609709991E-3</c:v>
                </c:pt>
                <c:pt idx="55">
                  <c:v>2.0244508761289087E-3</c:v>
                </c:pt>
                <c:pt idx="56">
                  <c:v>2.0131331912868183E-3</c:v>
                </c:pt>
                <c:pt idx="57">
                  <c:v>1.9989860852342054E-3</c:v>
                </c:pt>
                <c:pt idx="58">
                  <c:v>1.9904978216026378E-3</c:v>
                </c:pt>
                <c:pt idx="59">
                  <c:v>1.9805948473658086E-3</c:v>
                </c:pt>
                <c:pt idx="60">
                  <c:v>1.967862451918457E-3</c:v>
                </c:pt>
                <c:pt idx="61">
                  <c:v>1.9551300564711054E-3</c:v>
                </c:pt>
                <c:pt idx="62">
                  <c:v>1.9537153458658442E-3</c:v>
                </c:pt>
                <c:pt idx="63">
                  <c:v>1.9409829504184926E-3</c:v>
                </c:pt>
                <c:pt idx="64">
                  <c:v>1.9310799761816635E-3</c:v>
                </c:pt>
                <c:pt idx="65">
                  <c:v>1.9240064231553569E-3</c:v>
                </c:pt>
                <c:pt idx="66">
                  <c:v>1.9169328701290503E-3</c:v>
                </c:pt>
                <c:pt idx="67">
                  <c:v>1.9353241079974471E-3</c:v>
                </c:pt>
                <c:pt idx="68">
                  <c:v>1.9353241079974471E-3</c:v>
                </c:pt>
                <c:pt idx="69">
                  <c:v>1.9268358443658795E-3</c:v>
                </c:pt>
                <c:pt idx="70">
                  <c:v>1.9183475807343117E-3</c:v>
                </c:pt>
                <c:pt idx="71">
                  <c:v>1.9056151852869601E-3</c:v>
                </c:pt>
                <c:pt idx="72">
                  <c:v>1.8942975004448699E-3</c:v>
                </c:pt>
                <c:pt idx="73">
                  <c:v>1.8957122110501313E-3</c:v>
                </c:pt>
                <c:pt idx="74">
                  <c:v>1.8886386580238244E-3</c:v>
                </c:pt>
                <c:pt idx="75">
                  <c:v>1.8773209731817342E-3</c:v>
                </c:pt>
                <c:pt idx="76">
                  <c:v>1.866003288339644E-3</c:v>
                </c:pt>
                <c:pt idx="77">
                  <c:v>1.8546856034975534E-3</c:v>
                </c:pt>
                <c:pt idx="78">
                  <c:v>1.8447826292607246E-3</c:v>
                </c:pt>
                <c:pt idx="79">
                  <c:v>1.8348796550238958E-3</c:v>
                </c:pt>
                <c:pt idx="80">
                  <c:v>1.8249766807870663E-3</c:v>
                </c:pt>
                <c:pt idx="81">
                  <c:v>1.8164884171554987E-3</c:v>
                </c:pt>
                <c:pt idx="82">
                  <c:v>1.8094148641291921E-3</c:v>
                </c:pt>
                <c:pt idx="83">
                  <c:v>1.8023413111028859E-3</c:v>
                </c:pt>
                <c:pt idx="84">
                  <c:v>1.8080001535239309E-3</c:v>
                </c:pt>
                <c:pt idx="85">
                  <c:v>1.8065854429186695E-3</c:v>
                </c:pt>
                <c:pt idx="86">
                  <c:v>1.7966824686818407E-3</c:v>
                </c:pt>
                <c:pt idx="87">
                  <c:v>1.7867794944450117E-3</c:v>
                </c:pt>
                <c:pt idx="88">
                  <c:v>1.7782912308134439E-3</c:v>
                </c:pt>
                <c:pt idx="89">
                  <c:v>1.7683882565766149E-3</c:v>
                </c:pt>
                <c:pt idx="90">
                  <c:v>1.7598999929450468E-3</c:v>
                </c:pt>
                <c:pt idx="91">
                  <c:v>1.7514117293134794E-3</c:v>
                </c:pt>
                <c:pt idx="92">
                  <c:v>1.7443381762871728E-3</c:v>
                </c:pt>
                <c:pt idx="93">
                  <c:v>1.7372646232608664E-3</c:v>
                </c:pt>
                <c:pt idx="94">
                  <c:v>1.7316057808398212E-3</c:v>
                </c:pt>
                <c:pt idx="95">
                  <c:v>1.7245322278135148E-3</c:v>
                </c:pt>
                <c:pt idx="96">
                  <c:v>1.7330204914450826E-3</c:v>
                </c:pt>
                <c:pt idx="97">
                  <c:v>1.7330204914450826E-3</c:v>
                </c:pt>
                <c:pt idx="98">
                  <c:v>1.7273616490240376E-3</c:v>
                </c:pt>
                <c:pt idx="99">
                  <c:v>1.720288095997731E-3</c:v>
                </c:pt>
                <c:pt idx="100">
                  <c:v>1.7146292535766858E-3</c:v>
                </c:pt>
                <c:pt idx="101">
                  <c:v>1.7089704111556405E-3</c:v>
                </c:pt>
                <c:pt idx="102">
                  <c:v>1.7061409899451182E-3</c:v>
                </c:pt>
                <c:pt idx="103">
                  <c:v>1.7004821475240727E-3</c:v>
                </c:pt>
                <c:pt idx="104">
                  <c:v>1.6934085944977663E-3</c:v>
                </c:pt>
                <c:pt idx="105">
                  <c:v>1.6877497520767211E-3</c:v>
                </c:pt>
                <c:pt idx="106">
                  <c:v>1.6806761990504147E-3</c:v>
                </c:pt>
                <c:pt idx="107">
                  <c:v>1.6750173566293697E-3</c:v>
                </c:pt>
                <c:pt idx="108">
                  <c:v>1.6679438036030633E-3</c:v>
                </c:pt>
                <c:pt idx="109">
                  <c:v>1.6622849611820179E-3</c:v>
                </c:pt>
                <c:pt idx="110">
                  <c:v>1.6566261187609729E-3</c:v>
                </c:pt>
                <c:pt idx="111">
                  <c:v>1.6509672763399276E-3</c:v>
                </c:pt>
                <c:pt idx="112">
                  <c:v>1.6891644626819825E-3</c:v>
                </c:pt>
                <c:pt idx="113">
                  <c:v>1.7627294141555696E-3</c:v>
                </c:pt>
                <c:pt idx="114">
                  <c:v>1.7811206520239665E-3</c:v>
                </c:pt>
                <c:pt idx="115">
                  <c:v>1.7881942050502731E-3</c:v>
                </c:pt>
                <c:pt idx="116">
                  <c:v>1.7910236262607953E-3</c:v>
                </c:pt>
                <c:pt idx="117">
                  <c:v>1.7910236262607953E-3</c:v>
                </c:pt>
                <c:pt idx="118">
                  <c:v>1.8009266004976247E-3</c:v>
                </c:pt>
                <c:pt idx="119">
                  <c:v>1.8051707323134085E-3</c:v>
                </c:pt>
                <c:pt idx="120">
                  <c:v>1.8108295747344535E-3</c:v>
                </c:pt>
                <c:pt idx="121">
                  <c:v>1.8037560217081473E-3</c:v>
                </c:pt>
                <c:pt idx="122">
                  <c:v>1.7980971792871019E-3</c:v>
                </c:pt>
                <c:pt idx="123">
                  <c:v>1.7966824686818407E-3</c:v>
                </c:pt>
                <c:pt idx="124">
                  <c:v>1.8094148641291921E-3</c:v>
                </c:pt>
                <c:pt idx="125">
                  <c:v>1.8023413111028859E-3</c:v>
                </c:pt>
                <c:pt idx="126">
                  <c:v>1.7301910702345598E-3</c:v>
                </c:pt>
                <c:pt idx="127">
                  <c:v>1.8051707323134085E-3</c:v>
                </c:pt>
                <c:pt idx="128">
                  <c:v>1.8377090762344184E-3</c:v>
                </c:pt>
                <c:pt idx="129">
                  <c:v>1.8377090762344184E-3</c:v>
                </c:pt>
                <c:pt idx="130">
                  <c:v>1.832050233813373E-3</c:v>
                </c:pt>
                <c:pt idx="131">
                  <c:v>1.8278061019975889E-3</c:v>
                </c:pt>
                <c:pt idx="132">
                  <c:v>1.8249766807870663E-3</c:v>
                </c:pt>
                <c:pt idx="133">
                  <c:v>1.832050233813373E-3</c:v>
                </c:pt>
                <c:pt idx="134">
                  <c:v>1.8249766807870663E-3</c:v>
                </c:pt>
                <c:pt idx="135">
                  <c:v>1.8179031277607601E-3</c:v>
                </c:pt>
                <c:pt idx="136">
                  <c:v>1.8108295747344535E-3</c:v>
                </c:pt>
                <c:pt idx="137">
                  <c:v>1.8136589959449761E-3</c:v>
                </c:pt>
                <c:pt idx="138">
                  <c:v>1.8080001535239309E-3</c:v>
                </c:pt>
                <c:pt idx="139">
                  <c:v>1.8009266004976247E-3</c:v>
                </c:pt>
                <c:pt idx="140">
                  <c:v>1.7924383368660567E-3</c:v>
                </c:pt>
                <c:pt idx="141">
                  <c:v>1.7867794944450117E-3</c:v>
                </c:pt>
                <c:pt idx="142">
                  <c:v>1.7952677580765793E-3</c:v>
                </c:pt>
                <c:pt idx="143">
                  <c:v>1.7896089156555343E-3</c:v>
                </c:pt>
                <c:pt idx="144">
                  <c:v>1.8051707323134085E-3</c:v>
                </c:pt>
                <c:pt idx="145">
                  <c:v>1.7980971792871019E-3</c:v>
                </c:pt>
                <c:pt idx="146">
                  <c:v>1.8023413111028859E-3</c:v>
                </c:pt>
                <c:pt idx="147">
                  <c:v>1.8009266004976247E-3</c:v>
                </c:pt>
                <c:pt idx="148">
                  <c:v>1.7952677580765793E-3</c:v>
                </c:pt>
                <c:pt idx="149">
                  <c:v>1.7881942050502731E-3</c:v>
                </c:pt>
                <c:pt idx="150">
                  <c:v>1.7825353626292277E-3</c:v>
                </c:pt>
                <c:pt idx="151">
                  <c:v>1.7811206520239665E-3</c:v>
                </c:pt>
                <c:pt idx="152">
                  <c:v>1.7782912308134439E-3</c:v>
                </c:pt>
                <c:pt idx="153">
                  <c:v>1.7768765202081825E-3</c:v>
                </c:pt>
                <c:pt idx="154">
                  <c:v>1.775461809602921E-3</c:v>
                </c:pt>
                <c:pt idx="155">
                  <c:v>1.7712176777871375E-3</c:v>
                </c:pt>
                <c:pt idx="156">
                  <c:v>1.7683882565766149E-3</c:v>
                </c:pt>
                <c:pt idx="157">
                  <c:v>1.7669735459713537E-3</c:v>
                </c:pt>
                <c:pt idx="158">
                  <c:v>1.7627294141555696E-3</c:v>
                </c:pt>
                <c:pt idx="159">
                  <c:v>1.7598999929450468E-3</c:v>
                </c:pt>
                <c:pt idx="160">
                  <c:v>1.7570705717345246E-3</c:v>
                </c:pt>
                <c:pt idx="161">
                  <c:v>1.754241150524002E-3</c:v>
                </c:pt>
                <c:pt idx="162">
                  <c:v>1.7556558611292632E-3</c:v>
                </c:pt>
                <c:pt idx="163">
                  <c:v>1.7627294141555696E-3</c:v>
                </c:pt>
                <c:pt idx="164">
                  <c:v>1.7641441247608308E-3</c:v>
                </c:pt>
                <c:pt idx="165">
                  <c:v>1.7627294141555696E-3</c:v>
                </c:pt>
                <c:pt idx="166">
                  <c:v>1.7570705717345246E-3</c:v>
                </c:pt>
                <c:pt idx="167">
                  <c:v>1.7556558611292632E-3</c:v>
                </c:pt>
                <c:pt idx="168">
                  <c:v>1.7740470989976603E-3</c:v>
                </c:pt>
                <c:pt idx="169">
                  <c:v>1.7698029671818763E-3</c:v>
                </c:pt>
                <c:pt idx="170">
                  <c:v>1.7641441247608308E-3</c:v>
                </c:pt>
                <c:pt idx="171">
                  <c:v>1.7584852823397861E-3</c:v>
                </c:pt>
                <c:pt idx="172">
                  <c:v>1.7514117293134794E-3</c:v>
                </c:pt>
                <c:pt idx="173">
                  <c:v>1.7471675974976954E-3</c:v>
                </c:pt>
                <c:pt idx="174">
                  <c:v>1.7415087550766504E-3</c:v>
                </c:pt>
                <c:pt idx="175">
                  <c:v>1.7528264399187406E-3</c:v>
                </c:pt>
                <c:pt idx="176">
                  <c:v>1.7429234656819118E-3</c:v>
                </c:pt>
                <c:pt idx="177">
                  <c:v>1.7344352020503438E-3</c:v>
                </c:pt>
                <c:pt idx="178">
                  <c:v>1.8009266004976247E-3</c:v>
                </c:pt>
                <c:pt idx="179">
                  <c:v>1.8207325489712827E-3</c:v>
                </c:pt>
                <c:pt idx="180">
                  <c:v>1.8292208126028504E-3</c:v>
                </c:pt>
                <c:pt idx="181">
                  <c:v>1.832050233813373E-3</c:v>
                </c:pt>
                <c:pt idx="182">
                  <c:v>1.832050233813373E-3</c:v>
                </c:pt>
                <c:pt idx="183">
                  <c:v>1.8306355232081118E-3</c:v>
                </c:pt>
                <c:pt idx="184">
                  <c:v>1.8292208126028504E-3</c:v>
                </c:pt>
                <c:pt idx="185">
                  <c:v>1.8263913913923277E-3</c:v>
                </c:pt>
                <c:pt idx="186">
                  <c:v>1.8235619701818051E-3</c:v>
                </c:pt>
                <c:pt idx="187">
                  <c:v>1.8193178383660216E-3</c:v>
                </c:pt>
                <c:pt idx="188">
                  <c:v>1.8150737065502375E-3</c:v>
                </c:pt>
                <c:pt idx="189">
                  <c:v>1.8080001535239309E-3</c:v>
                </c:pt>
                <c:pt idx="190">
                  <c:v>1.8009266004976247E-3</c:v>
                </c:pt>
                <c:pt idx="191">
                  <c:v>1.7938530474713179E-3</c:v>
                </c:pt>
                <c:pt idx="192">
                  <c:v>1.7938530474713179E-3</c:v>
                </c:pt>
                <c:pt idx="193">
                  <c:v>1.7896089156555343E-3</c:v>
                </c:pt>
                <c:pt idx="194">
                  <c:v>1.7867794944450117E-3</c:v>
                </c:pt>
                <c:pt idx="195">
                  <c:v>1.7811206520239665E-3</c:v>
                </c:pt>
                <c:pt idx="196">
                  <c:v>1.7768765202081825E-3</c:v>
                </c:pt>
                <c:pt idx="197">
                  <c:v>1.7712176777871375E-3</c:v>
                </c:pt>
                <c:pt idx="198">
                  <c:v>1.7669735459713537E-3</c:v>
                </c:pt>
                <c:pt idx="199">
                  <c:v>1.7641441247608308E-3</c:v>
                </c:pt>
                <c:pt idx="200">
                  <c:v>1.7627294141555696E-3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0DE-413C-95A1-4718C7339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</c:scatterChart>
      <c:valAx>
        <c:axId val="260420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5073335345276961"/>
          <c:y val="0.20068449593580537"/>
          <c:w val="0.22965202520416655"/>
          <c:h val="0.247799091192896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775666892832898E-2"/>
          <c:y val="8.6482181853252599E-2"/>
          <c:w val="0.79019694738040469"/>
          <c:h val="0.83662741787590789"/>
        </c:manualLayout>
      </c:layout>
      <c:scatterChart>
        <c:scatterStyle val="lineMarker"/>
        <c:varyColors val="0"/>
        <c:ser>
          <c:idx val="5"/>
          <c:order val="0"/>
          <c:tx>
            <c:strRef>
              <c:f>'combined i-t^12 plots for AuCo'!$C$7</c:f>
              <c:strCache>
                <c:ptCount val="1"/>
                <c:pt idx="0">
                  <c:v>Au100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'combined i-t^12 plots for AuCo'!$B$8:$B$33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'combined i-t^12 plots for AuCo'!$C$8:$C$33</c:f>
              <c:numCache>
                <c:formatCode>General</c:formatCode>
                <c:ptCount val="26"/>
                <c:pt idx="0">
                  <c:v>4.3268642112312301E-3</c:v>
                </c:pt>
                <c:pt idx="1">
                  <c:v>4.1269048870735299E-3</c:v>
                </c:pt>
                <c:pt idx="2">
                  <c:v>3.9809956432052757E-3</c:v>
                </c:pt>
                <c:pt idx="3">
                  <c:v>3.8763070584159395E-3</c:v>
                </c:pt>
                <c:pt idx="4">
                  <c:v>3.7843508690739557E-3</c:v>
                </c:pt>
                <c:pt idx="5">
                  <c:v>3.7037123645740624E-3</c:v>
                </c:pt>
                <c:pt idx="6">
                  <c:v>3.6343915449162591E-3</c:v>
                </c:pt>
                <c:pt idx="7">
                  <c:v>3.5735589888900234E-3</c:v>
                </c:pt>
                <c:pt idx="8">
                  <c:v>3.5169705646795721E-3</c:v>
                </c:pt>
                <c:pt idx="9">
                  <c:v>3.4674556934954264E-3</c:v>
                </c:pt>
                <c:pt idx="10">
                  <c:v>3.4221849541270651E-3</c:v>
                </c:pt>
                <c:pt idx="11">
                  <c:v>3.3797436359692262E-3</c:v>
                </c:pt>
                <c:pt idx="12">
                  <c:v>3.3401317390219102E-3</c:v>
                </c:pt>
                <c:pt idx="13">
                  <c:v>3.3033492632851165E-3</c:v>
                </c:pt>
                <c:pt idx="14">
                  <c:v>3.2679814981535845E-3</c:v>
                </c:pt>
                <c:pt idx="15">
                  <c:v>3.2340284436273132E-3</c:v>
                </c:pt>
                <c:pt idx="16">
                  <c:v>3.2014900997063035E-3</c:v>
                </c:pt>
                <c:pt idx="17">
                  <c:v>3.1703664663905551E-3</c:v>
                </c:pt>
                <c:pt idx="18">
                  <c:v>3.1406575436800678E-3</c:v>
                </c:pt>
                <c:pt idx="19">
                  <c:v>3.1123633315748422E-3</c:v>
                </c:pt>
                <c:pt idx="20">
                  <c:v>3.0954838300748799E-3</c:v>
                </c:pt>
                <c:pt idx="21">
                  <c:v>3.06718961796965E-3</c:v>
                </c:pt>
                <c:pt idx="22">
                  <c:v>3.0603101164696899E-3</c:v>
                </c:pt>
                <c:pt idx="23">
                  <c:v>3.0348453255749802E-3</c:v>
                </c:pt>
                <c:pt idx="24">
                  <c:v>3.0153805346802799E-3</c:v>
                </c:pt>
                <c:pt idx="25">
                  <c:v>2.9939157437855802E-3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D83-4869-960D-82FE6D72FEB0}"/>
            </c:ext>
          </c:extLst>
        </c:ser>
        <c:ser>
          <c:idx val="0"/>
          <c:order val="1"/>
          <c:tx>
            <c:strRef>
              <c:f>'combined i-t^12 plots for AuCo'!$D$7</c:f>
              <c:strCache>
                <c:ptCount val="1"/>
                <c:pt idx="0">
                  <c:v>Au80Co20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'combined i-t^12 plots for AuCo'!$B$8:$B$33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'combined i-t^12 plots for AuCo'!$D$8:$D$33</c:f>
              <c:numCache>
                <c:formatCode>General</c:formatCode>
                <c:ptCount val="26"/>
                <c:pt idx="0">
                  <c:v>3.4854431542325698E-3</c:v>
                </c:pt>
                <c:pt idx="1">
                  <c:v>3.3086219360337898E-3</c:v>
                </c:pt>
                <c:pt idx="2">
                  <c:v>3.1968985406801401E-3</c:v>
                </c:pt>
                <c:pt idx="3">
                  <c:v>3.09465127404864E-3</c:v>
                </c:pt>
                <c:pt idx="4">
                  <c:v>2.9880628498381899E-3</c:v>
                </c:pt>
                <c:pt idx="5">
                  <c:v>2.914303846838261E-3</c:v>
                </c:pt>
                <c:pt idx="6">
                  <c:v>2.8662036862593773E-3</c:v>
                </c:pt>
                <c:pt idx="7">
                  <c:v>2.8223476574962773E-3</c:v>
                </c:pt>
                <c:pt idx="8">
                  <c:v>2.7799063393384388E-3</c:v>
                </c:pt>
                <c:pt idx="9">
                  <c:v>2.7402944423911223E-3</c:v>
                </c:pt>
                <c:pt idx="10">
                  <c:v>2.7020972560490675E-3</c:v>
                </c:pt>
                <c:pt idx="11">
                  <c:v>2.6653147803122738E-3</c:v>
                </c:pt>
                <c:pt idx="12">
                  <c:v>2.6313617257860029E-3</c:v>
                </c:pt>
                <c:pt idx="13">
                  <c:v>2.6002380924702545E-3</c:v>
                </c:pt>
                <c:pt idx="14">
                  <c:v>2.5705291697597672E-3</c:v>
                </c:pt>
                <c:pt idx="15">
                  <c:v>2.5408202470492804E-3</c:v>
                </c:pt>
                <c:pt idx="16">
                  <c:v>2.513940745549316E-3</c:v>
                </c:pt>
                <c:pt idx="17">
                  <c:v>2.4870612440493511E-3</c:v>
                </c:pt>
                <c:pt idx="18">
                  <c:v>2.4615964531546478E-3</c:v>
                </c:pt>
                <c:pt idx="19">
                  <c:v>2.4403757940757282E-3</c:v>
                </c:pt>
                <c:pt idx="20">
                  <c:v>2.4163257137862866E-3</c:v>
                </c:pt>
                <c:pt idx="21">
                  <c:v>2.3936903441021057E-3</c:v>
                </c:pt>
                <c:pt idx="22">
                  <c:v>2.3810549744179301E-3</c:v>
                </c:pt>
                <c:pt idx="23">
                  <c:v>2.3612490259442699E-3</c:v>
                </c:pt>
                <c:pt idx="24">
                  <c:v>2.3500283668653498E-3</c:v>
                </c:pt>
                <c:pt idx="25">
                  <c:v>2.3402224183916901E-3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D83-4869-960D-82FE6D72FEB0}"/>
            </c:ext>
          </c:extLst>
        </c:ser>
        <c:ser>
          <c:idx val="1"/>
          <c:order val="2"/>
          <c:tx>
            <c:strRef>
              <c:f>'combined i-t^12 plots for AuCo'!$E$7</c:f>
              <c:strCache>
                <c:ptCount val="1"/>
                <c:pt idx="0">
                  <c:v>Au60Co40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'combined i-t^12 plots for AuCo'!$B$8:$B$33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'combined i-t^12 plots for AuCo'!$E$8:$E$33</c:f>
              <c:numCache>
                <c:formatCode>General</c:formatCode>
                <c:ptCount val="26"/>
                <c:pt idx="0">
                  <c:v>4.9832899320724697E-3</c:v>
                </c:pt>
                <c:pt idx="1">
                  <c:v>4.7958689518357795E-3</c:v>
                </c:pt>
                <c:pt idx="2">
                  <c:v>4.6911803670464432E-3</c:v>
                </c:pt>
                <c:pt idx="3">
                  <c:v>4.5978094670991983E-3</c:v>
                </c:pt>
                <c:pt idx="4">
                  <c:v>4.5143415413887826E-3</c:v>
                </c:pt>
                <c:pt idx="5">
                  <c:v>4.4393618793099341E-3</c:v>
                </c:pt>
                <c:pt idx="6">
                  <c:v>4.36862634904687E-3</c:v>
                </c:pt>
                <c:pt idx="7">
                  <c:v>4.3035496612048498E-3</c:v>
                </c:pt>
                <c:pt idx="8">
                  <c:v>4.2469612369943977E-3</c:v>
                </c:pt>
                <c:pt idx="9">
                  <c:v>4.1917875233892076E-3</c:v>
                </c:pt>
                <c:pt idx="10">
                  <c:v>4.1337843885734952E-3</c:v>
                </c:pt>
                <c:pt idx="11">
                  <c:v>4.0856842279946111E-3</c:v>
                </c:pt>
                <c:pt idx="12">
                  <c:v>4.0446576204420338E-3</c:v>
                </c:pt>
                <c:pt idx="13">
                  <c:v>4.0036310128894557E-3</c:v>
                </c:pt>
                <c:pt idx="14">
                  <c:v>3.9611896947316172E-3</c:v>
                </c:pt>
                <c:pt idx="15">
                  <c:v>3.9159189553632564E-3</c:v>
                </c:pt>
                <c:pt idx="16">
                  <c:v>3.8748923478106783E-3</c:v>
                </c:pt>
                <c:pt idx="17">
                  <c:v>3.8423540038896686E-3</c:v>
                </c:pt>
                <c:pt idx="18">
                  <c:v>3.8225480554160102E-3</c:v>
                </c:pt>
                <c:pt idx="19">
                  <c:v>3.7835214478634301E-3</c:v>
                </c:pt>
                <c:pt idx="20">
                  <c:v>3.7675683933371599E-3</c:v>
                </c:pt>
                <c:pt idx="21">
                  <c:v>3.7464447600214102E-3</c:v>
                </c:pt>
                <c:pt idx="22">
                  <c:v>3.7296622842846201E-3</c:v>
                </c:pt>
                <c:pt idx="23">
                  <c:v>3.7085386509688699E-3</c:v>
                </c:pt>
                <c:pt idx="24">
                  <c:v>3.6988297282583801E-3</c:v>
                </c:pt>
                <c:pt idx="25">
                  <c:v>3.6891208055478998E-3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D83-4869-960D-82FE6D72FEB0}"/>
            </c:ext>
          </c:extLst>
        </c:ser>
        <c:ser>
          <c:idx val="2"/>
          <c:order val="3"/>
          <c:tx>
            <c:strRef>
              <c:f>'combined i-t^12 plots for AuCo'!$F$7</c:f>
              <c:strCache>
                <c:ptCount val="1"/>
                <c:pt idx="0">
                  <c:v>Au40Co60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'combined i-t^12 plots for AuCo'!$B$8:$B$33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'combined i-t^12 plots for AuCo'!$F$8:$F$33</c:f>
              <c:numCache>
                <c:formatCode>General</c:formatCode>
                <c:ptCount val="26"/>
                <c:pt idx="0">
                  <c:v>5.3424323742824898E-3</c:v>
                </c:pt>
                <c:pt idx="1">
                  <c:v>5.1438877607300577E-3</c:v>
                </c:pt>
                <c:pt idx="2">
                  <c:v>5.0151490956512794E-3</c:v>
                </c:pt>
                <c:pt idx="3">
                  <c:v>4.9005575366251157E-3</c:v>
                </c:pt>
                <c:pt idx="4">
                  <c:v>4.8029425048620863E-3</c:v>
                </c:pt>
                <c:pt idx="5">
                  <c:v>4.71123044733589E-3</c:v>
                </c:pt>
                <c:pt idx="6">
                  <c:v>4.5961772322307302E-3</c:v>
                </c:pt>
                <c:pt idx="7">
                  <c:v>4.5581975701518831E-3</c:v>
                </c:pt>
                <c:pt idx="8">
                  <c:v>4.4888767504940794E-3</c:v>
                </c:pt>
                <c:pt idx="9">
                  <c:v>4.4238000626520601E-3</c:v>
                </c:pt>
                <c:pt idx="10">
                  <c:v>4.3629675066258243E-3</c:v>
                </c:pt>
                <c:pt idx="11">
                  <c:v>4.3063790824153731E-3</c:v>
                </c:pt>
                <c:pt idx="12">
                  <c:v>4.2540347900207045E-3</c:v>
                </c:pt>
                <c:pt idx="13">
                  <c:v>4.2045199188365592E-3</c:v>
                </c:pt>
                <c:pt idx="14">
                  <c:v>4.1564197582576751E-3</c:v>
                </c:pt>
                <c:pt idx="15">
                  <c:v>4.13114901888931E-3</c:v>
                </c:pt>
                <c:pt idx="16">
                  <c:v>4.091537121942E-3</c:v>
                </c:pt>
                <c:pt idx="17">
                  <c:v>4.0619252249946801E-3</c:v>
                </c:pt>
                <c:pt idx="18">
                  <c:v>4.0299089861744204E-3</c:v>
                </c:pt>
                <c:pt idx="19">
                  <c:v>4.0122701431099996E-3</c:v>
                </c:pt>
                <c:pt idx="20">
                  <c:v>4.0018748376573002E-3</c:v>
                </c:pt>
                <c:pt idx="21">
                  <c:v>3.9747953220475099E-3</c:v>
                </c:pt>
                <c:pt idx="22">
                  <c:v>3.9558422675212397E-3</c:v>
                </c:pt>
                <c:pt idx="23">
                  <c:v>3.9488303923600199E-3</c:v>
                </c:pt>
                <c:pt idx="24">
                  <c:v>3.90917180290284E-3</c:v>
                </c:pt>
                <c:pt idx="25">
                  <c:v>3.88960566569687E-3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D83-4869-960D-82FE6D72FEB0}"/>
            </c:ext>
          </c:extLst>
        </c:ser>
        <c:ser>
          <c:idx val="3"/>
          <c:order val="4"/>
          <c:tx>
            <c:strRef>
              <c:f>'combined i-t^12 plots for AuCo'!$G$7</c:f>
              <c:strCache>
                <c:ptCount val="1"/>
                <c:pt idx="0">
                  <c:v>Au20Co80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'combined i-t^12 plots for AuCo'!$B$8:$B$33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'combined i-t^12 plots for AuCo'!$G$8:$G$33</c:f>
              <c:numCache>
                <c:formatCode>General</c:formatCode>
                <c:ptCount val="26"/>
                <c:pt idx="0">
                  <c:v>3.8918125251529499E-3</c:v>
                </c:pt>
                <c:pt idx="1">
                  <c:v>3.7570269146004402E-3</c:v>
                </c:pt>
                <c:pt idx="2">
                  <c:v>3.570729567679501E-3</c:v>
                </c:pt>
                <c:pt idx="3">
                  <c:v>3.4943351949953908E-3</c:v>
                </c:pt>
                <c:pt idx="4">
                  <c:v>3.4207702435218035E-3</c:v>
                </c:pt>
                <c:pt idx="5">
                  <c:v>3.3528641344692614E-3</c:v>
                </c:pt>
                <c:pt idx="6">
                  <c:v>3.2948609996535489E-3</c:v>
                </c:pt>
                <c:pt idx="7">
                  <c:v>3.2354431542325744E-3</c:v>
                </c:pt>
                <c:pt idx="8">
                  <c:v>3.1675370451800322E-3</c:v>
                </c:pt>
                <c:pt idx="9">
                  <c:v>3.1123633315748422E-3</c:v>
                </c:pt>
                <c:pt idx="10">
                  <c:v>3.0501160649433453E-3</c:v>
                </c:pt>
                <c:pt idx="11">
                  <c:v>2.9864540877065872E-3</c:v>
                </c:pt>
                <c:pt idx="12">
                  <c:v>2.9454274801540095E-3</c:v>
                </c:pt>
                <c:pt idx="13">
                  <c:v>2.9058155832066934E-3</c:v>
                </c:pt>
                <c:pt idx="14">
                  <c:v>2.8633742650488545E-3</c:v>
                </c:pt>
                <c:pt idx="15">
                  <c:v>2.8449830271804581E-3</c:v>
                </c:pt>
                <c:pt idx="16">
                  <c:v>2.8520565802067645E-3</c:v>
                </c:pt>
                <c:pt idx="17">
                  <c:v>2.8039564196278804E-3</c:v>
                </c:pt>
                <c:pt idx="18">
                  <c:v>2.788394602970006E-3</c:v>
                </c:pt>
                <c:pt idx="19">
                  <c:v>2.7561974166279502E-3</c:v>
                </c:pt>
                <c:pt idx="20">
                  <c:v>2.7162443621016803E-3</c:v>
                </c:pt>
                <c:pt idx="21">
                  <c:v>2.6967060181806702E-3</c:v>
                </c:pt>
                <c:pt idx="22">
                  <c:v>2.6908047175759598E-3</c:v>
                </c:pt>
                <c:pt idx="23">
                  <c:v>2.6811676742596602E-3</c:v>
                </c:pt>
                <c:pt idx="24">
                  <c:v>2.66004404094391E-3</c:v>
                </c:pt>
                <c:pt idx="25">
                  <c:v>2.6416528030755201E-3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D83-4869-960D-82FE6D72F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/>
      </c:scatterChart>
      <c:valAx>
        <c:axId val="260423000"/>
        <c:scaling>
          <c:orientation val="minMax"/>
          <c:min val="0.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s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8879828005995376"/>
          <c:y val="0.34205752931530509"/>
          <c:w val="0.10108038820728804"/>
          <c:h val="0.295277657221981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Au80Co20/TiNT 1-20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93125832504342"/>
          <c:y val="0.15578732106339471"/>
          <c:w val="0.5462114237861595"/>
          <c:h val="0.66669404054554526"/>
        </c:manualLayout>
      </c:layout>
      <c:scatterChart>
        <c:scatterStyle val="lineMarker"/>
        <c:varyColors val="0"/>
        <c:ser>
          <c:idx val="6"/>
          <c:order val="3"/>
          <c:tx>
            <c:strRef>
              <c:f>'CA Au80Co20 GC1'!$J$5</c:f>
              <c:strCache>
                <c:ptCount val="1"/>
                <c:pt idx="0">
                  <c:v>GC1 Cycle 2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Au80Co20 GC1'!$B$7:$B$26</c:f>
              <c:numCache>
                <c:formatCode>0.00E+00</c:formatCode>
                <c:ptCount val="20"/>
                <c:pt idx="0">
                  <c:v>1</c:v>
                </c:pt>
                <c:pt idx="1">
                  <c:v>0.70710678118654746</c:v>
                </c:pt>
                <c:pt idx="2">
                  <c:v>0.57735026918962584</c:v>
                </c:pt>
                <c:pt idx="3">
                  <c:v>0.5</c:v>
                </c:pt>
                <c:pt idx="4">
                  <c:v>0.44721359549995793</c:v>
                </c:pt>
                <c:pt idx="5">
                  <c:v>0.40824829046386307</c:v>
                </c:pt>
                <c:pt idx="6">
                  <c:v>0.3779644730092272</c:v>
                </c:pt>
                <c:pt idx="7">
                  <c:v>0.35355339059327373</c:v>
                </c:pt>
                <c:pt idx="8">
                  <c:v>0.33333333333333331</c:v>
                </c:pt>
                <c:pt idx="9">
                  <c:v>0.31622776601683794</c:v>
                </c:pt>
                <c:pt idx="10">
                  <c:v>0.30151134457776363</c:v>
                </c:pt>
                <c:pt idx="11">
                  <c:v>0.28867513459481292</c:v>
                </c:pt>
                <c:pt idx="12">
                  <c:v>0.27735009811261457</c:v>
                </c:pt>
                <c:pt idx="13">
                  <c:v>0.2672612419124244</c:v>
                </c:pt>
                <c:pt idx="14">
                  <c:v>0.2581988897471611</c:v>
                </c:pt>
                <c:pt idx="15">
                  <c:v>0.25</c:v>
                </c:pt>
                <c:pt idx="16">
                  <c:v>0.24253562503633297</c:v>
                </c:pt>
                <c:pt idx="17">
                  <c:v>0.23570226039551587</c:v>
                </c:pt>
                <c:pt idx="18">
                  <c:v>0.22941573387056174</c:v>
                </c:pt>
                <c:pt idx="19">
                  <c:v>0.22360679774997896</c:v>
                </c:pt>
              </c:numCache>
            </c:numRef>
          </c:xVal>
          <c:yVal>
            <c:numRef>
              <c:f>'CA Au80Co20 GC1'!$J$7:$J$206</c:f>
              <c:numCache>
                <c:formatCode>0.00E+00</c:formatCode>
                <c:ptCount val="200"/>
                <c:pt idx="0">
                  <c:v>3.7673743418108205E-3</c:v>
                </c:pt>
                <c:pt idx="1">
                  <c:v>3.4702851147059488E-3</c:v>
                </c:pt>
                <c:pt idx="2">
                  <c:v>3.3514494238640006E-3</c:v>
                </c:pt>
                <c:pt idx="3">
                  <c:v>3.2510049708904488E-3</c:v>
                </c:pt>
                <c:pt idx="4">
                  <c:v>3.1647076239695099E-3</c:v>
                </c:pt>
                <c:pt idx="5">
                  <c:v>3.0911426724959225E-3</c:v>
                </c:pt>
                <c:pt idx="6">
                  <c:v>3.024651274048642E-3</c:v>
                </c:pt>
                <c:pt idx="7">
                  <c:v>2.9638187180224063E-3</c:v>
                </c:pt>
                <c:pt idx="8">
                  <c:v>2.907230293811955E-3</c:v>
                </c:pt>
                <c:pt idx="9">
                  <c:v>2.8563007120225481E-3</c:v>
                </c:pt>
                <c:pt idx="10">
                  <c:v>2.8082005514436644E-3</c:v>
                </c:pt>
                <c:pt idx="11">
                  <c:v>2.7629298120753032E-3</c:v>
                </c:pt>
                <c:pt idx="12">
                  <c:v>2.7219032045227255E-3</c:v>
                </c:pt>
                <c:pt idx="13">
                  <c:v>2.6837060181806706E-3</c:v>
                </c:pt>
                <c:pt idx="14">
                  <c:v>2.646923542443877E-3</c:v>
                </c:pt>
                <c:pt idx="15">
                  <c:v>2.6129704879176061E-3</c:v>
                </c:pt>
                <c:pt idx="16">
                  <c:v>2.5790174333913353E-3</c:v>
                </c:pt>
                <c:pt idx="17">
                  <c:v>2.5478938000755864E-3</c:v>
                </c:pt>
                <c:pt idx="18">
                  <c:v>2.5167701667598379E-3</c:v>
                </c:pt>
                <c:pt idx="19">
                  <c:v>2.4898906652598735E-3</c:v>
                </c:pt>
                <c:pt idx="20">
                  <c:v>2.4644258743651707E-3</c:v>
                </c:pt>
                <c:pt idx="21">
                  <c:v>2.438961083470467E-3</c:v>
                </c:pt>
                <c:pt idx="22">
                  <c:v>2.4134962925757637E-3</c:v>
                </c:pt>
                <c:pt idx="23">
                  <c:v>2.3866167910757993E-3</c:v>
                </c:pt>
                <c:pt idx="24">
                  <c:v>2.3625667107863573E-3</c:v>
                </c:pt>
                <c:pt idx="25">
                  <c:v>2.341346051707438E-3</c:v>
                </c:pt>
                <c:pt idx="26">
                  <c:v>2.32154010323378E-3</c:v>
                </c:pt>
                <c:pt idx="27">
                  <c:v>2.3003194441548603E-3</c:v>
                </c:pt>
                <c:pt idx="28">
                  <c:v>2.2776840744706799E-3</c:v>
                </c:pt>
                <c:pt idx="29">
                  <c:v>2.2578781259970219E-3</c:v>
                </c:pt>
                <c:pt idx="30">
                  <c:v>2.2423163093391479E-3</c:v>
                </c:pt>
                <c:pt idx="31">
                  <c:v>2.2253397820760122E-3</c:v>
                </c:pt>
                <c:pt idx="32">
                  <c:v>2.2069485442076154E-3</c:v>
                </c:pt>
                <c:pt idx="33">
                  <c:v>2.1857278851286958E-3</c:v>
                </c:pt>
                <c:pt idx="34">
                  <c:v>2.1701660684708217E-3</c:v>
                </c:pt>
                <c:pt idx="35">
                  <c:v>2.1546042518129473E-3</c:v>
                </c:pt>
                <c:pt idx="36">
                  <c:v>2.1390424351550733E-3</c:v>
                </c:pt>
                <c:pt idx="37">
                  <c:v>2.1234806184971988E-3</c:v>
                </c:pt>
                <c:pt idx="38">
                  <c:v>2.1050893806288024E-3</c:v>
                </c:pt>
                <c:pt idx="39">
                  <c:v>2.0923569851814504E-3</c:v>
                </c:pt>
                <c:pt idx="40">
                  <c:v>2.0796245897340992E-3</c:v>
                </c:pt>
                <c:pt idx="41">
                  <c:v>2.0654774836814859E-3</c:v>
                </c:pt>
                <c:pt idx="42">
                  <c:v>2.0485009564183507E-3</c:v>
                </c:pt>
                <c:pt idx="43">
                  <c:v>2.0371832715762603E-3</c:v>
                </c:pt>
                <c:pt idx="44">
                  <c:v>2.0258655867341703E-3</c:v>
                </c:pt>
                <c:pt idx="45">
                  <c:v>2.0117184806815571E-3</c:v>
                </c:pt>
                <c:pt idx="46">
                  <c:v>1.9961566640236826E-3</c:v>
                </c:pt>
                <c:pt idx="47">
                  <c:v>1.9862536897868538E-3</c:v>
                </c:pt>
                <c:pt idx="48">
                  <c:v>1.976350715550025E-3</c:v>
                </c:pt>
                <c:pt idx="49">
                  <c:v>1.9607888988921506E-3</c:v>
                </c:pt>
                <c:pt idx="50">
                  <c:v>1.9508859246553214E-3</c:v>
                </c:pt>
                <c:pt idx="51">
                  <c:v>1.9409829504184926E-3</c:v>
                </c:pt>
                <c:pt idx="52">
                  <c:v>1.9282505549711409E-3</c:v>
                </c:pt>
                <c:pt idx="53">
                  <c:v>1.9169328701290503E-3</c:v>
                </c:pt>
                <c:pt idx="54">
                  <c:v>1.9084446064974827E-3</c:v>
                </c:pt>
                <c:pt idx="55">
                  <c:v>1.8985416322606539E-3</c:v>
                </c:pt>
                <c:pt idx="56">
                  <c:v>1.8858092368133018E-3</c:v>
                </c:pt>
                <c:pt idx="57">
                  <c:v>1.8773209731817342E-3</c:v>
                </c:pt>
                <c:pt idx="58">
                  <c:v>1.8688327095501668E-3</c:v>
                </c:pt>
                <c:pt idx="59">
                  <c:v>1.8561003141028148E-3</c:v>
                </c:pt>
                <c:pt idx="60">
                  <c:v>1.8490267610765086E-3</c:v>
                </c:pt>
                <c:pt idx="61">
                  <c:v>1.8405384974449406E-3</c:v>
                </c:pt>
                <c:pt idx="62">
                  <c:v>1.8292208126028504E-3</c:v>
                </c:pt>
                <c:pt idx="63">
                  <c:v>1.8221472595765437E-3</c:v>
                </c:pt>
                <c:pt idx="64">
                  <c:v>1.8150737065502375E-3</c:v>
                </c:pt>
                <c:pt idx="65">
                  <c:v>1.8037560217081473E-3</c:v>
                </c:pt>
                <c:pt idx="66">
                  <c:v>1.7966824686818407E-3</c:v>
                </c:pt>
                <c:pt idx="67">
                  <c:v>1.7896089156555343E-3</c:v>
                </c:pt>
                <c:pt idx="68">
                  <c:v>1.7782912308134439E-3</c:v>
                </c:pt>
                <c:pt idx="69">
                  <c:v>1.7726323883923989E-3</c:v>
                </c:pt>
                <c:pt idx="70">
                  <c:v>1.7655588353660922E-3</c:v>
                </c:pt>
                <c:pt idx="71">
                  <c:v>1.7556558611292632E-3</c:v>
                </c:pt>
                <c:pt idx="72">
                  <c:v>1.7514117293134794E-3</c:v>
                </c:pt>
                <c:pt idx="73">
                  <c:v>1.7429234656819118E-3</c:v>
                </c:pt>
                <c:pt idx="74">
                  <c:v>1.7344352020503438E-3</c:v>
                </c:pt>
                <c:pt idx="75">
                  <c:v>1.7301910702345598E-3</c:v>
                </c:pt>
                <c:pt idx="76">
                  <c:v>1.7231175172082536E-3</c:v>
                </c:pt>
                <c:pt idx="77">
                  <c:v>1.720288095997731E-3</c:v>
                </c:pt>
                <c:pt idx="78">
                  <c:v>1.716043964181947E-3</c:v>
                </c:pt>
                <c:pt idx="79">
                  <c:v>1.7075557005503793E-3</c:v>
                </c:pt>
                <c:pt idx="80">
                  <c:v>1.7047262793398567E-3</c:v>
                </c:pt>
                <c:pt idx="81">
                  <c:v>1.6990674369188115E-3</c:v>
                </c:pt>
                <c:pt idx="82">
                  <c:v>1.6919938838925049E-3</c:v>
                </c:pt>
                <c:pt idx="83">
                  <c:v>1.6877497520767211E-3</c:v>
                </c:pt>
                <c:pt idx="84">
                  <c:v>1.6820909096556761E-3</c:v>
                </c:pt>
                <c:pt idx="85">
                  <c:v>1.6764320672346307E-3</c:v>
                </c:pt>
                <c:pt idx="86">
                  <c:v>1.6721879354188471E-3</c:v>
                </c:pt>
                <c:pt idx="87">
                  <c:v>1.6636996717872793E-3</c:v>
                </c:pt>
                <c:pt idx="88">
                  <c:v>1.6608702505767567E-3</c:v>
                </c:pt>
                <c:pt idx="89">
                  <c:v>1.6566261187609729E-3</c:v>
                </c:pt>
                <c:pt idx="90">
                  <c:v>1.6495525657346665E-3</c:v>
                </c:pt>
                <c:pt idx="91">
                  <c:v>1.6467231445241436E-3</c:v>
                </c:pt>
                <c:pt idx="92">
                  <c:v>1.6410643021030986E-3</c:v>
                </c:pt>
                <c:pt idx="93">
                  <c:v>1.6354054596820534E-3</c:v>
                </c:pt>
                <c:pt idx="94">
                  <c:v>1.6325760384715308E-3</c:v>
                </c:pt>
                <c:pt idx="95">
                  <c:v>1.6255024854452244E-3</c:v>
                </c:pt>
                <c:pt idx="96">
                  <c:v>1.624087774839963E-3</c:v>
                </c:pt>
                <c:pt idx="97">
                  <c:v>1.6198436430241792E-3</c:v>
                </c:pt>
                <c:pt idx="98">
                  <c:v>1.614184800603134E-3</c:v>
                </c:pt>
                <c:pt idx="99">
                  <c:v>1.6113553793926116E-3</c:v>
                </c:pt>
                <c:pt idx="100">
                  <c:v>1.604281826366305E-3</c:v>
                </c:pt>
                <c:pt idx="101">
                  <c:v>1.6028671157610438E-3</c:v>
                </c:pt>
                <c:pt idx="102">
                  <c:v>1.6000376945505212E-3</c:v>
                </c:pt>
                <c:pt idx="103">
                  <c:v>1.5943788521294759E-3</c:v>
                </c:pt>
                <c:pt idx="104">
                  <c:v>1.5929641415242145E-3</c:v>
                </c:pt>
                <c:pt idx="105">
                  <c:v>1.5873052991031695E-3</c:v>
                </c:pt>
                <c:pt idx="106">
                  <c:v>1.5844758778926469E-3</c:v>
                </c:pt>
                <c:pt idx="107">
                  <c:v>1.5830611672873855E-3</c:v>
                </c:pt>
                <c:pt idx="108">
                  <c:v>1.5774023248663405E-3</c:v>
                </c:pt>
                <c:pt idx="109">
                  <c:v>1.5774023248663405E-3</c:v>
                </c:pt>
                <c:pt idx="110">
                  <c:v>1.5717434824452953E-3</c:v>
                </c:pt>
                <c:pt idx="111">
                  <c:v>1.5703287718400339E-3</c:v>
                </c:pt>
                <c:pt idx="112">
                  <c:v>1.5689140612347727E-3</c:v>
                </c:pt>
                <c:pt idx="113">
                  <c:v>1.5632552188137275E-3</c:v>
                </c:pt>
                <c:pt idx="114">
                  <c:v>1.5632552188137275E-3</c:v>
                </c:pt>
                <c:pt idx="115">
                  <c:v>1.5590110869979435E-3</c:v>
                </c:pt>
                <c:pt idx="116">
                  <c:v>1.5575963763926825E-3</c:v>
                </c:pt>
                <c:pt idx="117">
                  <c:v>1.5575963763926825E-3</c:v>
                </c:pt>
                <c:pt idx="118">
                  <c:v>1.5519375339716371E-3</c:v>
                </c:pt>
                <c:pt idx="119">
                  <c:v>1.5519375339716371E-3</c:v>
                </c:pt>
                <c:pt idx="120">
                  <c:v>1.5491081127611147E-3</c:v>
                </c:pt>
                <c:pt idx="121">
                  <c:v>1.5476934021558533E-3</c:v>
                </c:pt>
                <c:pt idx="122">
                  <c:v>1.5476934021558533E-3</c:v>
                </c:pt>
                <c:pt idx="123">
                  <c:v>1.5434492703400695E-3</c:v>
                </c:pt>
                <c:pt idx="124">
                  <c:v>1.5448639809453307E-3</c:v>
                </c:pt>
                <c:pt idx="125">
                  <c:v>1.5406198491295469E-3</c:v>
                </c:pt>
                <c:pt idx="126">
                  <c:v>1.5406198491295469E-3</c:v>
                </c:pt>
                <c:pt idx="127">
                  <c:v>1.5406198491295469E-3</c:v>
                </c:pt>
                <c:pt idx="128">
                  <c:v>1.5363757173137628E-3</c:v>
                </c:pt>
                <c:pt idx="129">
                  <c:v>1.5377904279190243E-3</c:v>
                </c:pt>
                <c:pt idx="130">
                  <c:v>1.5335462961032404E-3</c:v>
                </c:pt>
                <c:pt idx="131">
                  <c:v>1.5349610067085016E-3</c:v>
                </c:pt>
                <c:pt idx="132">
                  <c:v>1.5335462961032404E-3</c:v>
                </c:pt>
                <c:pt idx="133">
                  <c:v>1.5307168748927178E-3</c:v>
                </c:pt>
                <c:pt idx="134">
                  <c:v>1.532131585497979E-3</c:v>
                </c:pt>
                <c:pt idx="135">
                  <c:v>1.5278874536821952E-3</c:v>
                </c:pt>
                <c:pt idx="136">
                  <c:v>1.5293021642874564E-3</c:v>
                </c:pt>
                <c:pt idx="137">
                  <c:v>1.5278874536821952E-3</c:v>
                </c:pt>
                <c:pt idx="138">
                  <c:v>1.5264727430769338E-3</c:v>
                </c:pt>
                <c:pt idx="139">
                  <c:v>1.5293021642874564E-3</c:v>
                </c:pt>
                <c:pt idx="140">
                  <c:v>1.5250580324716726E-3</c:v>
                </c:pt>
                <c:pt idx="141">
                  <c:v>1.5264727430769338E-3</c:v>
                </c:pt>
                <c:pt idx="142">
                  <c:v>1.5250580324716726E-3</c:v>
                </c:pt>
                <c:pt idx="143">
                  <c:v>1.5236433218664114E-3</c:v>
                </c:pt>
                <c:pt idx="144">
                  <c:v>1.5250580324716726E-3</c:v>
                </c:pt>
                <c:pt idx="145">
                  <c:v>1.5208139006558888E-3</c:v>
                </c:pt>
                <c:pt idx="146">
                  <c:v>1.52222861126115E-3</c:v>
                </c:pt>
                <c:pt idx="147">
                  <c:v>1.5193991900506274E-3</c:v>
                </c:pt>
                <c:pt idx="148">
                  <c:v>1.5193991900506274E-3</c:v>
                </c:pt>
                <c:pt idx="149">
                  <c:v>1.5193991900506274E-3</c:v>
                </c:pt>
                <c:pt idx="150">
                  <c:v>1.516569768840105E-3</c:v>
                </c:pt>
                <c:pt idx="151">
                  <c:v>1.516569768840105E-3</c:v>
                </c:pt>
                <c:pt idx="152">
                  <c:v>1.5137403476295822E-3</c:v>
                </c:pt>
                <c:pt idx="153">
                  <c:v>1.5137403476295822E-3</c:v>
                </c:pt>
                <c:pt idx="154">
                  <c:v>1.5137403476295822E-3</c:v>
                </c:pt>
                <c:pt idx="155">
                  <c:v>1.5109109264190596E-3</c:v>
                </c:pt>
                <c:pt idx="156">
                  <c:v>1.5109109264190596E-3</c:v>
                </c:pt>
                <c:pt idx="157">
                  <c:v>1.5066667946032758E-3</c:v>
                </c:pt>
                <c:pt idx="158">
                  <c:v>1.5066667946032758E-3</c:v>
                </c:pt>
                <c:pt idx="159">
                  <c:v>1.5052520839980146E-3</c:v>
                </c:pt>
                <c:pt idx="160">
                  <c:v>1.5010079521822308E-3</c:v>
                </c:pt>
                <c:pt idx="161">
                  <c:v>1.4967638203664468E-3</c:v>
                </c:pt>
                <c:pt idx="162">
                  <c:v>1.492519688550663E-3</c:v>
                </c:pt>
                <c:pt idx="163">
                  <c:v>1.488275556734879E-3</c:v>
                </c:pt>
                <c:pt idx="164">
                  <c:v>1.4868608461296178E-3</c:v>
                </c:pt>
                <c:pt idx="165">
                  <c:v>1.4840314249190952E-3</c:v>
                </c:pt>
                <c:pt idx="166">
                  <c:v>1.482616714313834E-3</c:v>
                </c:pt>
                <c:pt idx="167">
                  <c:v>1.4812020037085726E-3</c:v>
                </c:pt>
                <c:pt idx="168">
                  <c:v>1.4797872931033111E-3</c:v>
                </c:pt>
                <c:pt idx="169">
                  <c:v>1.4783725824980502E-3</c:v>
                </c:pt>
                <c:pt idx="170">
                  <c:v>1.4769578718927887E-3</c:v>
                </c:pt>
                <c:pt idx="171">
                  <c:v>1.482616714313834E-3</c:v>
                </c:pt>
                <c:pt idx="172">
                  <c:v>1.4812020037085726E-3</c:v>
                </c:pt>
                <c:pt idx="173">
                  <c:v>1.4812020037085726E-3</c:v>
                </c:pt>
                <c:pt idx="174">
                  <c:v>1.4797872931033111E-3</c:v>
                </c:pt>
                <c:pt idx="175">
                  <c:v>1.4783725824980502E-3</c:v>
                </c:pt>
                <c:pt idx="176">
                  <c:v>1.4769578718927887E-3</c:v>
                </c:pt>
                <c:pt idx="177">
                  <c:v>1.4727137400770047E-3</c:v>
                </c:pt>
                <c:pt idx="178">
                  <c:v>1.4727137400770047E-3</c:v>
                </c:pt>
                <c:pt idx="179">
                  <c:v>1.4684696082612209E-3</c:v>
                </c:pt>
                <c:pt idx="180">
                  <c:v>1.4684696082612209E-3</c:v>
                </c:pt>
                <c:pt idx="181">
                  <c:v>1.4642254764454369E-3</c:v>
                </c:pt>
                <c:pt idx="182">
                  <c:v>1.4628107658401759E-3</c:v>
                </c:pt>
                <c:pt idx="183">
                  <c:v>1.4613960552349145E-3</c:v>
                </c:pt>
                <c:pt idx="184">
                  <c:v>1.4571519234191305E-3</c:v>
                </c:pt>
                <c:pt idx="185">
                  <c:v>1.4571519234191305E-3</c:v>
                </c:pt>
                <c:pt idx="186">
                  <c:v>1.4529077916033467E-3</c:v>
                </c:pt>
                <c:pt idx="187">
                  <c:v>1.4529077916033467E-3</c:v>
                </c:pt>
                <c:pt idx="188">
                  <c:v>1.4472489491823017E-3</c:v>
                </c:pt>
                <c:pt idx="189">
                  <c:v>1.4472489491823017E-3</c:v>
                </c:pt>
                <c:pt idx="190">
                  <c:v>1.4444195279717791E-3</c:v>
                </c:pt>
                <c:pt idx="191">
                  <c:v>1.4430048173665177E-3</c:v>
                </c:pt>
                <c:pt idx="192">
                  <c:v>1.4415901067612563E-3</c:v>
                </c:pt>
                <c:pt idx="193">
                  <c:v>1.4387606855507339E-3</c:v>
                </c:pt>
                <c:pt idx="194">
                  <c:v>1.4387606855507339E-3</c:v>
                </c:pt>
                <c:pt idx="195">
                  <c:v>1.4373459749454727E-3</c:v>
                </c:pt>
                <c:pt idx="196">
                  <c:v>1.4373459749454727E-3</c:v>
                </c:pt>
                <c:pt idx="197">
                  <c:v>1.4345165537349499E-3</c:v>
                </c:pt>
                <c:pt idx="198">
                  <c:v>1.4345165537349499E-3</c:v>
                </c:pt>
                <c:pt idx="199">
                  <c:v>1.4302724219191661E-3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7-60AF-4E61-9CDB-56C0D3FDE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0"/>
                <c:tx>
                  <c:strRef>
                    <c:extLst>
                      <c:ext uri="{02D57815-91ED-43cb-92C2-25804820EDAC}">
                        <c15:formulaRef>
                          <c15:sqref>'CA Au80Co20 GC1'!$D$5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Au80Co20 GC1'!$B$7:$B$26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Au80Co20 GC1'!$D$7:$D$206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3.1434869648905906E-3</c:v>
                      </c:pt>
                      <c:pt idx="1">
                        <c:v>2.9086450044172162E-3</c:v>
                      </c:pt>
                      <c:pt idx="2">
                        <c:v>2.8053711302331416E-3</c:v>
                      </c:pt>
                      <c:pt idx="3">
                        <c:v>2.7233179151279867E-3</c:v>
                      </c:pt>
                      <c:pt idx="4">
                        <c:v>2.6539970954701838E-3</c:v>
                      </c:pt>
                      <c:pt idx="5">
                        <c:v>2.5945792500492093E-3</c:v>
                      </c:pt>
                      <c:pt idx="6">
                        <c:v>2.5422349576545416E-3</c:v>
                      </c:pt>
                      <c:pt idx="7">
                        <c:v>2.4955495076809191E-3</c:v>
                      </c:pt>
                      <c:pt idx="8">
                        <c:v>2.4545229001283414E-3</c:v>
                      </c:pt>
                      <c:pt idx="9">
                        <c:v>2.4149110031810254E-3</c:v>
                      </c:pt>
                      <c:pt idx="10">
                        <c:v>2.3809579486547541E-3</c:v>
                      </c:pt>
                      <c:pt idx="11">
                        <c:v>2.3484196047337444E-3</c:v>
                      </c:pt>
                      <c:pt idx="12">
                        <c:v>2.3187106820232572E-3</c:v>
                      </c:pt>
                      <c:pt idx="13">
                        <c:v>2.2904164699180316E-3</c:v>
                      </c:pt>
                      <c:pt idx="14">
                        <c:v>2.2635369684180671E-3</c:v>
                      </c:pt>
                      <c:pt idx="15">
                        <c:v>2.2380721775233639E-3</c:v>
                      </c:pt>
                      <c:pt idx="16">
                        <c:v>2.2154368078391834E-3</c:v>
                      </c:pt>
                      <c:pt idx="17">
                        <c:v>2.1928014381550026E-3</c:v>
                      </c:pt>
                      <c:pt idx="18">
                        <c:v>2.1715807790760829E-3</c:v>
                      </c:pt>
                      <c:pt idx="19">
                        <c:v>2.1517748306024249E-3</c:v>
                      </c:pt>
                      <c:pt idx="20">
                        <c:v>2.1333835927340281E-3</c:v>
                      </c:pt>
                      <c:pt idx="21">
                        <c:v>2.1149923548656312E-3</c:v>
                      </c:pt>
                      <c:pt idx="22">
                        <c:v>2.0966011169972344E-3</c:v>
                      </c:pt>
                      <c:pt idx="23">
                        <c:v>2.0796245897340992E-3</c:v>
                      </c:pt>
                      <c:pt idx="24">
                        <c:v>2.0640627730762248E-3</c:v>
                      </c:pt>
                      <c:pt idx="25">
                        <c:v>2.0470862458130891E-3</c:v>
                      </c:pt>
                      <c:pt idx="26">
                        <c:v>2.0329391397604763E-3</c:v>
                      </c:pt>
                      <c:pt idx="27">
                        <c:v>2.0173773231026023E-3</c:v>
                      </c:pt>
                      <c:pt idx="28">
                        <c:v>2.0032302170499895E-3</c:v>
                      </c:pt>
                      <c:pt idx="29">
                        <c:v>1.9904978216026378E-3</c:v>
                      </c:pt>
                      <c:pt idx="30">
                        <c:v>1.976350715550025E-3</c:v>
                      </c:pt>
                      <c:pt idx="31">
                        <c:v>1.9636183201026734E-3</c:v>
                      </c:pt>
                      <c:pt idx="32">
                        <c:v>1.9523006352605828E-3</c:v>
                      </c:pt>
                      <c:pt idx="33">
                        <c:v>1.9395682398132311E-3</c:v>
                      </c:pt>
                      <c:pt idx="34">
                        <c:v>1.9282505549711409E-3</c:v>
                      </c:pt>
                      <c:pt idx="35">
                        <c:v>1.9169328701290503E-3</c:v>
                      </c:pt>
                      <c:pt idx="36">
                        <c:v>1.9070298958922215E-3</c:v>
                      </c:pt>
                      <c:pt idx="37">
                        <c:v>1.8971269216553925E-3</c:v>
                      </c:pt>
                      <c:pt idx="38">
                        <c:v>1.8872239474185632E-3</c:v>
                      </c:pt>
                      <c:pt idx="39">
                        <c:v>1.8773209731817342E-3</c:v>
                      </c:pt>
                      <c:pt idx="40">
                        <c:v>1.8674179989449054E-3</c:v>
                      </c:pt>
                      <c:pt idx="41">
                        <c:v>1.8589297353133374E-3</c:v>
                      </c:pt>
                      <c:pt idx="42">
                        <c:v>1.8504414716817698E-3</c:v>
                      </c:pt>
                      <c:pt idx="43">
                        <c:v>1.8405384974449406E-3</c:v>
                      </c:pt>
                      <c:pt idx="44">
                        <c:v>1.8334649444186344E-3</c:v>
                      </c:pt>
                      <c:pt idx="45">
                        <c:v>1.8249766807870663E-3</c:v>
                      </c:pt>
                      <c:pt idx="46">
                        <c:v>1.8164884171554987E-3</c:v>
                      </c:pt>
                      <c:pt idx="47">
                        <c:v>1.8094148641291921E-3</c:v>
                      </c:pt>
                      <c:pt idx="48">
                        <c:v>1.8009266004976247E-3</c:v>
                      </c:pt>
                      <c:pt idx="49">
                        <c:v>1.7938530474713179E-3</c:v>
                      </c:pt>
                      <c:pt idx="50">
                        <c:v>1.7867794944450117E-3</c:v>
                      </c:pt>
                      <c:pt idx="51">
                        <c:v>1.7811206520239665E-3</c:v>
                      </c:pt>
                      <c:pt idx="52">
                        <c:v>1.7740470989976603E-3</c:v>
                      </c:pt>
                      <c:pt idx="53">
                        <c:v>1.7683882565766149E-3</c:v>
                      </c:pt>
                      <c:pt idx="54">
                        <c:v>1.7613147035503082E-3</c:v>
                      </c:pt>
                      <c:pt idx="55">
                        <c:v>1.7556558611292632E-3</c:v>
                      </c:pt>
                      <c:pt idx="56">
                        <c:v>1.7514117293134794E-3</c:v>
                      </c:pt>
                      <c:pt idx="57">
                        <c:v>1.745752886892434E-3</c:v>
                      </c:pt>
                      <c:pt idx="58">
                        <c:v>1.7415087550766504E-3</c:v>
                      </c:pt>
                      <c:pt idx="59">
                        <c:v>1.7358499126556052E-3</c:v>
                      </c:pt>
                      <c:pt idx="60">
                        <c:v>1.7301910702345598E-3</c:v>
                      </c:pt>
                      <c:pt idx="61">
                        <c:v>1.725946938418776E-3</c:v>
                      </c:pt>
                      <c:pt idx="62">
                        <c:v>1.7217028066029922E-3</c:v>
                      </c:pt>
                      <c:pt idx="63">
                        <c:v>1.716043964181947E-3</c:v>
                      </c:pt>
                      <c:pt idx="64">
                        <c:v>1.7117998323661632E-3</c:v>
                      </c:pt>
                      <c:pt idx="65">
                        <c:v>1.7075557005503793E-3</c:v>
                      </c:pt>
                      <c:pt idx="66">
                        <c:v>1.7033115687345953E-3</c:v>
                      </c:pt>
                      <c:pt idx="67">
                        <c:v>1.6990674369188115E-3</c:v>
                      </c:pt>
                      <c:pt idx="68">
                        <c:v>1.6962380157082889E-3</c:v>
                      </c:pt>
                      <c:pt idx="69">
                        <c:v>1.6919938838925049E-3</c:v>
                      </c:pt>
                      <c:pt idx="70">
                        <c:v>1.6891644626819825E-3</c:v>
                      </c:pt>
                      <c:pt idx="71">
                        <c:v>1.6849203308661985E-3</c:v>
                      </c:pt>
                      <c:pt idx="72">
                        <c:v>1.6820909096556761E-3</c:v>
                      </c:pt>
                      <c:pt idx="73">
                        <c:v>1.6778467778398921E-3</c:v>
                      </c:pt>
                      <c:pt idx="74">
                        <c:v>1.6736026460241083E-3</c:v>
                      </c:pt>
                      <c:pt idx="75">
                        <c:v>1.6707732248135857E-3</c:v>
                      </c:pt>
                      <c:pt idx="76">
                        <c:v>1.6679438036030633E-3</c:v>
                      </c:pt>
                      <c:pt idx="77">
                        <c:v>1.6636996717872793E-3</c:v>
                      </c:pt>
                      <c:pt idx="78">
                        <c:v>1.6622849611820179E-3</c:v>
                      </c:pt>
                      <c:pt idx="79">
                        <c:v>1.6594555399714955E-3</c:v>
                      </c:pt>
                      <c:pt idx="80">
                        <c:v>1.6566261187609729E-3</c:v>
                      </c:pt>
                      <c:pt idx="81">
                        <c:v>1.65379669755045E-3</c:v>
                      </c:pt>
                      <c:pt idx="82">
                        <c:v>1.6509672763399276E-3</c:v>
                      </c:pt>
                      <c:pt idx="83">
                        <c:v>1.648137855129405E-3</c:v>
                      </c:pt>
                      <c:pt idx="84">
                        <c:v>1.6453084339188824E-3</c:v>
                      </c:pt>
                      <c:pt idx="85">
                        <c:v>1.6424790127083598E-3</c:v>
                      </c:pt>
                      <c:pt idx="86">
                        <c:v>1.6396495914978372E-3</c:v>
                      </c:pt>
                      <c:pt idx="87">
                        <c:v>1.6368201702873146E-3</c:v>
                      </c:pt>
                      <c:pt idx="88">
                        <c:v>1.6354054596820534E-3</c:v>
                      </c:pt>
                      <c:pt idx="89">
                        <c:v>1.6325760384715308E-3</c:v>
                      </c:pt>
                      <c:pt idx="90">
                        <c:v>1.6311613278662694E-3</c:v>
                      </c:pt>
                      <c:pt idx="91">
                        <c:v>1.628331906655747E-3</c:v>
                      </c:pt>
                      <c:pt idx="92">
                        <c:v>1.6269171960504856E-3</c:v>
                      </c:pt>
                      <c:pt idx="93">
                        <c:v>1.624087774839963E-3</c:v>
                      </c:pt>
                      <c:pt idx="94">
                        <c:v>1.6226730642347018E-3</c:v>
                      </c:pt>
                      <c:pt idx="95">
                        <c:v>1.6198436430241792E-3</c:v>
                      </c:pt>
                      <c:pt idx="96">
                        <c:v>1.618428932418918E-3</c:v>
                      </c:pt>
                      <c:pt idx="97">
                        <c:v>1.6170142218136566E-3</c:v>
                      </c:pt>
                      <c:pt idx="98">
                        <c:v>1.6155995112083954E-3</c:v>
                      </c:pt>
                      <c:pt idx="99">
                        <c:v>1.614184800603134E-3</c:v>
                      </c:pt>
                      <c:pt idx="100">
                        <c:v>1.6127700899978728E-3</c:v>
                      </c:pt>
                      <c:pt idx="101">
                        <c:v>1.6127700899978728E-3</c:v>
                      </c:pt>
                      <c:pt idx="102">
                        <c:v>1.6113553793926116E-3</c:v>
                      </c:pt>
                      <c:pt idx="103">
                        <c:v>1.6113553793926116E-3</c:v>
                      </c:pt>
                      <c:pt idx="104">
                        <c:v>1.6099406687873502E-3</c:v>
                      </c:pt>
                      <c:pt idx="105">
                        <c:v>1.6085259581820888E-3</c:v>
                      </c:pt>
                      <c:pt idx="106">
                        <c:v>1.6071112475768276E-3</c:v>
                      </c:pt>
                      <c:pt idx="107">
                        <c:v>1.6071112475768276E-3</c:v>
                      </c:pt>
                      <c:pt idx="108">
                        <c:v>1.6056965369715662E-3</c:v>
                      </c:pt>
                      <c:pt idx="109">
                        <c:v>1.6056965369715662E-3</c:v>
                      </c:pt>
                      <c:pt idx="110">
                        <c:v>1.6056965369715662E-3</c:v>
                      </c:pt>
                      <c:pt idx="111">
                        <c:v>1.604281826366305E-3</c:v>
                      </c:pt>
                      <c:pt idx="112">
                        <c:v>1.604281826366305E-3</c:v>
                      </c:pt>
                      <c:pt idx="113">
                        <c:v>1.6028671157610438E-3</c:v>
                      </c:pt>
                      <c:pt idx="114">
                        <c:v>1.6028671157610438E-3</c:v>
                      </c:pt>
                      <c:pt idx="115">
                        <c:v>1.6014524051557824E-3</c:v>
                      </c:pt>
                      <c:pt idx="116">
                        <c:v>1.6014524051557824E-3</c:v>
                      </c:pt>
                      <c:pt idx="117">
                        <c:v>1.6000376945505212E-3</c:v>
                      </c:pt>
                      <c:pt idx="118">
                        <c:v>1.5986229839452598E-3</c:v>
                      </c:pt>
                      <c:pt idx="119">
                        <c:v>1.5986229839452598E-3</c:v>
                      </c:pt>
                      <c:pt idx="120">
                        <c:v>1.5972082733399986E-3</c:v>
                      </c:pt>
                      <c:pt idx="121">
                        <c:v>1.5957935627347374E-3</c:v>
                      </c:pt>
                      <c:pt idx="122">
                        <c:v>1.5943788521294759E-3</c:v>
                      </c:pt>
                      <c:pt idx="123">
                        <c:v>1.5943788521294759E-3</c:v>
                      </c:pt>
                      <c:pt idx="124">
                        <c:v>1.5929641415242145E-3</c:v>
                      </c:pt>
                      <c:pt idx="125">
                        <c:v>1.5915494309189533E-3</c:v>
                      </c:pt>
                      <c:pt idx="126">
                        <c:v>1.5915494309189533E-3</c:v>
                      </c:pt>
                      <c:pt idx="127">
                        <c:v>1.588720009708431E-3</c:v>
                      </c:pt>
                      <c:pt idx="128">
                        <c:v>1.5873052991031695E-3</c:v>
                      </c:pt>
                      <c:pt idx="129">
                        <c:v>1.5858905884979081E-3</c:v>
                      </c:pt>
                      <c:pt idx="130">
                        <c:v>1.5844758778926469E-3</c:v>
                      </c:pt>
                      <c:pt idx="131">
                        <c:v>1.5830611672873855E-3</c:v>
                      </c:pt>
                      <c:pt idx="132">
                        <c:v>1.5816464566821243E-3</c:v>
                      </c:pt>
                      <c:pt idx="133">
                        <c:v>1.5802317460768631E-3</c:v>
                      </c:pt>
                      <c:pt idx="134">
                        <c:v>1.5788170354716017E-3</c:v>
                      </c:pt>
                      <c:pt idx="135">
                        <c:v>1.5774023248663405E-3</c:v>
                      </c:pt>
                      <c:pt idx="136">
                        <c:v>1.5759876142610791E-3</c:v>
                      </c:pt>
                      <c:pt idx="137">
                        <c:v>1.5745729036558177E-3</c:v>
                      </c:pt>
                      <c:pt idx="138">
                        <c:v>1.5731581930505567E-3</c:v>
                      </c:pt>
                      <c:pt idx="139">
                        <c:v>1.5703287718400339E-3</c:v>
                      </c:pt>
                      <c:pt idx="140">
                        <c:v>1.5689140612347727E-3</c:v>
                      </c:pt>
                      <c:pt idx="141">
                        <c:v>1.5674993506295113E-3</c:v>
                      </c:pt>
                      <c:pt idx="142">
                        <c:v>1.5646699294189889E-3</c:v>
                      </c:pt>
                      <c:pt idx="143">
                        <c:v>1.5632552188137275E-3</c:v>
                      </c:pt>
                      <c:pt idx="144">
                        <c:v>1.5604257976032049E-3</c:v>
                      </c:pt>
                      <c:pt idx="145">
                        <c:v>1.5590110869979435E-3</c:v>
                      </c:pt>
                      <c:pt idx="146">
                        <c:v>1.5561816657874211E-3</c:v>
                      </c:pt>
                      <c:pt idx="147">
                        <c:v>1.5547669551821599E-3</c:v>
                      </c:pt>
                      <c:pt idx="148">
                        <c:v>1.5519375339716371E-3</c:v>
                      </c:pt>
                      <c:pt idx="149">
                        <c:v>1.5491081127611147E-3</c:v>
                      </c:pt>
                      <c:pt idx="150">
                        <c:v>1.5476934021558533E-3</c:v>
                      </c:pt>
                      <c:pt idx="151">
                        <c:v>1.5448639809453307E-3</c:v>
                      </c:pt>
                      <c:pt idx="152">
                        <c:v>1.5420345597348083E-3</c:v>
                      </c:pt>
                      <c:pt idx="153">
                        <c:v>1.5392051385242857E-3</c:v>
                      </c:pt>
                      <c:pt idx="154">
                        <c:v>1.5363757173137628E-3</c:v>
                      </c:pt>
                      <c:pt idx="155">
                        <c:v>1.5335462961032404E-3</c:v>
                      </c:pt>
                      <c:pt idx="156">
                        <c:v>1.5307168748927178E-3</c:v>
                      </c:pt>
                      <c:pt idx="157">
                        <c:v>1.5278874536821952E-3</c:v>
                      </c:pt>
                      <c:pt idx="158">
                        <c:v>1.5250580324716726E-3</c:v>
                      </c:pt>
                      <c:pt idx="159">
                        <c:v>1.52222861126115E-3</c:v>
                      </c:pt>
                      <c:pt idx="160">
                        <c:v>1.5193991900506274E-3</c:v>
                      </c:pt>
                      <c:pt idx="161">
                        <c:v>1.516569768840105E-3</c:v>
                      </c:pt>
                      <c:pt idx="162">
                        <c:v>1.5137403476295822E-3</c:v>
                      </c:pt>
                      <c:pt idx="163">
                        <c:v>1.5109109264190596E-3</c:v>
                      </c:pt>
                      <c:pt idx="164">
                        <c:v>1.5080815052085372E-3</c:v>
                      </c:pt>
                      <c:pt idx="165">
                        <c:v>1.5052520839980146E-3</c:v>
                      </c:pt>
                      <c:pt idx="166">
                        <c:v>1.5010079521822308E-3</c:v>
                      </c:pt>
                      <c:pt idx="167">
                        <c:v>1.498178530971708E-3</c:v>
                      </c:pt>
                      <c:pt idx="168">
                        <c:v>1.4953491097611854E-3</c:v>
                      </c:pt>
                      <c:pt idx="169">
                        <c:v>1.492519688550663E-3</c:v>
                      </c:pt>
                      <c:pt idx="170">
                        <c:v>1.4896902673401404E-3</c:v>
                      </c:pt>
                      <c:pt idx="171">
                        <c:v>1.4868608461296178E-3</c:v>
                      </c:pt>
                      <c:pt idx="172">
                        <c:v>1.4840314249190952E-3</c:v>
                      </c:pt>
                      <c:pt idx="173">
                        <c:v>1.4812020037085726E-3</c:v>
                      </c:pt>
                      <c:pt idx="174">
                        <c:v>1.4783725824980502E-3</c:v>
                      </c:pt>
                      <c:pt idx="175">
                        <c:v>1.4755431612875273E-3</c:v>
                      </c:pt>
                      <c:pt idx="176">
                        <c:v>1.4727137400770047E-3</c:v>
                      </c:pt>
                      <c:pt idx="177">
                        <c:v>1.4698843188664823E-3</c:v>
                      </c:pt>
                      <c:pt idx="178">
                        <c:v>1.4670548976559597E-3</c:v>
                      </c:pt>
                      <c:pt idx="179">
                        <c:v>1.4642254764454369E-3</c:v>
                      </c:pt>
                      <c:pt idx="180">
                        <c:v>1.4613960552349145E-3</c:v>
                      </c:pt>
                      <c:pt idx="181">
                        <c:v>1.4585666340243919E-3</c:v>
                      </c:pt>
                      <c:pt idx="182">
                        <c:v>1.4557372128138693E-3</c:v>
                      </c:pt>
                      <c:pt idx="183">
                        <c:v>1.4529077916033467E-3</c:v>
                      </c:pt>
                      <c:pt idx="184">
                        <c:v>1.4500783703928241E-3</c:v>
                      </c:pt>
                      <c:pt idx="185">
                        <c:v>1.4472489491823017E-3</c:v>
                      </c:pt>
                      <c:pt idx="186">
                        <c:v>1.4458342385770403E-3</c:v>
                      </c:pt>
                      <c:pt idx="187">
                        <c:v>1.4430048173665177E-3</c:v>
                      </c:pt>
                      <c:pt idx="188">
                        <c:v>1.4401753961559951E-3</c:v>
                      </c:pt>
                      <c:pt idx="189">
                        <c:v>1.4373459749454727E-3</c:v>
                      </c:pt>
                      <c:pt idx="190">
                        <c:v>1.4345165537349499E-3</c:v>
                      </c:pt>
                      <c:pt idx="191">
                        <c:v>1.4316871325244273E-3</c:v>
                      </c:pt>
                      <c:pt idx="192">
                        <c:v>1.4288577113139049E-3</c:v>
                      </c:pt>
                      <c:pt idx="193">
                        <c:v>1.4260282901033823E-3</c:v>
                      </c:pt>
                      <c:pt idx="194">
                        <c:v>1.4246135794981209E-3</c:v>
                      </c:pt>
                      <c:pt idx="195">
                        <c:v>1.4217841582875985E-3</c:v>
                      </c:pt>
                      <c:pt idx="196">
                        <c:v>1.4189547370770756E-3</c:v>
                      </c:pt>
                      <c:pt idx="197">
                        <c:v>1.4175400264718144E-3</c:v>
                      </c:pt>
                      <c:pt idx="198">
                        <c:v>1.4147106052612918E-3</c:v>
                      </c:pt>
                      <c:pt idx="199">
                        <c:v>1.4124470682928738E-3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60AF-4E61-9CDB-56C0D3FDE4F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GC1'!$F$7:$F$206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3.2099783633378716E-3</c:v>
                      </c:pt>
                      <c:pt idx="1">
                        <c:v>2.9765511134697579E-3</c:v>
                      </c:pt>
                      <c:pt idx="2">
                        <c:v>2.8761066604962066E-3</c:v>
                      </c:pt>
                      <c:pt idx="3">
                        <c:v>2.79263873478579E-3</c:v>
                      </c:pt>
                      <c:pt idx="4">
                        <c:v>2.7219032045227255E-3</c:v>
                      </c:pt>
                      <c:pt idx="5">
                        <c:v>2.6596559378912286E-3</c:v>
                      </c:pt>
                      <c:pt idx="6">
                        <c:v>2.6058969348912997E-3</c:v>
                      </c:pt>
                      <c:pt idx="7">
                        <c:v>2.5535526424966316E-3</c:v>
                      </c:pt>
                      <c:pt idx="8">
                        <c:v>2.5082819031282703E-3</c:v>
                      </c:pt>
                      <c:pt idx="9">
                        <c:v>2.4672552955756931E-3</c:v>
                      </c:pt>
                      <c:pt idx="10">
                        <c:v>2.4290581092336382E-3</c:v>
                      </c:pt>
                      <c:pt idx="11">
                        <c:v>2.3993491865231509E-3</c:v>
                      </c:pt>
                      <c:pt idx="12">
                        <c:v>2.3625667107863573E-3</c:v>
                      </c:pt>
                      <c:pt idx="13">
                        <c:v>2.3229548138390412E-3</c:v>
                      </c:pt>
                      <c:pt idx="14">
                        <c:v>2.2861723381022475E-3</c:v>
                      </c:pt>
                      <c:pt idx="15">
                        <c:v>2.2522192835759767E-3</c:v>
                      </c:pt>
                      <c:pt idx="16">
                        <c:v>2.219680939654967E-3</c:v>
                      </c:pt>
                      <c:pt idx="17">
                        <c:v>2.191386727549741E-3</c:v>
                      </c:pt>
                      <c:pt idx="18">
                        <c:v>2.1645072260497765E-3</c:v>
                      </c:pt>
                      <c:pt idx="19">
                        <c:v>2.1404571457603345E-3</c:v>
                      </c:pt>
                      <c:pt idx="20">
                        <c:v>2.1164070654708929E-3</c:v>
                      </c:pt>
                      <c:pt idx="21">
                        <c:v>2.093771695786712E-3</c:v>
                      </c:pt>
                      <c:pt idx="22">
                        <c:v>2.0725510367077928E-3</c:v>
                      </c:pt>
                      <c:pt idx="23">
                        <c:v>2.0513303776288731E-3</c:v>
                      </c:pt>
                      <c:pt idx="24">
                        <c:v>2.0315244291552151E-3</c:v>
                      </c:pt>
                      <c:pt idx="25">
                        <c:v>2.0131331912868183E-3</c:v>
                      </c:pt>
                      <c:pt idx="26">
                        <c:v>1.9947419534184219E-3</c:v>
                      </c:pt>
                      <c:pt idx="27">
                        <c:v>1.9777654261552862E-3</c:v>
                      </c:pt>
                      <c:pt idx="28">
                        <c:v>1.9607888988921506E-3</c:v>
                      </c:pt>
                      <c:pt idx="29">
                        <c:v>1.9452270822342764E-3</c:v>
                      </c:pt>
                      <c:pt idx="30">
                        <c:v>1.9296652655764023E-3</c:v>
                      </c:pt>
                      <c:pt idx="31">
                        <c:v>1.9141034489185281E-3</c:v>
                      </c:pt>
                      <c:pt idx="32">
                        <c:v>1.8999563428659151E-3</c:v>
                      </c:pt>
                      <c:pt idx="33">
                        <c:v>1.8858092368133018E-3</c:v>
                      </c:pt>
                      <c:pt idx="34">
                        <c:v>1.871662130760689E-3</c:v>
                      </c:pt>
                      <c:pt idx="35">
                        <c:v>1.8589297353133374E-3</c:v>
                      </c:pt>
                      <c:pt idx="36">
                        <c:v>1.846197339865986E-3</c:v>
                      </c:pt>
                      <c:pt idx="37">
                        <c:v>1.8334649444186344E-3</c:v>
                      </c:pt>
                      <c:pt idx="38">
                        <c:v>1.8221472595765437E-3</c:v>
                      </c:pt>
                      <c:pt idx="39">
                        <c:v>1.8108295747344535E-3</c:v>
                      </c:pt>
                      <c:pt idx="40">
                        <c:v>1.7980971792871019E-3</c:v>
                      </c:pt>
                      <c:pt idx="41">
                        <c:v>1.7881942050502731E-3</c:v>
                      </c:pt>
                      <c:pt idx="42">
                        <c:v>1.7768765202081825E-3</c:v>
                      </c:pt>
                      <c:pt idx="43">
                        <c:v>1.7669735459713537E-3</c:v>
                      </c:pt>
                      <c:pt idx="44">
                        <c:v>1.7556558611292632E-3</c:v>
                      </c:pt>
                      <c:pt idx="45">
                        <c:v>1.745752886892434E-3</c:v>
                      </c:pt>
                      <c:pt idx="46">
                        <c:v>1.7358499126556052E-3</c:v>
                      </c:pt>
                      <c:pt idx="47">
                        <c:v>1.725946938418776E-3</c:v>
                      </c:pt>
                      <c:pt idx="48">
                        <c:v>1.716043964181947E-3</c:v>
                      </c:pt>
                      <c:pt idx="49">
                        <c:v>1.7075557005503793E-3</c:v>
                      </c:pt>
                      <c:pt idx="50">
                        <c:v>1.6976527263135503E-3</c:v>
                      </c:pt>
                      <c:pt idx="51">
                        <c:v>1.6891644626819825E-3</c:v>
                      </c:pt>
                      <c:pt idx="52">
                        <c:v>1.6806761990504147E-3</c:v>
                      </c:pt>
                      <c:pt idx="53">
                        <c:v>1.6721879354188471E-3</c:v>
                      </c:pt>
                      <c:pt idx="54">
                        <c:v>1.6636996717872793E-3</c:v>
                      </c:pt>
                      <c:pt idx="55">
                        <c:v>1.6552114081557115E-3</c:v>
                      </c:pt>
                      <c:pt idx="56">
                        <c:v>1.6467231445241436E-3</c:v>
                      </c:pt>
                      <c:pt idx="57">
                        <c:v>1.6396495914978372E-3</c:v>
                      </c:pt>
                      <c:pt idx="58">
                        <c:v>1.6311613278662694E-3</c:v>
                      </c:pt>
                      <c:pt idx="59">
                        <c:v>1.6226730642347018E-3</c:v>
                      </c:pt>
                      <c:pt idx="60">
                        <c:v>1.614184800603134E-3</c:v>
                      </c:pt>
                      <c:pt idx="61">
                        <c:v>1.6028671157610438E-3</c:v>
                      </c:pt>
                      <c:pt idx="62">
                        <c:v>1.5929641415242145E-3</c:v>
                      </c:pt>
                      <c:pt idx="63">
                        <c:v>1.5858905884979081E-3</c:v>
                      </c:pt>
                      <c:pt idx="64">
                        <c:v>1.5788170354716017E-3</c:v>
                      </c:pt>
                      <c:pt idx="65">
                        <c:v>1.5703287718400339E-3</c:v>
                      </c:pt>
                      <c:pt idx="66">
                        <c:v>1.5646699294189889E-3</c:v>
                      </c:pt>
                      <c:pt idx="67">
                        <c:v>1.5575963763926825E-3</c:v>
                      </c:pt>
                      <c:pt idx="68">
                        <c:v>1.5505228233663759E-3</c:v>
                      </c:pt>
                      <c:pt idx="69">
                        <c:v>1.5448639809453307E-3</c:v>
                      </c:pt>
                      <c:pt idx="70">
                        <c:v>1.5392051385242857E-3</c:v>
                      </c:pt>
                      <c:pt idx="71">
                        <c:v>1.5335462961032404E-3</c:v>
                      </c:pt>
                      <c:pt idx="72">
                        <c:v>1.5278874536821952E-3</c:v>
                      </c:pt>
                      <c:pt idx="73">
                        <c:v>1.52222861126115E-3</c:v>
                      </c:pt>
                      <c:pt idx="74">
                        <c:v>1.516569768840105E-3</c:v>
                      </c:pt>
                      <c:pt idx="75">
                        <c:v>1.512325637024321E-3</c:v>
                      </c:pt>
                      <c:pt idx="76">
                        <c:v>1.5066667946032758E-3</c:v>
                      </c:pt>
                      <c:pt idx="77">
                        <c:v>1.5010079521822308E-3</c:v>
                      </c:pt>
                      <c:pt idx="78">
                        <c:v>1.4967638203664468E-3</c:v>
                      </c:pt>
                      <c:pt idx="79">
                        <c:v>1.4911049779454016E-3</c:v>
                      </c:pt>
                      <c:pt idx="80">
                        <c:v>1.4868608461296178E-3</c:v>
                      </c:pt>
                      <c:pt idx="81">
                        <c:v>1.4812020037085726E-3</c:v>
                      </c:pt>
                      <c:pt idx="82">
                        <c:v>1.4769578718927887E-3</c:v>
                      </c:pt>
                      <c:pt idx="83">
                        <c:v>1.4727137400770047E-3</c:v>
                      </c:pt>
                      <c:pt idx="84">
                        <c:v>1.4670548976559597E-3</c:v>
                      </c:pt>
                      <c:pt idx="85">
                        <c:v>1.4628107658401759E-3</c:v>
                      </c:pt>
                      <c:pt idx="86">
                        <c:v>1.4585666340243919E-3</c:v>
                      </c:pt>
                      <c:pt idx="87">
                        <c:v>1.4543225022086081E-3</c:v>
                      </c:pt>
                      <c:pt idx="88">
                        <c:v>1.4500783703928241E-3</c:v>
                      </c:pt>
                      <c:pt idx="89">
                        <c:v>1.4458342385770403E-3</c:v>
                      </c:pt>
                      <c:pt idx="90">
                        <c:v>1.4415901067612563E-3</c:v>
                      </c:pt>
                      <c:pt idx="91">
                        <c:v>1.4373459749454727E-3</c:v>
                      </c:pt>
                      <c:pt idx="92">
                        <c:v>1.4331018431296887E-3</c:v>
                      </c:pt>
                      <c:pt idx="93">
                        <c:v>1.4288577113139049E-3</c:v>
                      </c:pt>
                      <c:pt idx="94">
                        <c:v>1.4246135794981209E-3</c:v>
                      </c:pt>
                      <c:pt idx="95">
                        <c:v>1.4217841582875985E-3</c:v>
                      </c:pt>
                      <c:pt idx="96">
                        <c:v>1.4175400264718144E-3</c:v>
                      </c:pt>
                      <c:pt idx="97">
                        <c:v>1.4142861920797135E-3</c:v>
                      </c:pt>
                      <c:pt idx="98">
                        <c:v>1.4110323576876126E-3</c:v>
                      </c:pt>
                      <c:pt idx="99">
                        <c:v>1.4073541101139331E-3</c:v>
                      </c:pt>
                      <c:pt idx="100">
                        <c:v>1.4039588046613062E-3</c:v>
                      </c:pt>
                      <c:pt idx="101">
                        <c:v>1.4002805570876267E-3</c:v>
                      </c:pt>
                      <c:pt idx="102">
                        <c:v>1.3974511358771041E-3</c:v>
                      </c:pt>
                      <c:pt idx="103">
                        <c:v>1.3943387725455292E-3</c:v>
                      </c:pt>
                      <c:pt idx="104">
                        <c:v>1.3910849381534283E-3</c:v>
                      </c:pt>
                      <c:pt idx="105">
                        <c:v>1.3879725748218534E-3</c:v>
                      </c:pt>
                      <c:pt idx="106">
                        <c:v>1.3850016825508046E-3</c:v>
                      </c:pt>
                      <c:pt idx="107">
                        <c:v>1.3823137324008082E-3</c:v>
                      </c:pt>
                      <c:pt idx="108">
                        <c:v>1.3793428401297596E-3</c:v>
                      </c:pt>
                      <c:pt idx="109">
                        <c:v>1.3767963610402893E-3</c:v>
                      </c:pt>
                      <c:pt idx="110">
                        <c:v>1.3739669398297666E-3</c:v>
                      </c:pt>
                      <c:pt idx="111">
                        <c:v>1.3714204607402963E-3</c:v>
                      </c:pt>
                      <c:pt idx="112">
                        <c:v>1.3685910395297737E-3</c:v>
                      </c:pt>
                      <c:pt idx="113">
                        <c:v>1.3657616183192511E-3</c:v>
                      </c:pt>
                      <c:pt idx="114">
                        <c:v>1.3630736681692548E-3</c:v>
                      </c:pt>
                      <c:pt idx="115">
                        <c:v>1.3606686601403107E-3</c:v>
                      </c:pt>
                      <c:pt idx="116">
                        <c:v>1.3582636521113664E-3</c:v>
                      </c:pt>
                      <c:pt idx="117">
                        <c:v>1.3558586440824221E-3</c:v>
                      </c:pt>
                      <c:pt idx="118">
                        <c:v>1.3533121649929518E-3</c:v>
                      </c:pt>
                      <c:pt idx="119">
                        <c:v>1.3506242148429554E-3</c:v>
                      </c:pt>
                      <c:pt idx="120">
                        <c:v>1.3489265621166417E-3</c:v>
                      </c:pt>
                      <c:pt idx="121">
                        <c:v>1.346945967269276E-3</c:v>
                      </c:pt>
                      <c:pt idx="122">
                        <c:v>1.3452483145429625E-3</c:v>
                      </c:pt>
                      <c:pt idx="123">
                        <c:v>1.3431262486350705E-3</c:v>
                      </c:pt>
                      <c:pt idx="124">
                        <c:v>1.3410041827271787E-3</c:v>
                      </c:pt>
                      <c:pt idx="125">
                        <c:v>1.3390235878798127E-3</c:v>
                      </c:pt>
                      <c:pt idx="126">
                        <c:v>1.3364771087903424E-3</c:v>
                      </c:pt>
                      <c:pt idx="127">
                        <c:v>1.3347794560640289E-3</c:v>
                      </c:pt>
                      <c:pt idx="128">
                        <c:v>1.3330818033377152E-3</c:v>
                      </c:pt>
                      <c:pt idx="129">
                        <c:v>1.3303938531877189E-3</c:v>
                      </c:pt>
                      <c:pt idx="130">
                        <c:v>1.3282717872798268E-3</c:v>
                      </c:pt>
                      <c:pt idx="131">
                        <c:v>1.3268570766745656E-3</c:v>
                      </c:pt>
                      <c:pt idx="132">
                        <c:v>1.3253008950087782E-3</c:v>
                      </c:pt>
                      <c:pt idx="133">
                        <c:v>1.3234617712219385E-3</c:v>
                      </c:pt>
                      <c:pt idx="134">
                        <c:v>1.3216226474350987E-3</c:v>
                      </c:pt>
                      <c:pt idx="135">
                        <c:v>1.3200664657693115E-3</c:v>
                      </c:pt>
                      <c:pt idx="136">
                        <c:v>1.3180858709219458E-3</c:v>
                      </c:pt>
                      <c:pt idx="137">
                        <c:v>1.3163882181956321E-3</c:v>
                      </c:pt>
                      <c:pt idx="138">
                        <c:v>1.3148320365298446E-3</c:v>
                      </c:pt>
                      <c:pt idx="139">
                        <c:v>1.3137002680456357E-3</c:v>
                      </c:pt>
                      <c:pt idx="140">
                        <c:v>1.3122855574403743E-3</c:v>
                      </c:pt>
                      <c:pt idx="141">
                        <c:v>1.3108708468351131E-3</c:v>
                      </c:pt>
                      <c:pt idx="142">
                        <c:v>1.3094561362298517E-3</c:v>
                      </c:pt>
                      <c:pt idx="143">
                        <c:v>1.3080414256245905E-3</c:v>
                      </c:pt>
                      <c:pt idx="144">
                        <c:v>1.3064852439588031E-3</c:v>
                      </c:pt>
                      <c:pt idx="145">
                        <c:v>1.3053534754745939E-3</c:v>
                      </c:pt>
                      <c:pt idx="146">
                        <c:v>1.3037972938088065E-3</c:v>
                      </c:pt>
                      <c:pt idx="147">
                        <c:v>1.3022411121430193E-3</c:v>
                      </c:pt>
                      <c:pt idx="148">
                        <c:v>1.3009678725982839E-3</c:v>
                      </c:pt>
                      <c:pt idx="149">
                        <c:v>1.2996946330535489E-3</c:v>
                      </c:pt>
                      <c:pt idx="150">
                        <c:v>1.2985628645693398E-3</c:v>
                      </c:pt>
                      <c:pt idx="151">
                        <c:v>1.2978555092667092E-3</c:v>
                      </c:pt>
                      <c:pt idx="152">
                        <c:v>1.2967237407825001E-3</c:v>
                      </c:pt>
                      <c:pt idx="153">
                        <c:v>1.2955919722982912E-3</c:v>
                      </c:pt>
                      <c:pt idx="154">
                        <c:v>1.2941772616930297E-3</c:v>
                      </c:pt>
                      <c:pt idx="155">
                        <c:v>1.2929040221482948E-3</c:v>
                      </c:pt>
                      <c:pt idx="156">
                        <c:v>1.292196666845664E-3</c:v>
                      </c:pt>
                      <c:pt idx="157">
                        <c:v>1.2919137247246117E-3</c:v>
                      </c:pt>
                      <c:pt idx="158">
                        <c:v>1.2909234273009288E-3</c:v>
                      </c:pt>
                      <c:pt idx="159">
                        <c:v>1.290216071998298E-3</c:v>
                      </c:pt>
                      <c:pt idx="160">
                        <c:v>1.2890843035140891E-3</c:v>
                      </c:pt>
                      <c:pt idx="161">
                        <c:v>1.2885184192719848E-3</c:v>
                      </c:pt>
                      <c:pt idx="162">
                        <c:v>1.2875281218483017E-3</c:v>
                      </c:pt>
                      <c:pt idx="163">
                        <c:v>1.2871037086667233E-3</c:v>
                      </c:pt>
                      <c:pt idx="164">
                        <c:v>1.2861134112430405E-3</c:v>
                      </c:pt>
                      <c:pt idx="165">
                        <c:v>1.2855475270009359E-3</c:v>
                      </c:pt>
                      <c:pt idx="166">
                        <c:v>1.284557229577253E-3</c:v>
                      </c:pt>
                      <c:pt idx="167">
                        <c:v>1.2838498742746224E-3</c:v>
                      </c:pt>
                      <c:pt idx="168">
                        <c:v>1.2832839900325179E-3</c:v>
                      </c:pt>
                      <c:pt idx="169">
                        <c:v>1.2825766347298873E-3</c:v>
                      </c:pt>
                      <c:pt idx="170">
                        <c:v>1.2821522215483089E-3</c:v>
                      </c:pt>
                      <c:pt idx="171">
                        <c:v>1.2817278083667306E-3</c:v>
                      </c:pt>
                      <c:pt idx="172">
                        <c:v>1.2808789820035736E-3</c:v>
                      </c:pt>
                      <c:pt idx="173">
                        <c:v>1.2800301556404169E-3</c:v>
                      </c:pt>
                      <c:pt idx="174">
                        <c:v>1.2796057424588386E-3</c:v>
                      </c:pt>
                      <c:pt idx="175">
                        <c:v>1.2791813292772601E-3</c:v>
                      </c:pt>
                      <c:pt idx="176">
                        <c:v>1.2783325029141032E-3</c:v>
                      </c:pt>
                      <c:pt idx="177">
                        <c:v>1.2777666186719989E-3</c:v>
                      </c:pt>
                      <c:pt idx="178">
                        <c:v>1.2770592633693683E-3</c:v>
                      </c:pt>
                      <c:pt idx="179">
                        <c:v>1.2764933791272635E-3</c:v>
                      </c:pt>
                      <c:pt idx="180">
                        <c:v>1.2756445527641069E-3</c:v>
                      </c:pt>
                      <c:pt idx="181">
                        <c:v>1.2752201395825286E-3</c:v>
                      </c:pt>
                      <c:pt idx="182">
                        <c:v>1.2745127842798978E-3</c:v>
                      </c:pt>
                      <c:pt idx="183">
                        <c:v>1.2733810157956888E-3</c:v>
                      </c:pt>
                      <c:pt idx="184">
                        <c:v>1.2725321894325322E-3</c:v>
                      </c:pt>
                      <c:pt idx="185">
                        <c:v>1.2719663051904274E-3</c:v>
                      </c:pt>
                      <c:pt idx="186">
                        <c:v>1.2708345367062185E-3</c:v>
                      </c:pt>
                      <c:pt idx="187">
                        <c:v>1.2702686524641142E-3</c:v>
                      </c:pt>
                      <c:pt idx="188">
                        <c:v>1.2692783550404311E-3</c:v>
                      </c:pt>
                      <c:pt idx="189">
                        <c:v>1.2684295286772744E-3</c:v>
                      </c:pt>
                      <c:pt idx="190">
                        <c:v>1.2672977601930653E-3</c:v>
                      </c:pt>
                      <c:pt idx="191">
                        <c:v>1.2665904048904347E-3</c:v>
                      </c:pt>
                      <c:pt idx="192">
                        <c:v>1.2653171653456993E-3</c:v>
                      </c:pt>
                      <c:pt idx="193">
                        <c:v>1.2644683389825427E-3</c:v>
                      </c:pt>
                      <c:pt idx="194">
                        <c:v>1.2629121573167553E-3</c:v>
                      </c:pt>
                      <c:pt idx="195">
                        <c:v>1.2614974467114941E-3</c:v>
                      </c:pt>
                      <c:pt idx="196">
                        <c:v>1.2606486203483372E-3</c:v>
                      </c:pt>
                      <c:pt idx="197">
                        <c:v>1.2596583229246543E-3</c:v>
                      </c:pt>
                      <c:pt idx="198">
                        <c:v>1.258385083379919E-3</c:v>
                      </c:pt>
                      <c:pt idx="199">
                        <c:v>1.25725331489571E-3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60AF-4E61-9CDB-56C0D3FDE4FA}"/>
                  </c:ext>
                </c:extLst>
              </c15:ser>
            </c15:filteredScatterSeries>
            <c15:filteredScatterSeries>
              <c15:ser>
                <c:idx val="3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GC1'!$B$7:$B$26</c15:sqref>
                        </c15:formulaRef>
                      </c:ext>
                    </c:extLst>
                    <c:numCache>
                      <c:formatCode>0.00E+00</c:formatCode>
                      <c:ptCount val="20"/>
                      <c:pt idx="0">
                        <c:v>1</c:v>
                      </c:pt>
                      <c:pt idx="1">
                        <c:v>0.70710678118654746</c:v>
                      </c:pt>
                      <c:pt idx="2">
                        <c:v>0.57735026918962584</c:v>
                      </c:pt>
                      <c:pt idx="3">
                        <c:v>0.5</c:v>
                      </c:pt>
                      <c:pt idx="4">
                        <c:v>0.44721359549995793</c:v>
                      </c:pt>
                      <c:pt idx="5">
                        <c:v>0.40824829046386307</c:v>
                      </c:pt>
                      <c:pt idx="6">
                        <c:v>0.3779644730092272</c:v>
                      </c:pt>
                      <c:pt idx="7">
                        <c:v>0.35355339059327373</c:v>
                      </c:pt>
                      <c:pt idx="8">
                        <c:v>0.33333333333333331</c:v>
                      </c:pt>
                      <c:pt idx="9">
                        <c:v>0.31622776601683794</c:v>
                      </c:pt>
                      <c:pt idx="10">
                        <c:v>0.30151134457776363</c:v>
                      </c:pt>
                      <c:pt idx="11">
                        <c:v>0.28867513459481292</c:v>
                      </c:pt>
                      <c:pt idx="12">
                        <c:v>0.27735009811261457</c:v>
                      </c:pt>
                      <c:pt idx="13">
                        <c:v>0.2672612419124244</c:v>
                      </c:pt>
                      <c:pt idx="14">
                        <c:v>0.2581988897471611</c:v>
                      </c:pt>
                      <c:pt idx="15">
                        <c:v>0.25</c:v>
                      </c:pt>
                      <c:pt idx="16">
                        <c:v>0.24253562503633297</c:v>
                      </c:pt>
                      <c:pt idx="17">
                        <c:v>0.23570226039551587</c:v>
                      </c:pt>
                      <c:pt idx="18">
                        <c:v>0.22941573387056174</c:v>
                      </c:pt>
                      <c:pt idx="19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GC1'!$H$7:$H$206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3.8664040841791102E-3</c:v>
                      </c:pt>
                      <c:pt idx="1">
                        <c:v>3.5721442782847622E-3</c:v>
                      </c:pt>
                      <c:pt idx="2">
                        <c:v>3.4349173495744167E-3</c:v>
                      </c:pt>
                      <c:pt idx="3">
                        <c:v>3.3259846329692969E-3</c:v>
                      </c:pt>
                      <c:pt idx="4">
                        <c:v>3.2354431542325744E-3</c:v>
                      </c:pt>
                      <c:pt idx="5">
                        <c:v>3.1562193603379422E-3</c:v>
                      </c:pt>
                      <c:pt idx="6">
                        <c:v>3.0868985406801389E-3</c:v>
                      </c:pt>
                      <c:pt idx="7">
                        <c:v>3.024651274048642E-3</c:v>
                      </c:pt>
                      <c:pt idx="8">
                        <c:v>2.9680628498381903E-3</c:v>
                      </c:pt>
                      <c:pt idx="9">
                        <c:v>2.914303846838261E-3</c:v>
                      </c:pt>
                      <c:pt idx="10">
                        <c:v>2.8662036862593773E-3</c:v>
                      </c:pt>
                      <c:pt idx="11">
                        <c:v>2.8223476574962773E-3</c:v>
                      </c:pt>
                      <c:pt idx="12">
                        <c:v>2.7799063393384388E-3</c:v>
                      </c:pt>
                      <c:pt idx="13">
                        <c:v>2.7402944423911223E-3</c:v>
                      </c:pt>
                      <c:pt idx="14">
                        <c:v>2.7020972560490675E-3</c:v>
                      </c:pt>
                      <c:pt idx="15">
                        <c:v>2.6653147803122738E-3</c:v>
                      </c:pt>
                      <c:pt idx="16">
                        <c:v>2.6313617257860029E-3</c:v>
                      </c:pt>
                      <c:pt idx="17">
                        <c:v>2.6002380924702545E-3</c:v>
                      </c:pt>
                      <c:pt idx="18">
                        <c:v>2.5705291697597672E-3</c:v>
                      </c:pt>
                      <c:pt idx="19">
                        <c:v>2.5408202470492804E-3</c:v>
                      </c:pt>
                      <c:pt idx="20">
                        <c:v>2.513940745549316E-3</c:v>
                      </c:pt>
                      <c:pt idx="21">
                        <c:v>2.4870612440493511E-3</c:v>
                      </c:pt>
                      <c:pt idx="22">
                        <c:v>2.4615964531546478E-3</c:v>
                      </c:pt>
                      <c:pt idx="23">
                        <c:v>2.4403757940757282E-3</c:v>
                      </c:pt>
                      <c:pt idx="24">
                        <c:v>2.4163257137862866E-3</c:v>
                      </c:pt>
                      <c:pt idx="25">
                        <c:v>2.3936903441021057E-3</c:v>
                      </c:pt>
                      <c:pt idx="26">
                        <c:v>2.3710549744179253E-3</c:v>
                      </c:pt>
                      <c:pt idx="27">
                        <c:v>2.3512490259442673E-3</c:v>
                      </c:pt>
                      <c:pt idx="28">
                        <c:v>2.3300283668653476E-3</c:v>
                      </c:pt>
                      <c:pt idx="29">
                        <c:v>2.31022241839169E-3</c:v>
                      </c:pt>
                      <c:pt idx="30">
                        <c:v>2.2904164699180316E-3</c:v>
                      </c:pt>
                      <c:pt idx="31">
                        <c:v>2.2706105214443735E-3</c:v>
                      </c:pt>
                      <c:pt idx="32">
                        <c:v>2.2536339941812379E-3</c:v>
                      </c:pt>
                      <c:pt idx="33">
                        <c:v>2.235242756312841E-3</c:v>
                      </c:pt>
                      <c:pt idx="34">
                        <c:v>2.2182662290497054E-3</c:v>
                      </c:pt>
                      <c:pt idx="35">
                        <c:v>2.2012897017865698E-3</c:v>
                      </c:pt>
                      <c:pt idx="36">
                        <c:v>2.1857278851286958E-3</c:v>
                      </c:pt>
                      <c:pt idx="37">
                        <c:v>2.1715807790760829E-3</c:v>
                      </c:pt>
                      <c:pt idx="38">
                        <c:v>2.1560189624182085E-3</c:v>
                      </c:pt>
                      <c:pt idx="39">
                        <c:v>2.1418718563655957E-3</c:v>
                      </c:pt>
                      <c:pt idx="40">
                        <c:v>2.1277247503129829E-3</c:v>
                      </c:pt>
                      <c:pt idx="41">
                        <c:v>2.1149923548656312E-3</c:v>
                      </c:pt>
                      <c:pt idx="42">
                        <c:v>2.1008452488130184E-3</c:v>
                      </c:pt>
                      <c:pt idx="43">
                        <c:v>2.0866981427604056E-3</c:v>
                      </c:pt>
                      <c:pt idx="44">
                        <c:v>2.0725510367077928E-3</c:v>
                      </c:pt>
                      <c:pt idx="45">
                        <c:v>2.0598186412604407E-3</c:v>
                      </c:pt>
                      <c:pt idx="46">
                        <c:v>2.0470862458130891E-3</c:v>
                      </c:pt>
                      <c:pt idx="47">
                        <c:v>2.0343538503657375E-3</c:v>
                      </c:pt>
                      <c:pt idx="48">
                        <c:v>2.0230361655236475E-3</c:v>
                      </c:pt>
                      <c:pt idx="49">
                        <c:v>2.0117184806815571E-3</c:v>
                      </c:pt>
                      <c:pt idx="50">
                        <c:v>2.0004007958394666E-3</c:v>
                      </c:pt>
                      <c:pt idx="51">
                        <c:v>1.9890831109973762E-3</c:v>
                      </c:pt>
                      <c:pt idx="52">
                        <c:v>1.9777654261552862E-3</c:v>
                      </c:pt>
                      <c:pt idx="53">
                        <c:v>1.9664477413131954E-3</c:v>
                      </c:pt>
                      <c:pt idx="54">
                        <c:v>1.9565447670763666E-3</c:v>
                      </c:pt>
                      <c:pt idx="55">
                        <c:v>1.9466417928395378E-3</c:v>
                      </c:pt>
                      <c:pt idx="56">
                        <c:v>1.9367388186027085E-3</c:v>
                      </c:pt>
                      <c:pt idx="57">
                        <c:v>1.9268358443658795E-3</c:v>
                      </c:pt>
                      <c:pt idx="58">
                        <c:v>1.9169328701290503E-3</c:v>
                      </c:pt>
                      <c:pt idx="59">
                        <c:v>1.9070298958922215E-3</c:v>
                      </c:pt>
                      <c:pt idx="60">
                        <c:v>1.8985416322606539E-3</c:v>
                      </c:pt>
                      <c:pt idx="61">
                        <c:v>1.8886386580238244E-3</c:v>
                      </c:pt>
                      <c:pt idx="62">
                        <c:v>1.8801503943922571E-3</c:v>
                      </c:pt>
                      <c:pt idx="63">
                        <c:v>1.871662130760689E-3</c:v>
                      </c:pt>
                      <c:pt idx="64">
                        <c:v>1.8631738671291214E-3</c:v>
                      </c:pt>
                      <c:pt idx="65">
                        <c:v>1.8546856034975534E-3</c:v>
                      </c:pt>
                      <c:pt idx="66">
                        <c:v>1.8433679186554632E-3</c:v>
                      </c:pt>
                      <c:pt idx="67">
                        <c:v>1.8348796550238958E-3</c:v>
                      </c:pt>
                      <c:pt idx="68">
                        <c:v>1.8249766807870663E-3</c:v>
                      </c:pt>
                      <c:pt idx="69">
                        <c:v>1.8179031277607601E-3</c:v>
                      </c:pt>
                      <c:pt idx="70">
                        <c:v>1.8094148641291921E-3</c:v>
                      </c:pt>
                      <c:pt idx="71">
                        <c:v>1.8023413111028859E-3</c:v>
                      </c:pt>
                      <c:pt idx="72">
                        <c:v>1.7938530474713179E-3</c:v>
                      </c:pt>
                      <c:pt idx="73">
                        <c:v>1.7867794944450117E-3</c:v>
                      </c:pt>
                      <c:pt idx="74">
                        <c:v>1.7797059414187051E-3</c:v>
                      </c:pt>
                      <c:pt idx="75">
                        <c:v>1.7726323883923989E-3</c:v>
                      </c:pt>
                      <c:pt idx="76">
                        <c:v>1.7655588353660922E-3</c:v>
                      </c:pt>
                      <c:pt idx="77">
                        <c:v>1.7584852823397861E-3</c:v>
                      </c:pt>
                      <c:pt idx="78">
                        <c:v>1.7514117293134794E-3</c:v>
                      </c:pt>
                      <c:pt idx="79">
                        <c:v>1.7443381762871728E-3</c:v>
                      </c:pt>
                      <c:pt idx="80">
                        <c:v>1.7386793338661278E-3</c:v>
                      </c:pt>
                      <c:pt idx="81">
                        <c:v>1.7316057808398212E-3</c:v>
                      </c:pt>
                      <c:pt idx="82">
                        <c:v>1.725946938418776E-3</c:v>
                      </c:pt>
                      <c:pt idx="83">
                        <c:v>1.7188733853924696E-3</c:v>
                      </c:pt>
                      <c:pt idx="84">
                        <c:v>1.7132145429714246E-3</c:v>
                      </c:pt>
                      <c:pt idx="85">
                        <c:v>1.7075557005503793E-3</c:v>
                      </c:pt>
                      <c:pt idx="86">
                        <c:v>1.7018968581293341E-3</c:v>
                      </c:pt>
                      <c:pt idx="87">
                        <c:v>1.6948233051030277E-3</c:v>
                      </c:pt>
                      <c:pt idx="88">
                        <c:v>1.6891644626819825E-3</c:v>
                      </c:pt>
                      <c:pt idx="89">
                        <c:v>1.6835056202609375E-3</c:v>
                      </c:pt>
                      <c:pt idx="90">
                        <c:v>1.6792614884451535E-3</c:v>
                      </c:pt>
                      <c:pt idx="91">
                        <c:v>1.6736026460241083E-3</c:v>
                      </c:pt>
                      <c:pt idx="92">
                        <c:v>1.6679438036030633E-3</c:v>
                      </c:pt>
                      <c:pt idx="93">
                        <c:v>1.6622849611820179E-3</c:v>
                      </c:pt>
                      <c:pt idx="94">
                        <c:v>1.6580408293662341E-3</c:v>
                      </c:pt>
                      <c:pt idx="95">
                        <c:v>1.6523819869451891E-3</c:v>
                      </c:pt>
                      <c:pt idx="96">
                        <c:v>1.648137855129405E-3</c:v>
                      </c:pt>
                      <c:pt idx="97">
                        <c:v>1.6438937233136212E-3</c:v>
                      </c:pt>
                      <c:pt idx="98">
                        <c:v>1.6410643021030986E-3</c:v>
                      </c:pt>
                      <c:pt idx="99">
                        <c:v>1.6368201702873146E-3</c:v>
                      </c:pt>
                      <c:pt idx="100">
                        <c:v>1.6339907490767922E-3</c:v>
                      </c:pt>
                      <c:pt idx="101">
                        <c:v>1.6297466172610082E-3</c:v>
                      </c:pt>
                      <c:pt idx="102">
                        <c:v>1.6226730642347018E-3</c:v>
                      </c:pt>
                      <c:pt idx="103">
                        <c:v>1.6170142218136566E-3</c:v>
                      </c:pt>
                      <c:pt idx="104">
                        <c:v>1.6113553793926116E-3</c:v>
                      </c:pt>
                      <c:pt idx="105">
                        <c:v>1.6056965369715662E-3</c:v>
                      </c:pt>
                      <c:pt idx="106">
                        <c:v>1.6000376945505212E-3</c:v>
                      </c:pt>
                      <c:pt idx="107">
                        <c:v>1.5972082733399986E-3</c:v>
                      </c:pt>
                      <c:pt idx="108">
                        <c:v>1.5943788521294759E-3</c:v>
                      </c:pt>
                      <c:pt idx="109">
                        <c:v>1.5901347203136919E-3</c:v>
                      </c:pt>
                      <c:pt idx="110">
                        <c:v>1.5858905884979081E-3</c:v>
                      </c:pt>
                      <c:pt idx="111">
                        <c:v>1.5816464566821243E-3</c:v>
                      </c:pt>
                      <c:pt idx="112">
                        <c:v>1.5788170354716017E-3</c:v>
                      </c:pt>
                      <c:pt idx="113">
                        <c:v>1.5759876142610791E-3</c:v>
                      </c:pt>
                      <c:pt idx="114">
                        <c:v>1.5731581930505567E-3</c:v>
                      </c:pt>
                      <c:pt idx="115">
                        <c:v>1.5703287718400339E-3</c:v>
                      </c:pt>
                      <c:pt idx="116">
                        <c:v>1.5674993506295113E-3</c:v>
                      </c:pt>
                      <c:pt idx="117">
                        <c:v>1.5646699294189889E-3</c:v>
                      </c:pt>
                      <c:pt idx="118">
                        <c:v>1.5590110869979435E-3</c:v>
                      </c:pt>
                      <c:pt idx="119">
                        <c:v>1.5533522445768985E-3</c:v>
                      </c:pt>
                      <c:pt idx="120">
                        <c:v>1.5491081127611147E-3</c:v>
                      </c:pt>
                      <c:pt idx="121">
                        <c:v>1.5462786915505921E-3</c:v>
                      </c:pt>
                      <c:pt idx="122">
                        <c:v>1.5448639809453307E-3</c:v>
                      </c:pt>
                      <c:pt idx="123">
                        <c:v>1.5420345597348083E-3</c:v>
                      </c:pt>
                      <c:pt idx="124">
                        <c:v>1.5392051385242857E-3</c:v>
                      </c:pt>
                      <c:pt idx="125">
                        <c:v>1.5377904279190243E-3</c:v>
                      </c:pt>
                      <c:pt idx="126">
                        <c:v>1.5363757173137628E-3</c:v>
                      </c:pt>
                      <c:pt idx="127">
                        <c:v>1.5335462961032404E-3</c:v>
                      </c:pt>
                      <c:pt idx="128">
                        <c:v>1.532131585497979E-3</c:v>
                      </c:pt>
                      <c:pt idx="129">
                        <c:v>1.5307168748927178E-3</c:v>
                      </c:pt>
                      <c:pt idx="130">
                        <c:v>1.5293021642874564E-3</c:v>
                      </c:pt>
                      <c:pt idx="131">
                        <c:v>1.5293021642874564E-3</c:v>
                      </c:pt>
                      <c:pt idx="132">
                        <c:v>1.5293021642874564E-3</c:v>
                      </c:pt>
                      <c:pt idx="133">
                        <c:v>1.5278874536821952E-3</c:v>
                      </c:pt>
                      <c:pt idx="134">
                        <c:v>1.5264727430769338E-3</c:v>
                      </c:pt>
                      <c:pt idx="135">
                        <c:v>1.5264727430769338E-3</c:v>
                      </c:pt>
                      <c:pt idx="136">
                        <c:v>1.5250580324716726E-3</c:v>
                      </c:pt>
                      <c:pt idx="137">
                        <c:v>1.5236433218664114E-3</c:v>
                      </c:pt>
                      <c:pt idx="138">
                        <c:v>1.5236433218664114E-3</c:v>
                      </c:pt>
                      <c:pt idx="139">
                        <c:v>1.52222861126115E-3</c:v>
                      </c:pt>
                      <c:pt idx="140">
                        <c:v>1.52222861126115E-3</c:v>
                      </c:pt>
                      <c:pt idx="141">
                        <c:v>1.5208139006558888E-3</c:v>
                      </c:pt>
                      <c:pt idx="142">
                        <c:v>1.5208139006558888E-3</c:v>
                      </c:pt>
                      <c:pt idx="143">
                        <c:v>1.5208139006558888E-3</c:v>
                      </c:pt>
                      <c:pt idx="144">
                        <c:v>1.5208139006558888E-3</c:v>
                      </c:pt>
                      <c:pt idx="145">
                        <c:v>1.5208139006558888E-3</c:v>
                      </c:pt>
                      <c:pt idx="146">
                        <c:v>1.5208139006558888E-3</c:v>
                      </c:pt>
                      <c:pt idx="147">
                        <c:v>1.5208139006558888E-3</c:v>
                      </c:pt>
                      <c:pt idx="148">
                        <c:v>1.5208139006558888E-3</c:v>
                      </c:pt>
                      <c:pt idx="149">
                        <c:v>1.5208139006558888E-3</c:v>
                      </c:pt>
                      <c:pt idx="150">
                        <c:v>1.5193991900506274E-3</c:v>
                      </c:pt>
                      <c:pt idx="151">
                        <c:v>1.5193991900506274E-3</c:v>
                      </c:pt>
                      <c:pt idx="152">
                        <c:v>1.5193991900506274E-3</c:v>
                      </c:pt>
                      <c:pt idx="153">
                        <c:v>1.5193991900506274E-3</c:v>
                      </c:pt>
                      <c:pt idx="154">
                        <c:v>1.5193991900506274E-3</c:v>
                      </c:pt>
                      <c:pt idx="155">
                        <c:v>1.5179844794453662E-3</c:v>
                      </c:pt>
                      <c:pt idx="156">
                        <c:v>1.5179844794453662E-3</c:v>
                      </c:pt>
                      <c:pt idx="157">
                        <c:v>1.516569768840105E-3</c:v>
                      </c:pt>
                      <c:pt idx="158">
                        <c:v>1.516569768840105E-3</c:v>
                      </c:pt>
                      <c:pt idx="159">
                        <c:v>1.516569768840105E-3</c:v>
                      </c:pt>
                      <c:pt idx="160">
                        <c:v>1.5151550582348436E-3</c:v>
                      </c:pt>
                      <c:pt idx="161">
                        <c:v>1.5151550582348436E-3</c:v>
                      </c:pt>
                      <c:pt idx="162">
                        <c:v>1.5151550582348436E-3</c:v>
                      </c:pt>
                      <c:pt idx="163">
                        <c:v>1.5137403476295822E-3</c:v>
                      </c:pt>
                      <c:pt idx="164">
                        <c:v>1.5137403476295822E-3</c:v>
                      </c:pt>
                      <c:pt idx="165">
                        <c:v>1.512325637024321E-3</c:v>
                      </c:pt>
                      <c:pt idx="166">
                        <c:v>1.512325637024321E-3</c:v>
                      </c:pt>
                      <c:pt idx="167">
                        <c:v>1.5109109264190596E-3</c:v>
                      </c:pt>
                      <c:pt idx="168">
                        <c:v>1.5094962158137984E-3</c:v>
                      </c:pt>
                      <c:pt idx="169">
                        <c:v>1.5080815052085372E-3</c:v>
                      </c:pt>
                      <c:pt idx="170">
                        <c:v>1.5080815052085372E-3</c:v>
                      </c:pt>
                      <c:pt idx="171">
                        <c:v>1.5066667946032758E-3</c:v>
                      </c:pt>
                      <c:pt idx="172">
                        <c:v>1.5052520839980146E-3</c:v>
                      </c:pt>
                      <c:pt idx="173">
                        <c:v>1.5038373733927532E-3</c:v>
                      </c:pt>
                      <c:pt idx="174">
                        <c:v>1.502422662787492E-3</c:v>
                      </c:pt>
                      <c:pt idx="175">
                        <c:v>1.5010079521822308E-3</c:v>
                      </c:pt>
                      <c:pt idx="176">
                        <c:v>1.4995932415769694E-3</c:v>
                      </c:pt>
                      <c:pt idx="177">
                        <c:v>1.498178530971708E-3</c:v>
                      </c:pt>
                      <c:pt idx="178">
                        <c:v>1.4967638203664468E-3</c:v>
                      </c:pt>
                      <c:pt idx="179">
                        <c:v>1.4939343991559244E-3</c:v>
                      </c:pt>
                      <c:pt idx="180">
                        <c:v>1.492519688550663E-3</c:v>
                      </c:pt>
                      <c:pt idx="181">
                        <c:v>1.4911049779454016E-3</c:v>
                      </c:pt>
                      <c:pt idx="182">
                        <c:v>1.4896902673401404E-3</c:v>
                      </c:pt>
                      <c:pt idx="183">
                        <c:v>1.4868608461296178E-3</c:v>
                      </c:pt>
                      <c:pt idx="184">
                        <c:v>1.4840314249190952E-3</c:v>
                      </c:pt>
                      <c:pt idx="185">
                        <c:v>1.4840314249190952E-3</c:v>
                      </c:pt>
                      <c:pt idx="186">
                        <c:v>1.482616714313834E-3</c:v>
                      </c:pt>
                      <c:pt idx="187">
                        <c:v>1.4797872931033111E-3</c:v>
                      </c:pt>
                      <c:pt idx="188">
                        <c:v>1.4783725824980502E-3</c:v>
                      </c:pt>
                      <c:pt idx="189">
                        <c:v>1.4769578718927887E-3</c:v>
                      </c:pt>
                      <c:pt idx="190">
                        <c:v>1.4741284506822661E-3</c:v>
                      </c:pt>
                      <c:pt idx="191">
                        <c:v>1.4727137400770047E-3</c:v>
                      </c:pt>
                      <c:pt idx="192">
                        <c:v>1.4712990294717435E-3</c:v>
                      </c:pt>
                      <c:pt idx="193">
                        <c:v>1.4698843188664823E-3</c:v>
                      </c:pt>
                      <c:pt idx="194">
                        <c:v>1.4684696082612209E-3</c:v>
                      </c:pt>
                      <c:pt idx="195">
                        <c:v>1.4670548976559597E-3</c:v>
                      </c:pt>
                      <c:pt idx="196">
                        <c:v>1.4642254764454369E-3</c:v>
                      </c:pt>
                      <c:pt idx="197">
                        <c:v>1.4613960552349145E-3</c:v>
                      </c:pt>
                      <c:pt idx="198">
                        <c:v>1.4599813446296533E-3</c:v>
                      </c:pt>
                      <c:pt idx="199">
                        <c:v>1.4571519234191305E-3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60AF-4E61-9CDB-56C0D3FDE4FA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Au80Co20/TiNT 5-30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293125832504342"/>
          <c:y val="0.15578732106339471"/>
          <c:w val="0.5462114237861595"/>
          <c:h val="0.66669404054554526"/>
        </c:manualLayout>
      </c:layout>
      <c:scatterChart>
        <c:scatterStyle val="lineMarker"/>
        <c:varyColors val="0"/>
        <c:ser>
          <c:idx val="3"/>
          <c:order val="2"/>
          <c:tx>
            <c:strRef>
              <c:f>'CA Au80Co20 GC1'!$H$5</c:f>
              <c:strCache>
                <c:ptCount val="1"/>
                <c:pt idx="0">
                  <c:v>GC2 Cycle 1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Au80Co20 GC1'!$B$11:$B$36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  <c:extLst xmlns:c15="http://schemas.microsoft.com/office/drawing/2012/chart"/>
            </c:numRef>
          </c:xVal>
          <c:yVal>
            <c:numRef>
              <c:f>'CA Au80Co20 GC1'!$H$11:$H$206</c:f>
              <c:numCache>
                <c:formatCode>0.00E+00</c:formatCode>
                <c:ptCount val="196"/>
                <c:pt idx="0">
                  <c:v>3.2354431542325744E-3</c:v>
                </c:pt>
                <c:pt idx="1">
                  <c:v>3.1562193603379422E-3</c:v>
                </c:pt>
                <c:pt idx="2">
                  <c:v>3.0868985406801389E-3</c:v>
                </c:pt>
                <c:pt idx="3">
                  <c:v>3.024651274048642E-3</c:v>
                </c:pt>
                <c:pt idx="4">
                  <c:v>2.9680628498381903E-3</c:v>
                </c:pt>
                <c:pt idx="5">
                  <c:v>2.914303846838261E-3</c:v>
                </c:pt>
                <c:pt idx="6">
                  <c:v>2.8662036862593773E-3</c:v>
                </c:pt>
                <c:pt idx="7">
                  <c:v>2.8223476574962773E-3</c:v>
                </c:pt>
                <c:pt idx="8">
                  <c:v>2.7799063393384388E-3</c:v>
                </c:pt>
                <c:pt idx="9">
                  <c:v>2.7402944423911223E-3</c:v>
                </c:pt>
                <c:pt idx="10">
                  <c:v>2.7020972560490675E-3</c:v>
                </c:pt>
                <c:pt idx="11">
                  <c:v>2.6653147803122738E-3</c:v>
                </c:pt>
                <c:pt idx="12">
                  <c:v>2.6313617257860029E-3</c:v>
                </c:pt>
                <c:pt idx="13">
                  <c:v>2.6002380924702545E-3</c:v>
                </c:pt>
                <c:pt idx="14">
                  <c:v>2.5705291697597672E-3</c:v>
                </c:pt>
                <c:pt idx="15">
                  <c:v>2.5408202470492804E-3</c:v>
                </c:pt>
                <c:pt idx="16">
                  <c:v>2.513940745549316E-3</c:v>
                </c:pt>
                <c:pt idx="17">
                  <c:v>2.4870612440493511E-3</c:v>
                </c:pt>
                <c:pt idx="18">
                  <c:v>2.4615964531546478E-3</c:v>
                </c:pt>
                <c:pt idx="19">
                  <c:v>2.4403757940757282E-3</c:v>
                </c:pt>
                <c:pt idx="20">
                  <c:v>2.4163257137862866E-3</c:v>
                </c:pt>
                <c:pt idx="21">
                  <c:v>2.3936903441021057E-3</c:v>
                </c:pt>
                <c:pt idx="22">
                  <c:v>2.3710549744179253E-3</c:v>
                </c:pt>
                <c:pt idx="23">
                  <c:v>2.3512490259442673E-3</c:v>
                </c:pt>
                <c:pt idx="24">
                  <c:v>2.3300283668653476E-3</c:v>
                </c:pt>
                <c:pt idx="25">
                  <c:v>2.31022241839169E-3</c:v>
                </c:pt>
                <c:pt idx="26">
                  <c:v>2.2904164699180316E-3</c:v>
                </c:pt>
                <c:pt idx="27">
                  <c:v>2.2706105214443735E-3</c:v>
                </c:pt>
                <c:pt idx="28">
                  <c:v>2.2536339941812379E-3</c:v>
                </c:pt>
                <c:pt idx="29">
                  <c:v>2.235242756312841E-3</c:v>
                </c:pt>
                <c:pt idx="30">
                  <c:v>2.2182662290497054E-3</c:v>
                </c:pt>
                <c:pt idx="31">
                  <c:v>2.2012897017865698E-3</c:v>
                </c:pt>
                <c:pt idx="32">
                  <c:v>2.1857278851286958E-3</c:v>
                </c:pt>
                <c:pt idx="33">
                  <c:v>2.1715807790760829E-3</c:v>
                </c:pt>
                <c:pt idx="34">
                  <c:v>2.1560189624182085E-3</c:v>
                </c:pt>
                <c:pt idx="35">
                  <c:v>2.1418718563655957E-3</c:v>
                </c:pt>
                <c:pt idx="36">
                  <c:v>2.1277247503129829E-3</c:v>
                </c:pt>
                <c:pt idx="37">
                  <c:v>2.1149923548656312E-3</c:v>
                </c:pt>
                <c:pt idx="38">
                  <c:v>2.1008452488130184E-3</c:v>
                </c:pt>
                <c:pt idx="39">
                  <c:v>2.0866981427604056E-3</c:v>
                </c:pt>
                <c:pt idx="40">
                  <c:v>2.0725510367077928E-3</c:v>
                </c:pt>
                <c:pt idx="41">
                  <c:v>2.0598186412604407E-3</c:v>
                </c:pt>
                <c:pt idx="42">
                  <c:v>2.0470862458130891E-3</c:v>
                </c:pt>
                <c:pt idx="43">
                  <c:v>2.0343538503657375E-3</c:v>
                </c:pt>
                <c:pt idx="44">
                  <c:v>2.0230361655236475E-3</c:v>
                </c:pt>
                <c:pt idx="45">
                  <c:v>2.0117184806815571E-3</c:v>
                </c:pt>
                <c:pt idx="46">
                  <c:v>2.0004007958394666E-3</c:v>
                </c:pt>
                <c:pt idx="47">
                  <c:v>1.9890831109973762E-3</c:v>
                </c:pt>
                <c:pt idx="48">
                  <c:v>1.9777654261552862E-3</c:v>
                </c:pt>
                <c:pt idx="49">
                  <c:v>1.9664477413131954E-3</c:v>
                </c:pt>
                <c:pt idx="50">
                  <c:v>1.9565447670763666E-3</c:v>
                </c:pt>
                <c:pt idx="51">
                  <c:v>1.9466417928395378E-3</c:v>
                </c:pt>
                <c:pt idx="52">
                  <c:v>1.9367388186027085E-3</c:v>
                </c:pt>
                <c:pt idx="53">
                  <c:v>1.9268358443658795E-3</c:v>
                </c:pt>
                <c:pt idx="54">
                  <c:v>1.9169328701290503E-3</c:v>
                </c:pt>
                <c:pt idx="55">
                  <c:v>1.9070298958922215E-3</c:v>
                </c:pt>
                <c:pt idx="56">
                  <c:v>1.8985416322606539E-3</c:v>
                </c:pt>
                <c:pt idx="57">
                  <c:v>1.8886386580238244E-3</c:v>
                </c:pt>
                <c:pt idx="58">
                  <c:v>1.8801503943922571E-3</c:v>
                </c:pt>
                <c:pt idx="59">
                  <c:v>1.871662130760689E-3</c:v>
                </c:pt>
                <c:pt idx="60">
                  <c:v>1.8631738671291214E-3</c:v>
                </c:pt>
                <c:pt idx="61">
                  <c:v>1.8546856034975534E-3</c:v>
                </c:pt>
                <c:pt idx="62">
                  <c:v>1.8433679186554632E-3</c:v>
                </c:pt>
                <c:pt idx="63">
                  <c:v>1.8348796550238958E-3</c:v>
                </c:pt>
                <c:pt idx="64">
                  <c:v>1.8249766807870663E-3</c:v>
                </c:pt>
                <c:pt idx="65">
                  <c:v>1.8179031277607601E-3</c:v>
                </c:pt>
                <c:pt idx="66">
                  <c:v>1.8094148641291921E-3</c:v>
                </c:pt>
                <c:pt idx="67">
                  <c:v>1.8023413111028859E-3</c:v>
                </c:pt>
                <c:pt idx="68">
                  <c:v>1.7938530474713179E-3</c:v>
                </c:pt>
                <c:pt idx="69">
                  <c:v>1.7867794944450117E-3</c:v>
                </c:pt>
                <c:pt idx="70">
                  <c:v>1.7797059414187051E-3</c:v>
                </c:pt>
                <c:pt idx="71">
                  <c:v>1.7726323883923989E-3</c:v>
                </c:pt>
                <c:pt idx="72">
                  <c:v>1.7655588353660922E-3</c:v>
                </c:pt>
                <c:pt idx="73">
                  <c:v>1.7584852823397861E-3</c:v>
                </c:pt>
                <c:pt idx="74">
                  <c:v>1.7514117293134794E-3</c:v>
                </c:pt>
                <c:pt idx="75">
                  <c:v>1.7443381762871728E-3</c:v>
                </c:pt>
                <c:pt idx="76">
                  <c:v>1.7386793338661278E-3</c:v>
                </c:pt>
                <c:pt idx="77">
                  <c:v>1.7316057808398212E-3</c:v>
                </c:pt>
                <c:pt idx="78">
                  <c:v>1.725946938418776E-3</c:v>
                </c:pt>
                <c:pt idx="79">
                  <c:v>1.7188733853924696E-3</c:v>
                </c:pt>
                <c:pt idx="80">
                  <c:v>1.7132145429714246E-3</c:v>
                </c:pt>
                <c:pt idx="81">
                  <c:v>1.7075557005503793E-3</c:v>
                </c:pt>
                <c:pt idx="82">
                  <c:v>1.7018968581293341E-3</c:v>
                </c:pt>
                <c:pt idx="83">
                  <c:v>1.6948233051030277E-3</c:v>
                </c:pt>
                <c:pt idx="84">
                  <c:v>1.6891644626819825E-3</c:v>
                </c:pt>
                <c:pt idx="85">
                  <c:v>1.6835056202609375E-3</c:v>
                </c:pt>
                <c:pt idx="86">
                  <c:v>1.6792614884451535E-3</c:v>
                </c:pt>
                <c:pt idx="87">
                  <c:v>1.6736026460241083E-3</c:v>
                </c:pt>
                <c:pt idx="88">
                  <c:v>1.6679438036030633E-3</c:v>
                </c:pt>
                <c:pt idx="89">
                  <c:v>1.6622849611820179E-3</c:v>
                </c:pt>
                <c:pt idx="90">
                  <c:v>1.6580408293662341E-3</c:v>
                </c:pt>
                <c:pt idx="91">
                  <c:v>1.6523819869451891E-3</c:v>
                </c:pt>
                <c:pt idx="92">
                  <c:v>1.648137855129405E-3</c:v>
                </c:pt>
                <c:pt idx="93">
                  <c:v>1.6438937233136212E-3</c:v>
                </c:pt>
                <c:pt idx="94">
                  <c:v>1.6410643021030986E-3</c:v>
                </c:pt>
                <c:pt idx="95">
                  <c:v>1.6368201702873146E-3</c:v>
                </c:pt>
                <c:pt idx="96">
                  <c:v>1.6339907490767922E-3</c:v>
                </c:pt>
                <c:pt idx="97">
                  <c:v>1.6297466172610082E-3</c:v>
                </c:pt>
                <c:pt idx="98">
                  <c:v>1.6226730642347018E-3</c:v>
                </c:pt>
                <c:pt idx="99">
                  <c:v>1.6170142218136566E-3</c:v>
                </c:pt>
                <c:pt idx="100">
                  <c:v>1.6113553793926116E-3</c:v>
                </c:pt>
                <c:pt idx="101">
                  <c:v>1.6056965369715662E-3</c:v>
                </c:pt>
                <c:pt idx="102">
                  <c:v>1.6000376945505212E-3</c:v>
                </c:pt>
                <c:pt idx="103">
                  <c:v>1.5972082733399986E-3</c:v>
                </c:pt>
                <c:pt idx="104">
                  <c:v>1.5943788521294759E-3</c:v>
                </c:pt>
                <c:pt idx="105">
                  <c:v>1.5901347203136919E-3</c:v>
                </c:pt>
                <c:pt idx="106">
                  <c:v>1.5858905884979081E-3</c:v>
                </c:pt>
                <c:pt idx="107">
                  <c:v>1.5816464566821243E-3</c:v>
                </c:pt>
                <c:pt idx="108">
                  <c:v>1.5788170354716017E-3</c:v>
                </c:pt>
                <c:pt idx="109">
                  <c:v>1.5759876142610791E-3</c:v>
                </c:pt>
                <c:pt idx="110">
                  <c:v>1.5731581930505567E-3</c:v>
                </c:pt>
                <c:pt idx="111">
                  <c:v>1.5703287718400339E-3</c:v>
                </c:pt>
                <c:pt idx="112">
                  <c:v>1.5674993506295113E-3</c:v>
                </c:pt>
                <c:pt idx="113">
                  <c:v>1.5646699294189889E-3</c:v>
                </c:pt>
                <c:pt idx="114">
                  <c:v>1.5590110869979435E-3</c:v>
                </c:pt>
                <c:pt idx="115">
                  <c:v>1.5533522445768985E-3</c:v>
                </c:pt>
                <c:pt idx="116">
                  <c:v>1.5491081127611147E-3</c:v>
                </c:pt>
                <c:pt idx="117">
                  <c:v>1.5462786915505921E-3</c:v>
                </c:pt>
                <c:pt idx="118">
                  <c:v>1.5448639809453307E-3</c:v>
                </c:pt>
                <c:pt idx="119">
                  <c:v>1.5420345597348083E-3</c:v>
                </c:pt>
                <c:pt idx="120">
                  <c:v>1.5392051385242857E-3</c:v>
                </c:pt>
                <c:pt idx="121">
                  <c:v>1.5377904279190243E-3</c:v>
                </c:pt>
                <c:pt idx="122">
                  <c:v>1.5363757173137628E-3</c:v>
                </c:pt>
                <c:pt idx="123">
                  <c:v>1.5335462961032404E-3</c:v>
                </c:pt>
                <c:pt idx="124">
                  <c:v>1.532131585497979E-3</c:v>
                </c:pt>
                <c:pt idx="125">
                  <c:v>1.5307168748927178E-3</c:v>
                </c:pt>
                <c:pt idx="126">
                  <c:v>1.5293021642874564E-3</c:v>
                </c:pt>
                <c:pt idx="127">
                  <c:v>1.5293021642874564E-3</c:v>
                </c:pt>
                <c:pt idx="128">
                  <c:v>1.5293021642874564E-3</c:v>
                </c:pt>
                <c:pt idx="129">
                  <c:v>1.5278874536821952E-3</c:v>
                </c:pt>
                <c:pt idx="130">
                  <c:v>1.5264727430769338E-3</c:v>
                </c:pt>
                <c:pt idx="131">
                  <c:v>1.5264727430769338E-3</c:v>
                </c:pt>
                <c:pt idx="132">
                  <c:v>1.5250580324716726E-3</c:v>
                </c:pt>
                <c:pt idx="133">
                  <c:v>1.5236433218664114E-3</c:v>
                </c:pt>
                <c:pt idx="134">
                  <c:v>1.5236433218664114E-3</c:v>
                </c:pt>
                <c:pt idx="135">
                  <c:v>1.52222861126115E-3</c:v>
                </c:pt>
                <c:pt idx="136">
                  <c:v>1.52222861126115E-3</c:v>
                </c:pt>
                <c:pt idx="137">
                  <c:v>1.5208139006558888E-3</c:v>
                </c:pt>
                <c:pt idx="138">
                  <c:v>1.5208139006558888E-3</c:v>
                </c:pt>
                <c:pt idx="139">
                  <c:v>1.5208139006558888E-3</c:v>
                </c:pt>
                <c:pt idx="140">
                  <c:v>1.5208139006558888E-3</c:v>
                </c:pt>
                <c:pt idx="141">
                  <c:v>1.5208139006558888E-3</c:v>
                </c:pt>
                <c:pt idx="142">
                  <c:v>1.5208139006558888E-3</c:v>
                </c:pt>
                <c:pt idx="143">
                  <c:v>1.5208139006558888E-3</c:v>
                </c:pt>
                <c:pt idx="144">
                  <c:v>1.5208139006558888E-3</c:v>
                </c:pt>
                <c:pt idx="145">
                  <c:v>1.5208139006558888E-3</c:v>
                </c:pt>
                <c:pt idx="146">
                  <c:v>1.5193991900506274E-3</c:v>
                </c:pt>
                <c:pt idx="147">
                  <c:v>1.5193991900506274E-3</c:v>
                </c:pt>
                <c:pt idx="148">
                  <c:v>1.5193991900506274E-3</c:v>
                </c:pt>
                <c:pt idx="149">
                  <c:v>1.5193991900506274E-3</c:v>
                </c:pt>
                <c:pt idx="150">
                  <c:v>1.5193991900506274E-3</c:v>
                </c:pt>
                <c:pt idx="151">
                  <c:v>1.5179844794453662E-3</c:v>
                </c:pt>
                <c:pt idx="152">
                  <c:v>1.5179844794453662E-3</c:v>
                </c:pt>
                <c:pt idx="153">
                  <c:v>1.516569768840105E-3</c:v>
                </c:pt>
                <c:pt idx="154">
                  <c:v>1.516569768840105E-3</c:v>
                </c:pt>
                <c:pt idx="155">
                  <c:v>1.516569768840105E-3</c:v>
                </c:pt>
                <c:pt idx="156">
                  <c:v>1.5151550582348436E-3</c:v>
                </c:pt>
                <c:pt idx="157">
                  <c:v>1.5151550582348436E-3</c:v>
                </c:pt>
                <c:pt idx="158">
                  <c:v>1.5151550582348436E-3</c:v>
                </c:pt>
                <c:pt idx="159">
                  <c:v>1.5137403476295822E-3</c:v>
                </c:pt>
                <c:pt idx="160">
                  <c:v>1.5137403476295822E-3</c:v>
                </c:pt>
                <c:pt idx="161">
                  <c:v>1.512325637024321E-3</c:v>
                </c:pt>
                <c:pt idx="162">
                  <c:v>1.512325637024321E-3</c:v>
                </c:pt>
                <c:pt idx="163">
                  <c:v>1.5109109264190596E-3</c:v>
                </c:pt>
                <c:pt idx="164">
                  <c:v>1.5094962158137984E-3</c:v>
                </c:pt>
                <c:pt idx="165">
                  <c:v>1.5080815052085372E-3</c:v>
                </c:pt>
                <c:pt idx="166">
                  <c:v>1.5080815052085372E-3</c:v>
                </c:pt>
                <c:pt idx="167">
                  <c:v>1.5066667946032758E-3</c:v>
                </c:pt>
                <c:pt idx="168">
                  <c:v>1.5052520839980146E-3</c:v>
                </c:pt>
                <c:pt idx="169">
                  <c:v>1.5038373733927532E-3</c:v>
                </c:pt>
                <c:pt idx="170">
                  <c:v>1.502422662787492E-3</c:v>
                </c:pt>
                <c:pt idx="171">
                  <c:v>1.5010079521822308E-3</c:v>
                </c:pt>
                <c:pt idx="172">
                  <c:v>1.4995932415769694E-3</c:v>
                </c:pt>
                <c:pt idx="173">
                  <c:v>1.498178530971708E-3</c:v>
                </c:pt>
                <c:pt idx="174">
                  <c:v>1.4967638203664468E-3</c:v>
                </c:pt>
                <c:pt idx="175">
                  <c:v>1.4939343991559244E-3</c:v>
                </c:pt>
                <c:pt idx="176">
                  <c:v>1.492519688550663E-3</c:v>
                </c:pt>
                <c:pt idx="177">
                  <c:v>1.4911049779454016E-3</c:v>
                </c:pt>
                <c:pt idx="178">
                  <c:v>1.4896902673401404E-3</c:v>
                </c:pt>
                <c:pt idx="179">
                  <c:v>1.4868608461296178E-3</c:v>
                </c:pt>
                <c:pt idx="180">
                  <c:v>1.4840314249190952E-3</c:v>
                </c:pt>
                <c:pt idx="181">
                  <c:v>1.4840314249190952E-3</c:v>
                </c:pt>
                <c:pt idx="182">
                  <c:v>1.482616714313834E-3</c:v>
                </c:pt>
                <c:pt idx="183">
                  <c:v>1.4797872931033111E-3</c:v>
                </c:pt>
                <c:pt idx="184">
                  <c:v>1.4783725824980502E-3</c:v>
                </c:pt>
                <c:pt idx="185">
                  <c:v>1.4769578718927887E-3</c:v>
                </c:pt>
                <c:pt idx="186">
                  <c:v>1.4741284506822661E-3</c:v>
                </c:pt>
                <c:pt idx="187">
                  <c:v>1.4727137400770047E-3</c:v>
                </c:pt>
                <c:pt idx="188">
                  <c:v>1.4712990294717435E-3</c:v>
                </c:pt>
                <c:pt idx="189">
                  <c:v>1.4698843188664823E-3</c:v>
                </c:pt>
                <c:pt idx="190">
                  <c:v>1.4684696082612209E-3</c:v>
                </c:pt>
                <c:pt idx="191">
                  <c:v>1.4670548976559597E-3</c:v>
                </c:pt>
                <c:pt idx="192">
                  <c:v>1.4642254764454369E-3</c:v>
                </c:pt>
                <c:pt idx="193">
                  <c:v>1.4613960552349145E-3</c:v>
                </c:pt>
                <c:pt idx="194">
                  <c:v>1.4599813446296533E-3</c:v>
                </c:pt>
                <c:pt idx="195">
                  <c:v>1.4571519234191305E-3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880B-4756-874B-078743357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0"/>
                <c:tx>
                  <c:strRef>
                    <c:extLst>
                      <c:ext uri="{02D57815-91ED-43cb-92C2-25804820EDAC}">
                        <c15:formulaRef>
                          <c15:sqref>'CA Au80Co20 GC1'!$D$5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Au80Co20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Au80Co20 GC1'!$D$11:$D$206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2.6539970954701838E-3</c:v>
                      </c:pt>
                      <c:pt idx="1">
                        <c:v>2.5945792500492093E-3</c:v>
                      </c:pt>
                      <c:pt idx="2">
                        <c:v>2.5422349576545416E-3</c:v>
                      </c:pt>
                      <c:pt idx="3">
                        <c:v>2.4955495076809191E-3</c:v>
                      </c:pt>
                      <c:pt idx="4">
                        <c:v>2.4545229001283414E-3</c:v>
                      </c:pt>
                      <c:pt idx="5">
                        <c:v>2.4149110031810254E-3</c:v>
                      </c:pt>
                      <c:pt idx="6">
                        <c:v>2.3809579486547541E-3</c:v>
                      </c:pt>
                      <c:pt idx="7">
                        <c:v>2.3484196047337444E-3</c:v>
                      </c:pt>
                      <c:pt idx="8">
                        <c:v>2.3187106820232572E-3</c:v>
                      </c:pt>
                      <c:pt idx="9">
                        <c:v>2.2904164699180316E-3</c:v>
                      </c:pt>
                      <c:pt idx="10">
                        <c:v>2.2635369684180671E-3</c:v>
                      </c:pt>
                      <c:pt idx="11">
                        <c:v>2.2380721775233639E-3</c:v>
                      </c:pt>
                      <c:pt idx="12">
                        <c:v>2.2154368078391834E-3</c:v>
                      </c:pt>
                      <c:pt idx="13">
                        <c:v>2.1928014381550026E-3</c:v>
                      </c:pt>
                      <c:pt idx="14">
                        <c:v>2.1715807790760829E-3</c:v>
                      </c:pt>
                      <c:pt idx="15">
                        <c:v>2.1517748306024249E-3</c:v>
                      </c:pt>
                      <c:pt idx="16">
                        <c:v>2.1333835927340281E-3</c:v>
                      </c:pt>
                      <c:pt idx="17">
                        <c:v>2.1149923548656312E-3</c:v>
                      </c:pt>
                      <c:pt idx="18">
                        <c:v>2.0966011169972344E-3</c:v>
                      </c:pt>
                      <c:pt idx="19">
                        <c:v>2.0796245897340992E-3</c:v>
                      </c:pt>
                      <c:pt idx="20">
                        <c:v>2.0640627730762248E-3</c:v>
                      </c:pt>
                      <c:pt idx="21">
                        <c:v>2.0470862458130891E-3</c:v>
                      </c:pt>
                      <c:pt idx="22">
                        <c:v>2.0329391397604763E-3</c:v>
                      </c:pt>
                      <c:pt idx="23">
                        <c:v>2.0173773231026023E-3</c:v>
                      </c:pt>
                      <c:pt idx="24">
                        <c:v>2.0032302170499895E-3</c:v>
                      </c:pt>
                      <c:pt idx="25">
                        <c:v>1.9904978216026378E-3</c:v>
                      </c:pt>
                      <c:pt idx="26">
                        <c:v>1.976350715550025E-3</c:v>
                      </c:pt>
                      <c:pt idx="27">
                        <c:v>1.9636183201026734E-3</c:v>
                      </c:pt>
                      <c:pt idx="28">
                        <c:v>1.9523006352605828E-3</c:v>
                      </c:pt>
                      <c:pt idx="29">
                        <c:v>1.9395682398132311E-3</c:v>
                      </c:pt>
                      <c:pt idx="30">
                        <c:v>1.9282505549711409E-3</c:v>
                      </c:pt>
                      <c:pt idx="31">
                        <c:v>1.9169328701290503E-3</c:v>
                      </c:pt>
                      <c:pt idx="32">
                        <c:v>1.9070298958922215E-3</c:v>
                      </c:pt>
                      <c:pt idx="33">
                        <c:v>1.8971269216553925E-3</c:v>
                      </c:pt>
                      <c:pt idx="34">
                        <c:v>1.8872239474185632E-3</c:v>
                      </c:pt>
                      <c:pt idx="35">
                        <c:v>1.8773209731817342E-3</c:v>
                      </c:pt>
                      <c:pt idx="36">
                        <c:v>1.8674179989449054E-3</c:v>
                      </c:pt>
                      <c:pt idx="37">
                        <c:v>1.8589297353133374E-3</c:v>
                      </c:pt>
                      <c:pt idx="38">
                        <c:v>1.8504414716817698E-3</c:v>
                      </c:pt>
                      <c:pt idx="39">
                        <c:v>1.8405384974449406E-3</c:v>
                      </c:pt>
                      <c:pt idx="40">
                        <c:v>1.8334649444186344E-3</c:v>
                      </c:pt>
                      <c:pt idx="41">
                        <c:v>1.8249766807870663E-3</c:v>
                      </c:pt>
                      <c:pt idx="42">
                        <c:v>1.8164884171554987E-3</c:v>
                      </c:pt>
                      <c:pt idx="43">
                        <c:v>1.8094148641291921E-3</c:v>
                      </c:pt>
                      <c:pt idx="44">
                        <c:v>1.8009266004976247E-3</c:v>
                      </c:pt>
                      <c:pt idx="45">
                        <c:v>1.7938530474713179E-3</c:v>
                      </c:pt>
                      <c:pt idx="46">
                        <c:v>1.7867794944450117E-3</c:v>
                      </c:pt>
                      <c:pt idx="47">
                        <c:v>1.7811206520239665E-3</c:v>
                      </c:pt>
                      <c:pt idx="48">
                        <c:v>1.7740470989976603E-3</c:v>
                      </c:pt>
                      <c:pt idx="49">
                        <c:v>1.7683882565766149E-3</c:v>
                      </c:pt>
                      <c:pt idx="50">
                        <c:v>1.7613147035503082E-3</c:v>
                      </c:pt>
                      <c:pt idx="51">
                        <c:v>1.7556558611292632E-3</c:v>
                      </c:pt>
                      <c:pt idx="52">
                        <c:v>1.7514117293134794E-3</c:v>
                      </c:pt>
                      <c:pt idx="53">
                        <c:v>1.745752886892434E-3</c:v>
                      </c:pt>
                      <c:pt idx="54">
                        <c:v>1.7415087550766504E-3</c:v>
                      </c:pt>
                      <c:pt idx="55">
                        <c:v>1.7358499126556052E-3</c:v>
                      </c:pt>
                      <c:pt idx="56">
                        <c:v>1.7301910702345598E-3</c:v>
                      </c:pt>
                      <c:pt idx="57">
                        <c:v>1.725946938418776E-3</c:v>
                      </c:pt>
                      <c:pt idx="58">
                        <c:v>1.7217028066029922E-3</c:v>
                      </c:pt>
                      <c:pt idx="59">
                        <c:v>1.716043964181947E-3</c:v>
                      </c:pt>
                      <c:pt idx="60">
                        <c:v>1.7117998323661632E-3</c:v>
                      </c:pt>
                      <c:pt idx="61">
                        <c:v>1.7075557005503793E-3</c:v>
                      </c:pt>
                      <c:pt idx="62">
                        <c:v>1.7033115687345953E-3</c:v>
                      </c:pt>
                      <c:pt idx="63">
                        <c:v>1.6990674369188115E-3</c:v>
                      </c:pt>
                      <c:pt idx="64">
                        <c:v>1.6962380157082889E-3</c:v>
                      </c:pt>
                      <c:pt idx="65">
                        <c:v>1.6919938838925049E-3</c:v>
                      </c:pt>
                      <c:pt idx="66">
                        <c:v>1.6891644626819825E-3</c:v>
                      </c:pt>
                      <c:pt idx="67">
                        <c:v>1.6849203308661985E-3</c:v>
                      </c:pt>
                      <c:pt idx="68">
                        <c:v>1.6820909096556761E-3</c:v>
                      </c:pt>
                      <c:pt idx="69">
                        <c:v>1.6778467778398921E-3</c:v>
                      </c:pt>
                      <c:pt idx="70">
                        <c:v>1.6736026460241083E-3</c:v>
                      </c:pt>
                      <c:pt idx="71">
                        <c:v>1.6707732248135857E-3</c:v>
                      </c:pt>
                      <c:pt idx="72">
                        <c:v>1.6679438036030633E-3</c:v>
                      </c:pt>
                      <c:pt idx="73">
                        <c:v>1.6636996717872793E-3</c:v>
                      </c:pt>
                      <c:pt idx="74">
                        <c:v>1.6622849611820179E-3</c:v>
                      </c:pt>
                      <c:pt idx="75">
                        <c:v>1.6594555399714955E-3</c:v>
                      </c:pt>
                      <c:pt idx="76">
                        <c:v>1.6566261187609729E-3</c:v>
                      </c:pt>
                      <c:pt idx="77">
                        <c:v>1.65379669755045E-3</c:v>
                      </c:pt>
                      <c:pt idx="78">
                        <c:v>1.6509672763399276E-3</c:v>
                      </c:pt>
                      <c:pt idx="79">
                        <c:v>1.648137855129405E-3</c:v>
                      </c:pt>
                      <c:pt idx="80">
                        <c:v>1.6453084339188824E-3</c:v>
                      </c:pt>
                      <c:pt idx="81">
                        <c:v>1.6424790127083598E-3</c:v>
                      </c:pt>
                      <c:pt idx="82">
                        <c:v>1.6396495914978372E-3</c:v>
                      </c:pt>
                      <c:pt idx="83">
                        <c:v>1.6368201702873146E-3</c:v>
                      </c:pt>
                      <c:pt idx="84">
                        <c:v>1.6354054596820534E-3</c:v>
                      </c:pt>
                      <c:pt idx="85">
                        <c:v>1.6325760384715308E-3</c:v>
                      </c:pt>
                      <c:pt idx="86">
                        <c:v>1.6311613278662694E-3</c:v>
                      </c:pt>
                      <c:pt idx="87">
                        <c:v>1.628331906655747E-3</c:v>
                      </c:pt>
                      <c:pt idx="88">
                        <c:v>1.6269171960504856E-3</c:v>
                      </c:pt>
                      <c:pt idx="89">
                        <c:v>1.624087774839963E-3</c:v>
                      </c:pt>
                      <c:pt idx="90">
                        <c:v>1.6226730642347018E-3</c:v>
                      </c:pt>
                      <c:pt idx="91">
                        <c:v>1.6198436430241792E-3</c:v>
                      </c:pt>
                      <c:pt idx="92">
                        <c:v>1.618428932418918E-3</c:v>
                      </c:pt>
                      <c:pt idx="93">
                        <c:v>1.6170142218136566E-3</c:v>
                      </c:pt>
                      <c:pt idx="94">
                        <c:v>1.6155995112083954E-3</c:v>
                      </c:pt>
                      <c:pt idx="95">
                        <c:v>1.614184800603134E-3</c:v>
                      </c:pt>
                      <c:pt idx="96">
                        <c:v>1.6127700899978728E-3</c:v>
                      </c:pt>
                      <c:pt idx="97">
                        <c:v>1.6127700899978728E-3</c:v>
                      </c:pt>
                      <c:pt idx="98">
                        <c:v>1.6113553793926116E-3</c:v>
                      </c:pt>
                      <c:pt idx="99">
                        <c:v>1.6113553793926116E-3</c:v>
                      </c:pt>
                      <c:pt idx="100">
                        <c:v>1.6099406687873502E-3</c:v>
                      </c:pt>
                      <c:pt idx="101">
                        <c:v>1.6085259581820888E-3</c:v>
                      </c:pt>
                      <c:pt idx="102">
                        <c:v>1.6071112475768276E-3</c:v>
                      </c:pt>
                      <c:pt idx="103">
                        <c:v>1.6071112475768276E-3</c:v>
                      </c:pt>
                      <c:pt idx="104">
                        <c:v>1.6056965369715662E-3</c:v>
                      </c:pt>
                      <c:pt idx="105">
                        <c:v>1.6056965369715662E-3</c:v>
                      </c:pt>
                      <c:pt idx="106">
                        <c:v>1.6056965369715662E-3</c:v>
                      </c:pt>
                      <c:pt idx="107">
                        <c:v>1.604281826366305E-3</c:v>
                      </c:pt>
                      <c:pt idx="108">
                        <c:v>1.604281826366305E-3</c:v>
                      </c:pt>
                      <c:pt idx="109">
                        <c:v>1.6028671157610438E-3</c:v>
                      </c:pt>
                      <c:pt idx="110">
                        <c:v>1.6028671157610438E-3</c:v>
                      </c:pt>
                      <c:pt idx="111">
                        <c:v>1.6014524051557824E-3</c:v>
                      </c:pt>
                      <c:pt idx="112">
                        <c:v>1.6014524051557824E-3</c:v>
                      </c:pt>
                      <c:pt idx="113">
                        <c:v>1.6000376945505212E-3</c:v>
                      </c:pt>
                      <c:pt idx="114">
                        <c:v>1.5986229839452598E-3</c:v>
                      </c:pt>
                      <c:pt idx="115">
                        <c:v>1.5986229839452598E-3</c:v>
                      </c:pt>
                      <c:pt idx="116">
                        <c:v>1.5972082733399986E-3</c:v>
                      </c:pt>
                      <c:pt idx="117">
                        <c:v>1.5957935627347374E-3</c:v>
                      </c:pt>
                      <c:pt idx="118">
                        <c:v>1.5943788521294759E-3</c:v>
                      </c:pt>
                      <c:pt idx="119">
                        <c:v>1.5943788521294759E-3</c:v>
                      </c:pt>
                      <c:pt idx="120">
                        <c:v>1.5929641415242145E-3</c:v>
                      </c:pt>
                      <c:pt idx="121">
                        <c:v>1.5915494309189533E-3</c:v>
                      </c:pt>
                      <c:pt idx="122">
                        <c:v>1.5915494309189533E-3</c:v>
                      </c:pt>
                      <c:pt idx="123">
                        <c:v>1.588720009708431E-3</c:v>
                      </c:pt>
                      <c:pt idx="124">
                        <c:v>1.5873052991031695E-3</c:v>
                      </c:pt>
                      <c:pt idx="125">
                        <c:v>1.5858905884979081E-3</c:v>
                      </c:pt>
                      <c:pt idx="126">
                        <c:v>1.5844758778926469E-3</c:v>
                      </c:pt>
                      <c:pt idx="127">
                        <c:v>1.5830611672873855E-3</c:v>
                      </c:pt>
                      <c:pt idx="128">
                        <c:v>1.5816464566821243E-3</c:v>
                      </c:pt>
                      <c:pt idx="129">
                        <c:v>1.5802317460768631E-3</c:v>
                      </c:pt>
                      <c:pt idx="130">
                        <c:v>1.5788170354716017E-3</c:v>
                      </c:pt>
                      <c:pt idx="131">
                        <c:v>1.5774023248663405E-3</c:v>
                      </c:pt>
                      <c:pt idx="132">
                        <c:v>1.5759876142610791E-3</c:v>
                      </c:pt>
                      <c:pt idx="133">
                        <c:v>1.5745729036558177E-3</c:v>
                      </c:pt>
                      <c:pt idx="134">
                        <c:v>1.5731581930505567E-3</c:v>
                      </c:pt>
                      <c:pt idx="135">
                        <c:v>1.5703287718400339E-3</c:v>
                      </c:pt>
                      <c:pt idx="136">
                        <c:v>1.5689140612347727E-3</c:v>
                      </c:pt>
                      <c:pt idx="137">
                        <c:v>1.5674993506295113E-3</c:v>
                      </c:pt>
                      <c:pt idx="138">
                        <c:v>1.5646699294189889E-3</c:v>
                      </c:pt>
                      <c:pt idx="139">
                        <c:v>1.5632552188137275E-3</c:v>
                      </c:pt>
                      <c:pt idx="140">
                        <c:v>1.5604257976032049E-3</c:v>
                      </c:pt>
                      <c:pt idx="141">
                        <c:v>1.5590110869979435E-3</c:v>
                      </c:pt>
                      <c:pt idx="142">
                        <c:v>1.5561816657874211E-3</c:v>
                      </c:pt>
                      <c:pt idx="143">
                        <c:v>1.5547669551821599E-3</c:v>
                      </c:pt>
                      <c:pt idx="144">
                        <c:v>1.5519375339716371E-3</c:v>
                      </c:pt>
                      <c:pt idx="145">
                        <c:v>1.5491081127611147E-3</c:v>
                      </c:pt>
                      <c:pt idx="146">
                        <c:v>1.5476934021558533E-3</c:v>
                      </c:pt>
                      <c:pt idx="147">
                        <c:v>1.5448639809453307E-3</c:v>
                      </c:pt>
                      <c:pt idx="148">
                        <c:v>1.5420345597348083E-3</c:v>
                      </c:pt>
                      <c:pt idx="149">
                        <c:v>1.5392051385242857E-3</c:v>
                      </c:pt>
                      <c:pt idx="150">
                        <c:v>1.5363757173137628E-3</c:v>
                      </c:pt>
                      <c:pt idx="151">
                        <c:v>1.5335462961032404E-3</c:v>
                      </c:pt>
                      <c:pt idx="152">
                        <c:v>1.5307168748927178E-3</c:v>
                      </c:pt>
                      <c:pt idx="153">
                        <c:v>1.5278874536821952E-3</c:v>
                      </c:pt>
                      <c:pt idx="154">
                        <c:v>1.5250580324716726E-3</c:v>
                      </c:pt>
                      <c:pt idx="155">
                        <c:v>1.52222861126115E-3</c:v>
                      </c:pt>
                      <c:pt idx="156">
                        <c:v>1.5193991900506274E-3</c:v>
                      </c:pt>
                      <c:pt idx="157">
                        <c:v>1.516569768840105E-3</c:v>
                      </c:pt>
                      <c:pt idx="158">
                        <c:v>1.5137403476295822E-3</c:v>
                      </c:pt>
                      <c:pt idx="159">
                        <c:v>1.5109109264190596E-3</c:v>
                      </c:pt>
                      <c:pt idx="160">
                        <c:v>1.5080815052085372E-3</c:v>
                      </c:pt>
                      <c:pt idx="161">
                        <c:v>1.5052520839980146E-3</c:v>
                      </c:pt>
                      <c:pt idx="162">
                        <c:v>1.5010079521822308E-3</c:v>
                      </c:pt>
                      <c:pt idx="163">
                        <c:v>1.498178530971708E-3</c:v>
                      </c:pt>
                      <c:pt idx="164">
                        <c:v>1.4953491097611854E-3</c:v>
                      </c:pt>
                      <c:pt idx="165">
                        <c:v>1.492519688550663E-3</c:v>
                      </c:pt>
                      <c:pt idx="166">
                        <c:v>1.4896902673401404E-3</c:v>
                      </c:pt>
                      <c:pt idx="167">
                        <c:v>1.4868608461296178E-3</c:v>
                      </c:pt>
                      <c:pt idx="168">
                        <c:v>1.4840314249190952E-3</c:v>
                      </c:pt>
                      <c:pt idx="169">
                        <c:v>1.4812020037085726E-3</c:v>
                      </c:pt>
                      <c:pt idx="170">
                        <c:v>1.4783725824980502E-3</c:v>
                      </c:pt>
                      <c:pt idx="171">
                        <c:v>1.4755431612875273E-3</c:v>
                      </c:pt>
                      <c:pt idx="172">
                        <c:v>1.4727137400770047E-3</c:v>
                      </c:pt>
                      <c:pt idx="173">
                        <c:v>1.4698843188664823E-3</c:v>
                      </c:pt>
                      <c:pt idx="174">
                        <c:v>1.4670548976559597E-3</c:v>
                      </c:pt>
                      <c:pt idx="175">
                        <c:v>1.4642254764454369E-3</c:v>
                      </c:pt>
                      <c:pt idx="176">
                        <c:v>1.4613960552349145E-3</c:v>
                      </c:pt>
                      <c:pt idx="177">
                        <c:v>1.4585666340243919E-3</c:v>
                      </c:pt>
                      <c:pt idx="178">
                        <c:v>1.4557372128138693E-3</c:v>
                      </c:pt>
                      <c:pt idx="179">
                        <c:v>1.4529077916033467E-3</c:v>
                      </c:pt>
                      <c:pt idx="180">
                        <c:v>1.4500783703928241E-3</c:v>
                      </c:pt>
                      <c:pt idx="181">
                        <c:v>1.4472489491823017E-3</c:v>
                      </c:pt>
                      <c:pt idx="182">
                        <c:v>1.4458342385770403E-3</c:v>
                      </c:pt>
                      <c:pt idx="183">
                        <c:v>1.4430048173665177E-3</c:v>
                      </c:pt>
                      <c:pt idx="184">
                        <c:v>1.4401753961559951E-3</c:v>
                      </c:pt>
                      <c:pt idx="185">
                        <c:v>1.4373459749454727E-3</c:v>
                      </c:pt>
                      <c:pt idx="186">
                        <c:v>1.4345165537349499E-3</c:v>
                      </c:pt>
                      <c:pt idx="187">
                        <c:v>1.4316871325244273E-3</c:v>
                      </c:pt>
                      <c:pt idx="188">
                        <c:v>1.4288577113139049E-3</c:v>
                      </c:pt>
                      <c:pt idx="189">
                        <c:v>1.4260282901033823E-3</c:v>
                      </c:pt>
                      <c:pt idx="190">
                        <c:v>1.4246135794981209E-3</c:v>
                      </c:pt>
                      <c:pt idx="191">
                        <c:v>1.4217841582875985E-3</c:v>
                      </c:pt>
                      <c:pt idx="192">
                        <c:v>1.4189547370770756E-3</c:v>
                      </c:pt>
                      <c:pt idx="193">
                        <c:v>1.4175400264718144E-3</c:v>
                      </c:pt>
                      <c:pt idx="194">
                        <c:v>1.4147106052612918E-3</c:v>
                      </c:pt>
                      <c:pt idx="195">
                        <c:v>1.4124470682928738E-3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880B-4756-874B-0787433570A2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GC1'!$F$11:$F$206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2.7219032045227255E-3</c:v>
                      </c:pt>
                      <c:pt idx="1">
                        <c:v>2.6596559378912286E-3</c:v>
                      </c:pt>
                      <c:pt idx="2">
                        <c:v>2.6058969348912997E-3</c:v>
                      </c:pt>
                      <c:pt idx="3">
                        <c:v>2.5535526424966316E-3</c:v>
                      </c:pt>
                      <c:pt idx="4">
                        <c:v>2.5082819031282703E-3</c:v>
                      </c:pt>
                      <c:pt idx="5">
                        <c:v>2.4672552955756931E-3</c:v>
                      </c:pt>
                      <c:pt idx="6">
                        <c:v>2.4290581092336382E-3</c:v>
                      </c:pt>
                      <c:pt idx="7">
                        <c:v>2.3993491865231509E-3</c:v>
                      </c:pt>
                      <c:pt idx="8">
                        <c:v>2.3625667107863573E-3</c:v>
                      </c:pt>
                      <c:pt idx="9">
                        <c:v>2.3229548138390412E-3</c:v>
                      </c:pt>
                      <c:pt idx="10">
                        <c:v>2.2861723381022475E-3</c:v>
                      </c:pt>
                      <c:pt idx="11">
                        <c:v>2.2522192835759767E-3</c:v>
                      </c:pt>
                      <c:pt idx="12">
                        <c:v>2.219680939654967E-3</c:v>
                      </c:pt>
                      <c:pt idx="13">
                        <c:v>2.191386727549741E-3</c:v>
                      </c:pt>
                      <c:pt idx="14">
                        <c:v>2.1645072260497765E-3</c:v>
                      </c:pt>
                      <c:pt idx="15">
                        <c:v>2.1404571457603345E-3</c:v>
                      </c:pt>
                      <c:pt idx="16">
                        <c:v>2.1164070654708929E-3</c:v>
                      </c:pt>
                      <c:pt idx="17">
                        <c:v>2.093771695786712E-3</c:v>
                      </c:pt>
                      <c:pt idx="18">
                        <c:v>2.0725510367077928E-3</c:v>
                      </c:pt>
                      <c:pt idx="19">
                        <c:v>2.0513303776288731E-3</c:v>
                      </c:pt>
                      <c:pt idx="20">
                        <c:v>2.0315244291552151E-3</c:v>
                      </c:pt>
                      <c:pt idx="21">
                        <c:v>2.0131331912868183E-3</c:v>
                      </c:pt>
                      <c:pt idx="22">
                        <c:v>1.9947419534184219E-3</c:v>
                      </c:pt>
                      <c:pt idx="23">
                        <c:v>1.9777654261552862E-3</c:v>
                      </c:pt>
                      <c:pt idx="24">
                        <c:v>1.9607888988921506E-3</c:v>
                      </c:pt>
                      <c:pt idx="25">
                        <c:v>1.9452270822342764E-3</c:v>
                      </c:pt>
                      <c:pt idx="26">
                        <c:v>1.9296652655764023E-3</c:v>
                      </c:pt>
                      <c:pt idx="27">
                        <c:v>1.9141034489185281E-3</c:v>
                      </c:pt>
                      <c:pt idx="28">
                        <c:v>1.8999563428659151E-3</c:v>
                      </c:pt>
                      <c:pt idx="29">
                        <c:v>1.8858092368133018E-3</c:v>
                      </c:pt>
                      <c:pt idx="30">
                        <c:v>1.871662130760689E-3</c:v>
                      </c:pt>
                      <c:pt idx="31">
                        <c:v>1.8589297353133374E-3</c:v>
                      </c:pt>
                      <c:pt idx="32">
                        <c:v>1.846197339865986E-3</c:v>
                      </c:pt>
                      <c:pt idx="33">
                        <c:v>1.8334649444186344E-3</c:v>
                      </c:pt>
                      <c:pt idx="34">
                        <c:v>1.8221472595765437E-3</c:v>
                      </c:pt>
                      <c:pt idx="35">
                        <c:v>1.8108295747344535E-3</c:v>
                      </c:pt>
                      <c:pt idx="36">
                        <c:v>1.7980971792871019E-3</c:v>
                      </c:pt>
                      <c:pt idx="37">
                        <c:v>1.7881942050502731E-3</c:v>
                      </c:pt>
                      <c:pt idx="38">
                        <c:v>1.7768765202081825E-3</c:v>
                      </c:pt>
                      <c:pt idx="39">
                        <c:v>1.7669735459713537E-3</c:v>
                      </c:pt>
                      <c:pt idx="40">
                        <c:v>1.7556558611292632E-3</c:v>
                      </c:pt>
                      <c:pt idx="41">
                        <c:v>1.745752886892434E-3</c:v>
                      </c:pt>
                      <c:pt idx="42">
                        <c:v>1.7358499126556052E-3</c:v>
                      </c:pt>
                      <c:pt idx="43">
                        <c:v>1.725946938418776E-3</c:v>
                      </c:pt>
                      <c:pt idx="44">
                        <c:v>1.716043964181947E-3</c:v>
                      </c:pt>
                      <c:pt idx="45">
                        <c:v>1.7075557005503793E-3</c:v>
                      </c:pt>
                      <c:pt idx="46">
                        <c:v>1.6976527263135503E-3</c:v>
                      </c:pt>
                      <c:pt idx="47">
                        <c:v>1.6891644626819825E-3</c:v>
                      </c:pt>
                      <c:pt idx="48">
                        <c:v>1.6806761990504147E-3</c:v>
                      </c:pt>
                      <c:pt idx="49">
                        <c:v>1.6721879354188471E-3</c:v>
                      </c:pt>
                      <c:pt idx="50">
                        <c:v>1.6636996717872793E-3</c:v>
                      </c:pt>
                      <c:pt idx="51">
                        <c:v>1.6552114081557115E-3</c:v>
                      </c:pt>
                      <c:pt idx="52">
                        <c:v>1.6467231445241436E-3</c:v>
                      </c:pt>
                      <c:pt idx="53">
                        <c:v>1.6396495914978372E-3</c:v>
                      </c:pt>
                      <c:pt idx="54">
                        <c:v>1.6311613278662694E-3</c:v>
                      </c:pt>
                      <c:pt idx="55">
                        <c:v>1.6226730642347018E-3</c:v>
                      </c:pt>
                      <c:pt idx="56">
                        <c:v>1.614184800603134E-3</c:v>
                      </c:pt>
                      <c:pt idx="57">
                        <c:v>1.6028671157610438E-3</c:v>
                      </c:pt>
                      <c:pt idx="58">
                        <c:v>1.5929641415242145E-3</c:v>
                      </c:pt>
                      <c:pt idx="59">
                        <c:v>1.5858905884979081E-3</c:v>
                      </c:pt>
                      <c:pt idx="60">
                        <c:v>1.5788170354716017E-3</c:v>
                      </c:pt>
                      <c:pt idx="61">
                        <c:v>1.5703287718400339E-3</c:v>
                      </c:pt>
                      <c:pt idx="62">
                        <c:v>1.5646699294189889E-3</c:v>
                      </c:pt>
                      <c:pt idx="63">
                        <c:v>1.5575963763926825E-3</c:v>
                      </c:pt>
                      <c:pt idx="64">
                        <c:v>1.5505228233663759E-3</c:v>
                      </c:pt>
                      <c:pt idx="65">
                        <c:v>1.5448639809453307E-3</c:v>
                      </c:pt>
                      <c:pt idx="66">
                        <c:v>1.5392051385242857E-3</c:v>
                      </c:pt>
                      <c:pt idx="67">
                        <c:v>1.5335462961032404E-3</c:v>
                      </c:pt>
                      <c:pt idx="68">
                        <c:v>1.5278874536821952E-3</c:v>
                      </c:pt>
                      <c:pt idx="69">
                        <c:v>1.52222861126115E-3</c:v>
                      </c:pt>
                      <c:pt idx="70">
                        <c:v>1.516569768840105E-3</c:v>
                      </c:pt>
                      <c:pt idx="71">
                        <c:v>1.512325637024321E-3</c:v>
                      </c:pt>
                      <c:pt idx="72">
                        <c:v>1.5066667946032758E-3</c:v>
                      </c:pt>
                      <c:pt idx="73">
                        <c:v>1.5010079521822308E-3</c:v>
                      </c:pt>
                      <c:pt idx="74">
                        <c:v>1.4967638203664468E-3</c:v>
                      </c:pt>
                      <c:pt idx="75">
                        <c:v>1.4911049779454016E-3</c:v>
                      </c:pt>
                      <c:pt idx="76">
                        <c:v>1.4868608461296178E-3</c:v>
                      </c:pt>
                      <c:pt idx="77">
                        <c:v>1.4812020037085726E-3</c:v>
                      </c:pt>
                      <c:pt idx="78">
                        <c:v>1.4769578718927887E-3</c:v>
                      </c:pt>
                      <c:pt idx="79">
                        <c:v>1.4727137400770047E-3</c:v>
                      </c:pt>
                      <c:pt idx="80">
                        <c:v>1.4670548976559597E-3</c:v>
                      </c:pt>
                      <c:pt idx="81">
                        <c:v>1.4628107658401759E-3</c:v>
                      </c:pt>
                      <c:pt idx="82">
                        <c:v>1.4585666340243919E-3</c:v>
                      </c:pt>
                      <c:pt idx="83">
                        <c:v>1.4543225022086081E-3</c:v>
                      </c:pt>
                      <c:pt idx="84">
                        <c:v>1.4500783703928241E-3</c:v>
                      </c:pt>
                      <c:pt idx="85">
                        <c:v>1.4458342385770403E-3</c:v>
                      </c:pt>
                      <c:pt idx="86">
                        <c:v>1.4415901067612563E-3</c:v>
                      </c:pt>
                      <c:pt idx="87">
                        <c:v>1.4373459749454727E-3</c:v>
                      </c:pt>
                      <c:pt idx="88">
                        <c:v>1.4331018431296887E-3</c:v>
                      </c:pt>
                      <c:pt idx="89">
                        <c:v>1.4288577113139049E-3</c:v>
                      </c:pt>
                      <c:pt idx="90">
                        <c:v>1.4246135794981209E-3</c:v>
                      </c:pt>
                      <c:pt idx="91">
                        <c:v>1.4217841582875985E-3</c:v>
                      </c:pt>
                      <c:pt idx="92">
                        <c:v>1.4175400264718144E-3</c:v>
                      </c:pt>
                      <c:pt idx="93">
                        <c:v>1.4142861920797135E-3</c:v>
                      </c:pt>
                      <c:pt idx="94">
                        <c:v>1.4110323576876126E-3</c:v>
                      </c:pt>
                      <c:pt idx="95">
                        <c:v>1.4073541101139331E-3</c:v>
                      </c:pt>
                      <c:pt idx="96">
                        <c:v>1.4039588046613062E-3</c:v>
                      </c:pt>
                      <c:pt idx="97">
                        <c:v>1.4002805570876267E-3</c:v>
                      </c:pt>
                      <c:pt idx="98">
                        <c:v>1.3974511358771041E-3</c:v>
                      </c:pt>
                      <c:pt idx="99">
                        <c:v>1.3943387725455292E-3</c:v>
                      </c:pt>
                      <c:pt idx="100">
                        <c:v>1.3910849381534283E-3</c:v>
                      </c:pt>
                      <c:pt idx="101">
                        <c:v>1.3879725748218534E-3</c:v>
                      </c:pt>
                      <c:pt idx="102">
                        <c:v>1.3850016825508046E-3</c:v>
                      </c:pt>
                      <c:pt idx="103">
                        <c:v>1.3823137324008082E-3</c:v>
                      </c:pt>
                      <c:pt idx="104">
                        <c:v>1.3793428401297596E-3</c:v>
                      </c:pt>
                      <c:pt idx="105">
                        <c:v>1.3767963610402893E-3</c:v>
                      </c:pt>
                      <c:pt idx="106">
                        <c:v>1.3739669398297666E-3</c:v>
                      </c:pt>
                      <c:pt idx="107">
                        <c:v>1.3714204607402963E-3</c:v>
                      </c:pt>
                      <c:pt idx="108">
                        <c:v>1.3685910395297737E-3</c:v>
                      </c:pt>
                      <c:pt idx="109">
                        <c:v>1.3657616183192511E-3</c:v>
                      </c:pt>
                      <c:pt idx="110">
                        <c:v>1.3630736681692548E-3</c:v>
                      </c:pt>
                      <c:pt idx="111">
                        <c:v>1.3606686601403107E-3</c:v>
                      </c:pt>
                      <c:pt idx="112">
                        <c:v>1.3582636521113664E-3</c:v>
                      </c:pt>
                      <c:pt idx="113">
                        <c:v>1.3558586440824221E-3</c:v>
                      </c:pt>
                      <c:pt idx="114">
                        <c:v>1.3533121649929518E-3</c:v>
                      </c:pt>
                      <c:pt idx="115">
                        <c:v>1.3506242148429554E-3</c:v>
                      </c:pt>
                      <c:pt idx="116">
                        <c:v>1.3489265621166417E-3</c:v>
                      </c:pt>
                      <c:pt idx="117">
                        <c:v>1.346945967269276E-3</c:v>
                      </c:pt>
                      <c:pt idx="118">
                        <c:v>1.3452483145429625E-3</c:v>
                      </c:pt>
                      <c:pt idx="119">
                        <c:v>1.3431262486350705E-3</c:v>
                      </c:pt>
                      <c:pt idx="120">
                        <c:v>1.3410041827271787E-3</c:v>
                      </c:pt>
                      <c:pt idx="121">
                        <c:v>1.3390235878798127E-3</c:v>
                      </c:pt>
                      <c:pt idx="122">
                        <c:v>1.3364771087903424E-3</c:v>
                      </c:pt>
                      <c:pt idx="123">
                        <c:v>1.3347794560640289E-3</c:v>
                      </c:pt>
                      <c:pt idx="124">
                        <c:v>1.3330818033377152E-3</c:v>
                      </c:pt>
                      <c:pt idx="125">
                        <c:v>1.3303938531877189E-3</c:v>
                      </c:pt>
                      <c:pt idx="126">
                        <c:v>1.3282717872798268E-3</c:v>
                      </c:pt>
                      <c:pt idx="127">
                        <c:v>1.3268570766745656E-3</c:v>
                      </c:pt>
                      <c:pt idx="128">
                        <c:v>1.3253008950087782E-3</c:v>
                      </c:pt>
                      <c:pt idx="129">
                        <c:v>1.3234617712219385E-3</c:v>
                      </c:pt>
                      <c:pt idx="130">
                        <c:v>1.3216226474350987E-3</c:v>
                      </c:pt>
                      <c:pt idx="131">
                        <c:v>1.3200664657693115E-3</c:v>
                      </c:pt>
                      <c:pt idx="132">
                        <c:v>1.3180858709219458E-3</c:v>
                      </c:pt>
                      <c:pt idx="133">
                        <c:v>1.3163882181956321E-3</c:v>
                      </c:pt>
                      <c:pt idx="134">
                        <c:v>1.3148320365298446E-3</c:v>
                      </c:pt>
                      <c:pt idx="135">
                        <c:v>1.3137002680456357E-3</c:v>
                      </c:pt>
                      <c:pt idx="136">
                        <c:v>1.3122855574403743E-3</c:v>
                      </c:pt>
                      <c:pt idx="137">
                        <c:v>1.3108708468351131E-3</c:v>
                      </c:pt>
                      <c:pt idx="138">
                        <c:v>1.3094561362298517E-3</c:v>
                      </c:pt>
                      <c:pt idx="139">
                        <c:v>1.3080414256245905E-3</c:v>
                      </c:pt>
                      <c:pt idx="140">
                        <c:v>1.3064852439588031E-3</c:v>
                      </c:pt>
                      <c:pt idx="141">
                        <c:v>1.3053534754745939E-3</c:v>
                      </c:pt>
                      <c:pt idx="142">
                        <c:v>1.3037972938088065E-3</c:v>
                      </c:pt>
                      <c:pt idx="143">
                        <c:v>1.3022411121430193E-3</c:v>
                      </c:pt>
                      <c:pt idx="144">
                        <c:v>1.3009678725982839E-3</c:v>
                      </c:pt>
                      <c:pt idx="145">
                        <c:v>1.2996946330535489E-3</c:v>
                      </c:pt>
                      <c:pt idx="146">
                        <c:v>1.2985628645693398E-3</c:v>
                      </c:pt>
                      <c:pt idx="147">
                        <c:v>1.2978555092667092E-3</c:v>
                      </c:pt>
                      <c:pt idx="148">
                        <c:v>1.2967237407825001E-3</c:v>
                      </c:pt>
                      <c:pt idx="149">
                        <c:v>1.2955919722982912E-3</c:v>
                      </c:pt>
                      <c:pt idx="150">
                        <c:v>1.2941772616930297E-3</c:v>
                      </c:pt>
                      <c:pt idx="151">
                        <c:v>1.2929040221482948E-3</c:v>
                      </c:pt>
                      <c:pt idx="152">
                        <c:v>1.292196666845664E-3</c:v>
                      </c:pt>
                      <c:pt idx="153">
                        <c:v>1.2919137247246117E-3</c:v>
                      </c:pt>
                      <c:pt idx="154">
                        <c:v>1.2909234273009288E-3</c:v>
                      </c:pt>
                      <c:pt idx="155">
                        <c:v>1.290216071998298E-3</c:v>
                      </c:pt>
                      <c:pt idx="156">
                        <c:v>1.2890843035140891E-3</c:v>
                      </c:pt>
                      <c:pt idx="157">
                        <c:v>1.2885184192719848E-3</c:v>
                      </c:pt>
                      <c:pt idx="158">
                        <c:v>1.2875281218483017E-3</c:v>
                      </c:pt>
                      <c:pt idx="159">
                        <c:v>1.2871037086667233E-3</c:v>
                      </c:pt>
                      <c:pt idx="160">
                        <c:v>1.2861134112430405E-3</c:v>
                      </c:pt>
                      <c:pt idx="161">
                        <c:v>1.2855475270009359E-3</c:v>
                      </c:pt>
                      <c:pt idx="162">
                        <c:v>1.284557229577253E-3</c:v>
                      </c:pt>
                      <c:pt idx="163">
                        <c:v>1.2838498742746224E-3</c:v>
                      </c:pt>
                      <c:pt idx="164">
                        <c:v>1.2832839900325179E-3</c:v>
                      </c:pt>
                      <c:pt idx="165">
                        <c:v>1.2825766347298873E-3</c:v>
                      </c:pt>
                      <c:pt idx="166">
                        <c:v>1.2821522215483089E-3</c:v>
                      </c:pt>
                      <c:pt idx="167">
                        <c:v>1.2817278083667306E-3</c:v>
                      </c:pt>
                      <c:pt idx="168">
                        <c:v>1.2808789820035736E-3</c:v>
                      </c:pt>
                      <c:pt idx="169">
                        <c:v>1.2800301556404169E-3</c:v>
                      </c:pt>
                      <c:pt idx="170">
                        <c:v>1.2796057424588386E-3</c:v>
                      </c:pt>
                      <c:pt idx="171">
                        <c:v>1.2791813292772601E-3</c:v>
                      </c:pt>
                      <c:pt idx="172">
                        <c:v>1.2783325029141032E-3</c:v>
                      </c:pt>
                      <c:pt idx="173">
                        <c:v>1.2777666186719989E-3</c:v>
                      </c:pt>
                      <c:pt idx="174">
                        <c:v>1.2770592633693683E-3</c:v>
                      </c:pt>
                      <c:pt idx="175">
                        <c:v>1.2764933791272635E-3</c:v>
                      </c:pt>
                      <c:pt idx="176">
                        <c:v>1.2756445527641069E-3</c:v>
                      </c:pt>
                      <c:pt idx="177">
                        <c:v>1.2752201395825286E-3</c:v>
                      </c:pt>
                      <c:pt idx="178">
                        <c:v>1.2745127842798978E-3</c:v>
                      </c:pt>
                      <c:pt idx="179">
                        <c:v>1.2733810157956888E-3</c:v>
                      </c:pt>
                      <c:pt idx="180">
                        <c:v>1.2725321894325322E-3</c:v>
                      </c:pt>
                      <c:pt idx="181">
                        <c:v>1.2719663051904274E-3</c:v>
                      </c:pt>
                      <c:pt idx="182">
                        <c:v>1.2708345367062185E-3</c:v>
                      </c:pt>
                      <c:pt idx="183">
                        <c:v>1.2702686524641142E-3</c:v>
                      </c:pt>
                      <c:pt idx="184">
                        <c:v>1.2692783550404311E-3</c:v>
                      </c:pt>
                      <c:pt idx="185">
                        <c:v>1.2684295286772744E-3</c:v>
                      </c:pt>
                      <c:pt idx="186">
                        <c:v>1.2672977601930653E-3</c:v>
                      </c:pt>
                      <c:pt idx="187">
                        <c:v>1.2665904048904347E-3</c:v>
                      </c:pt>
                      <c:pt idx="188">
                        <c:v>1.2653171653456993E-3</c:v>
                      </c:pt>
                      <c:pt idx="189">
                        <c:v>1.2644683389825427E-3</c:v>
                      </c:pt>
                      <c:pt idx="190">
                        <c:v>1.2629121573167553E-3</c:v>
                      </c:pt>
                      <c:pt idx="191">
                        <c:v>1.2614974467114941E-3</c:v>
                      </c:pt>
                      <c:pt idx="192">
                        <c:v>1.2606486203483372E-3</c:v>
                      </c:pt>
                      <c:pt idx="193">
                        <c:v>1.2596583229246543E-3</c:v>
                      </c:pt>
                      <c:pt idx="194">
                        <c:v>1.258385083379919E-3</c:v>
                      </c:pt>
                      <c:pt idx="195">
                        <c:v>1.25725331489571E-3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80B-4756-874B-0787433570A2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GC1'!$J$5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Au80Co20 GC1'!$J$11:$J$206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3.1647076239695099E-3</c:v>
                      </c:pt>
                      <c:pt idx="1">
                        <c:v>3.0911426724959225E-3</c:v>
                      </c:pt>
                      <c:pt idx="2">
                        <c:v>3.024651274048642E-3</c:v>
                      </c:pt>
                      <c:pt idx="3">
                        <c:v>2.9638187180224063E-3</c:v>
                      </c:pt>
                      <c:pt idx="4">
                        <c:v>2.907230293811955E-3</c:v>
                      </c:pt>
                      <c:pt idx="5">
                        <c:v>2.8563007120225481E-3</c:v>
                      </c:pt>
                      <c:pt idx="6">
                        <c:v>2.8082005514436644E-3</c:v>
                      </c:pt>
                      <c:pt idx="7">
                        <c:v>2.7629298120753032E-3</c:v>
                      </c:pt>
                      <c:pt idx="8">
                        <c:v>2.7219032045227255E-3</c:v>
                      </c:pt>
                      <c:pt idx="9">
                        <c:v>2.6837060181806706E-3</c:v>
                      </c:pt>
                      <c:pt idx="10">
                        <c:v>2.646923542443877E-3</c:v>
                      </c:pt>
                      <c:pt idx="11">
                        <c:v>2.6129704879176061E-3</c:v>
                      </c:pt>
                      <c:pt idx="12">
                        <c:v>2.5790174333913353E-3</c:v>
                      </c:pt>
                      <c:pt idx="13">
                        <c:v>2.5478938000755864E-3</c:v>
                      </c:pt>
                      <c:pt idx="14">
                        <c:v>2.5167701667598379E-3</c:v>
                      </c:pt>
                      <c:pt idx="15">
                        <c:v>2.4898906652598735E-3</c:v>
                      </c:pt>
                      <c:pt idx="16">
                        <c:v>2.4644258743651707E-3</c:v>
                      </c:pt>
                      <c:pt idx="17">
                        <c:v>2.438961083470467E-3</c:v>
                      </c:pt>
                      <c:pt idx="18">
                        <c:v>2.4134962925757637E-3</c:v>
                      </c:pt>
                      <c:pt idx="19">
                        <c:v>2.3866167910757993E-3</c:v>
                      </c:pt>
                      <c:pt idx="20">
                        <c:v>2.3625667107863573E-3</c:v>
                      </c:pt>
                      <c:pt idx="21">
                        <c:v>2.341346051707438E-3</c:v>
                      </c:pt>
                      <c:pt idx="22">
                        <c:v>2.32154010323378E-3</c:v>
                      </c:pt>
                      <c:pt idx="23">
                        <c:v>2.3003194441548603E-3</c:v>
                      </c:pt>
                      <c:pt idx="24">
                        <c:v>2.2776840744706799E-3</c:v>
                      </c:pt>
                      <c:pt idx="25">
                        <c:v>2.2578781259970219E-3</c:v>
                      </c:pt>
                      <c:pt idx="26">
                        <c:v>2.2423163093391479E-3</c:v>
                      </c:pt>
                      <c:pt idx="27">
                        <c:v>2.2253397820760122E-3</c:v>
                      </c:pt>
                      <c:pt idx="28">
                        <c:v>2.2069485442076154E-3</c:v>
                      </c:pt>
                      <c:pt idx="29">
                        <c:v>2.1857278851286958E-3</c:v>
                      </c:pt>
                      <c:pt idx="30">
                        <c:v>2.1701660684708217E-3</c:v>
                      </c:pt>
                      <c:pt idx="31">
                        <c:v>2.1546042518129473E-3</c:v>
                      </c:pt>
                      <c:pt idx="32">
                        <c:v>2.1390424351550733E-3</c:v>
                      </c:pt>
                      <c:pt idx="33">
                        <c:v>2.1234806184971988E-3</c:v>
                      </c:pt>
                      <c:pt idx="34">
                        <c:v>2.1050893806288024E-3</c:v>
                      </c:pt>
                      <c:pt idx="35">
                        <c:v>2.0923569851814504E-3</c:v>
                      </c:pt>
                      <c:pt idx="36">
                        <c:v>2.0796245897340992E-3</c:v>
                      </c:pt>
                      <c:pt idx="37">
                        <c:v>2.0654774836814859E-3</c:v>
                      </c:pt>
                      <c:pt idx="38">
                        <c:v>2.0485009564183507E-3</c:v>
                      </c:pt>
                      <c:pt idx="39">
                        <c:v>2.0371832715762603E-3</c:v>
                      </c:pt>
                      <c:pt idx="40">
                        <c:v>2.0258655867341703E-3</c:v>
                      </c:pt>
                      <c:pt idx="41">
                        <c:v>2.0117184806815571E-3</c:v>
                      </c:pt>
                      <c:pt idx="42">
                        <c:v>1.9961566640236826E-3</c:v>
                      </c:pt>
                      <c:pt idx="43">
                        <c:v>1.9862536897868538E-3</c:v>
                      </c:pt>
                      <c:pt idx="44">
                        <c:v>1.976350715550025E-3</c:v>
                      </c:pt>
                      <c:pt idx="45">
                        <c:v>1.9607888988921506E-3</c:v>
                      </c:pt>
                      <c:pt idx="46">
                        <c:v>1.9508859246553214E-3</c:v>
                      </c:pt>
                      <c:pt idx="47">
                        <c:v>1.9409829504184926E-3</c:v>
                      </c:pt>
                      <c:pt idx="48">
                        <c:v>1.9282505549711409E-3</c:v>
                      </c:pt>
                      <c:pt idx="49">
                        <c:v>1.9169328701290503E-3</c:v>
                      </c:pt>
                      <c:pt idx="50">
                        <c:v>1.9084446064974827E-3</c:v>
                      </c:pt>
                      <c:pt idx="51">
                        <c:v>1.8985416322606539E-3</c:v>
                      </c:pt>
                      <c:pt idx="52">
                        <c:v>1.8858092368133018E-3</c:v>
                      </c:pt>
                      <c:pt idx="53">
                        <c:v>1.8773209731817342E-3</c:v>
                      </c:pt>
                      <c:pt idx="54">
                        <c:v>1.8688327095501668E-3</c:v>
                      </c:pt>
                      <c:pt idx="55">
                        <c:v>1.8561003141028148E-3</c:v>
                      </c:pt>
                      <c:pt idx="56">
                        <c:v>1.8490267610765086E-3</c:v>
                      </c:pt>
                      <c:pt idx="57">
                        <c:v>1.8405384974449406E-3</c:v>
                      </c:pt>
                      <c:pt idx="58">
                        <c:v>1.8292208126028504E-3</c:v>
                      </c:pt>
                      <c:pt idx="59">
                        <c:v>1.8221472595765437E-3</c:v>
                      </c:pt>
                      <c:pt idx="60">
                        <c:v>1.8150737065502375E-3</c:v>
                      </c:pt>
                      <c:pt idx="61">
                        <c:v>1.8037560217081473E-3</c:v>
                      </c:pt>
                      <c:pt idx="62">
                        <c:v>1.7966824686818407E-3</c:v>
                      </c:pt>
                      <c:pt idx="63">
                        <c:v>1.7896089156555343E-3</c:v>
                      </c:pt>
                      <c:pt idx="64">
                        <c:v>1.7782912308134439E-3</c:v>
                      </c:pt>
                      <c:pt idx="65">
                        <c:v>1.7726323883923989E-3</c:v>
                      </c:pt>
                      <c:pt idx="66">
                        <c:v>1.7655588353660922E-3</c:v>
                      </c:pt>
                      <c:pt idx="67">
                        <c:v>1.7556558611292632E-3</c:v>
                      </c:pt>
                      <c:pt idx="68">
                        <c:v>1.7514117293134794E-3</c:v>
                      </c:pt>
                      <c:pt idx="69">
                        <c:v>1.7429234656819118E-3</c:v>
                      </c:pt>
                      <c:pt idx="70">
                        <c:v>1.7344352020503438E-3</c:v>
                      </c:pt>
                      <c:pt idx="71">
                        <c:v>1.7301910702345598E-3</c:v>
                      </c:pt>
                      <c:pt idx="72">
                        <c:v>1.7231175172082536E-3</c:v>
                      </c:pt>
                      <c:pt idx="73">
                        <c:v>1.720288095997731E-3</c:v>
                      </c:pt>
                      <c:pt idx="74">
                        <c:v>1.716043964181947E-3</c:v>
                      </c:pt>
                      <c:pt idx="75">
                        <c:v>1.7075557005503793E-3</c:v>
                      </c:pt>
                      <c:pt idx="76">
                        <c:v>1.7047262793398567E-3</c:v>
                      </c:pt>
                      <c:pt idx="77">
                        <c:v>1.6990674369188115E-3</c:v>
                      </c:pt>
                      <c:pt idx="78">
                        <c:v>1.6919938838925049E-3</c:v>
                      </c:pt>
                      <c:pt idx="79">
                        <c:v>1.6877497520767211E-3</c:v>
                      </c:pt>
                      <c:pt idx="80">
                        <c:v>1.6820909096556761E-3</c:v>
                      </c:pt>
                      <c:pt idx="81">
                        <c:v>1.6764320672346307E-3</c:v>
                      </c:pt>
                      <c:pt idx="82">
                        <c:v>1.6721879354188471E-3</c:v>
                      </c:pt>
                      <c:pt idx="83">
                        <c:v>1.6636996717872793E-3</c:v>
                      </c:pt>
                      <c:pt idx="84">
                        <c:v>1.6608702505767567E-3</c:v>
                      </c:pt>
                      <c:pt idx="85">
                        <c:v>1.6566261187609729E-3</c:v>
                      </c:pt>
                      <c:pt idx="86">
                        <c:v>1.6495525657346665E-3</c:v>
                      </c:pt>
                      <c:pt idx="87">
                        <c:v>1.6467231445241436E-3</c:v>
                      </c:pt>
                      <c:pt idx="88">
                        <c:v>1.6410643021030986E-3</c:v>
                      </c:pt>
                      <c:pt idx="89">
                        <c:v>1.6354054596820534E-3</c:v>
                      </c:pt>
                      <c:pt idx="90">
                        <c:v>1.6325760384715308E-3</c:v>
                      </c:pt>
                      <c:pt idx="91">
                        <c:v>1.6255024854452244E-3</c:v>
                      </c:pt>
                      <c:pt idx="92">
                        <c:v>1.624087774839963E-3</c:v>
                      </c:pt>
                      <c:pt idx="93">
                        <c:v>1.6198436430241792E-3</c:v>
                      </c:pt>
                      <c:pt idx="94">
                        <c:v>1.614184800603134E-3</c:v>
                      </c:pt>
                      <c:pt idx="95">
                        <c:v>1.6113553793926116E-3</c:v>
                      </c:pt>
                      <c:pt idx="96">
                        <c:v>1.604281826366305E-3</c:v>
                      </c:pt>
                      <c:pt idx="97">
                        <c:v>1.6028671157610438E-3</c:v>
                      </c:pt>
                      <c:pt idx="98">
                        <c:v>1.6000376945505212E-3</c:v>
                      </c:pt>
                      <c:pt idx="99">
                        <c:v>1.5943788521294759E-3</c:v>
                      </c:pt>
                      <c:pt idx="100">
                        <c:v>1.5929641415242145E-3</c:v>
                      </c:pt>
                      <c:pt idx="101">
                        <c:v>1.5873052991031695E-3</c:v>
                      </c:pt>
                      <c:pt idx="102">
                        <c:v>1.5844758778926469E-3</c:v>
                      </c:pt>
                      <c:pt idx="103">
                        <c:v>1.5830611672873855E-3</c:v>
                      </c:pt>
                      <c:pt idx="104">
                        <c:v>1.5774023248663405E-3</c:v>
                      </c:pt>
                      <c:pt idx="105">
                        <c:v>1.5774023248663405E-3</c:v>
                      </c:pt>
                      <c:pt idx="106">
                        <c:v>1.5717434824452953E-3</c:v>
                      </c:pt>
                      <c:pt idx="107">
                        <c:v>1.5703287718400339E-3</c:v>
                      </c:pt>
                      <c:pt idx="108">
                        <c:v>1.5689140612347727E-3</c:v>
                      </c:pt>
                      <c:pt idx="109">
                        <c:v>1.5632552188137275E-3</c:v>
                      </c:pt>
                      <c:pt idx="110">
                        <c:v>1.5632552188137275E-3</c:v>
                      </c:pt>
                      <c:pt idx="111">
                        <c:v>1.5590110869979435E-3</c:v>
                      </c:pt>
                      <c:pt idx="112">
                        <c:v>1.5575963763926825E-3</c:v>
                      </c:pt>
                      <c:pt idx="113">
                        <c:v>1.5575963763926825E-3</c:v>
                      </c:pt>
                      <c:pt idx="114">
                        <c:v>1.5519375339716371E-3</c:v>
                      </c:pt>
                      <c:pt idx="115">
                        <c:v>1.5519375339716371E-3</c:v>
                      </c:pt>
                      <c:pt idx="116">
                        <c:v>1.5491081127611147E-3</c:v>
                      </c:pt>
                      <c:pt idx="117">
                        <c:v>1.5476934021558533E-3</c:v>
                      </c:pt>
                      <c:pt idx="118">
                        <c:v>1.5476934021558533E-3</c:v>
                      </c:pt>
                      <c:pt idx="119">
                        <c:v>1.5434492703400695E-3</c:v>
                      </c:pt>
                      <c:pt idx="120">
                        <c:v>1.5448639809453307E-3</c:v>
                      </c:pt>
                      <c:pt idx="121">
                        <c:v>1.5406198491295469E-3</c:v>
                      </c:pt>
                      <c:pt idx="122">
                        <c:v>1.5406198491295469E-3</c:v>
                      </c:pt>
                      <c:pt idx="123">
                        <c:v>1.5406198491295469E-3</c:v>
                      </c:pt>
                      <c:pt idx="124">
                        <c:v>1.5363757173137628E-3</c:v>
                      </c:pt>
                      <c:pt idx="125">
                        <c:v>1.5377904279190243E-3</c:v>
                      </c:pt>
                      <c:pt idx="126">
                        <c:v>1.5335462961032404E-3</c:v>
                      </c:pt>
                      <c:pt idx="127">
                        <c:v>1.5349610067085016E-3</c:v>
                      </c:pt>
                      <c:pt idx="128">
                        <c:v>1.5335462961032404E-3</c:v>
                      </c:pt>
                      <c:pt idx="129">
                        <c:v>1.5307168748927178E-3</c:v>
                      </c:pt>
                      <c:pt idx="130">
                        <c:v>1.532131585497979E-3</c:v>
                      </c:pt>
                      <c:pt idx="131">
                        <c:v>1.5278874536821952E-3</c:v>
                      </c:pt>
                      <c:pt idx="132">
                        <c:v>1.5293021642874564E-3</c:v>
                      </c:pt>
                      <c:pt idx="133">
                        <c:v>1.5278874536821952E-3</c:v>
                      </c:pt>
                      <c:pt idx="134">
                        <c:v>1.5264727430769338E-3</c:v>
                      </c:pt>
                      <c:pt idx="135">
                        <c:v>1.5293021642874564E-3</c:v>
                      </c:pt>
                      <c:pt idx="136">
                        <c:v>1.5250580324716726E-3</c:v>
                      </c:pt>
                      <c:pt idx="137">
                        <c:v>1.5264727430769338E-3</c:v>
                      </c:pt>
                      <c:pt idx="138">
                        <c:v>1.5250580324716726E-3</c:v>
                      </c:pt>
                      <c:pt idx="139">
                        <c:v>1.5236433218664114E-3</c:v>
                      </c:pt>
                      <c:pt idx="140">
                        <c:v>1.5250580324716726E-3</c:v>
                      </c:pt>
                      <c:pt idx="141">
                        <c:v>1.5208139006558888E-3</c:v>
                      </c:pt>
                      <c:pt idx="142">
                        <c:v>1.52222861126115E-3</c:v>
                      </c:pt>
                      <c:pt idx="143">
                        <c:v>1.5193991900506274E-3</c:v>
                      </c:pt>
                      <c:pt idx="144">
                        <c:v>1.5193991900506274E-3</c:v>
                      </c:pt>
                      <c:pt idx="145">
                        <c:v>1.5193991900506274E-3</c:v>
                      </c:pt>
                      <c:pt idx="146">
                        <c:v>1.516569768840105E-3</c:v>
                      </c:pt>
                      <c:pt idx="147">
                        <c:v>1.516569768840105E-3</c:v>
                      </c:pt>
                      <c:pt idx="148">
                        <c:v>1.5137403476295822E-3</c:v>
                      </c:pt>
                      <c:pt idx="149">
                        <c:v>1.5137403476295822E-3</c:v>
                      </c:pt>
                      <c:pt idx="150">
                        <c:v>1.5137403476295822E-3</c:v>
                      </c:pt>
                      <c:pt idx="151">
                        <c:v>1.5109109264190596E-3</c:v>
                      </c:pt>
                      <c:pt idx="152">
                        <c:v>1.5109109264190596E-3</c:v>
                      </c:pt>
                      <c:pt idx="153">
                        <c:v>1.5066667946032758E-3</c:v>
                      </c:pt>
                      <c:pt idx="154">
                        <c:v>1.5066667946032758E-3</c:v>
                      </c:pt>
                      <c:pt idx="155">
                        <c:v>1.5052520839980146E-3</c:v>
                      </c:pt>
                      <c:pt idx="156">
                        <c:v>1.5010079521822308E-3</c:v>
                      </c:pt>
                      <c:pt idx="157">
                        <c:v>1.4967638203664468E-3</c:v>
                      </c:pt>
                      <c:pt idx="158">
                        <c:v>1.492519688550663E-3</c:v>
                      </c:pt>
                      <c:pt idx="159">
                        <c:v>1.488275556734879E-3</c:v>
                      </c:pt>
                      <c:pt idx="160">
                        <c:v>1.4868608461296178E-3</c:v>
                      </c:pt>
                      <c:pt idx="161">
                        <c:v>1.4840314249190952E-3</c:v>
                      </c:pt>
                      <c:pt idx="162">
                        <c:v>1.482616714313834E-3</c:v>
                      </c:pt>
                      <c:pt idx="163">
                        <c:v>1.4812020037085726E-3</c:v>
                      </c:pt>
                      <c:pt idx="164">
                        <c:v>1.4797872931033111E-3</c:v>
                      </c:pt>
                      <c:pt idx="165">
                        <c:v>1.4783725824980502E-3</c:v>
                      </c:pt>
                      <c:pt idx="166">
                        <c:v>1.4769578718927887E-3</c:v>
                      </c:pt>
                      <c:pt idx="167">
                        <c:v>1.482616714313834E-3</c:v>
                      </c:pt>
                      <c:pt idx="168">
                        <c:v>1.4812020037085726E-3</c:v>
                      </c:pt>
                      <c:pt idx="169">
                        <c:v>1.4812020037085726E-3</c:v>
                      </c:pt>
                      <c:pt idx="170">
                        <c:v>1.4797872931033111E-3</c:v>
                      </c:pt>
                      <c:pt idx="171">
                        <c:v>1.4783725824980502E-3</c:v>
                      </c:pt>
                      <c:pt idx="172">
                        <c:v>1.4769578718927887E-3</c:v>
                      </c:pt>
                      <c:pt idx="173">
                        <c:v>1.4727137400770047E-3</c:v>
                      </c:pt>
                      <c:pt idx="174">
                        <c:v>1.4727137400770047E-3</c:v>
                      </c:pt>
                      <c:pt idx="175">
                        <c:v>1.4684696082612209E-3</c:v>
                      </c:pt>
                      <c:pt idx="176">
                        <c:v>1.4684696082612209E-3</c:v>
                      </c:pt>
                      <c:pt idx="177">
                        <c:v>1.4642254764454369E-3</c:v>
                      </c:pt>
                      <c:pt idx="178">
                        <c:v>1.4628107658401759E-3</c:v>
                      </c:pt>
                      <c:pt idx="179">
                        <c:v>1.4613960552349145E-3</c:v>
                      </c:pt>
                      <c:pt idx="180">
                        <c:v>1.4571519234191305E-3</c:v>
                      </c:pt>
                      <c:pt idx="181">
                        <c:v>1.4571519234191305E-3</c:v>
                      </c:pt>
                      <c:pt idx="182">
                        <c:v>1.4529077916033467E-3</c:v>
                      </c:pt>
                      <c:pt idx="183">
                        <c:v>1.4529077916033467E-3</c:v>
                      </c:pt>
                      <c:pt idx="184">
                        <c:v>1.4472489491823017E-3</c:v>
                      </c:pt>
                      <c:pt idx="185">
                        <c:v>1.4472489491823017E-3</c:v>
                      </c:pt>
                      <c:pt idx="186">
                        <c:v>1.4444195279717791E-3</c:v>
                      </c:pt>
                      <c:pt idx="187">
                        <c:v>1.4430048173665177E-3</c:v>
                      </c:pt>
                      <c:pt idx="188">
                        <c:v>1.4415901067612563E-3</c:v>
                      </c:pt>
                      <c:pt idx="189">
                        <c:v>1.4387606855507339E-3</c:v>
                      </c:pt>
                      <c:pt idx="190">
                        <c:v>1.4387606855507339E-3</c:v>
                      </c:pt>
                      <c:pt idx="191">
                        <c:v>1.4373459749454727E-3</c:v>
                      </c:pt>
                      <c:pt idx="192">
                        <c:v>1.4373459749454727E-3</c:v>
                      </c:pt>
                      <c:pt idx="193">
                        <c:v>1.4345165537349499E-3</c:v>
                      </c:pt>
                      <c:pt idx="194">
                        <c:v>1.4345165537349499E-3</c:v>
                      </c:pt>
                      <c:pt idx="195">
                        <c:v>1.4302724219191661E-3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880B-4756-874B-0787433570A2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Au60_Co40/TiNT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61074508543575"/>
          <c:y val="0.10238785369220152"/>
          <c:w val="0.83149749138500539"/>
          <c:h val="0.8026409742260478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'CA Au60Co40 GC1'!$D$5</c:f>
              <c:strCache>
                <c:ptCount val="1"/>
                <c:pt idx="0">
                  <c:v>GC1 Cycle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'CA Au60Co40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Au60Co40 GC1'!$D$6:$D$206</c:f>
              <c:numCache>
                <c:formatCode>0.00E+00</c:formatCode>
                <c:ptCount val="201"/>
                <c:pt idx="0">
                  <c:v>8.2364451438312405E-3</c:v>
                </c:pt>
                <c:pt idx="1">
                  <c:v>8.1218535848050777E-3</c:v>
                </c:pt>
                <c:pt idx="2">
                  <c:v>7.6168018987267947E-3</c:v>
                </c:pt>
                <c:pt idx="3">
                  <c:v>7.282930195885131E-3</c:v>
                </c:pt>
                <c:pt idx="4">
                  <c:v>7.0169646020960081E-3</c:v>
                </c:pt>
                <c:pt idx="5">
                  <c:v>6.7891961946489401E-3</c:v>
                </c:pt>
                <c:pt idx="6">
                  <c:v>6.5967955523334038E-3</c:v>
                </c:pt>
                <c:pt idx="7">
                  <c:v>6.4284449903073103E-3</c:v>
                </c:pt>
                <c:pt idx="8">
                  <c:v>6.2714121131233064E-3</c:v>
                </c:pt>
                <c:pt idx="9">
                  <c:v>6.1384293162287454E-3</c:v>
                </c:pt>
                <c:pt idx="10">
                  <c:v>6.002617098123662E-3</c:v>
                </c:pt>
                <c:pt idx="11">
                  <c:v>5.8851961178869741E-3</c:v>
                </c:pt>
                <c:pt idx="12">
                  <c:v>5.7790928224923776E-3</c:v>
                </c:pt>
                <c:pt idx="13">
                  <c:v>5.6758189483083026E-3</c:v>
                </c:pt>
                <c:pt idx="14">
                  <c:v>5.5796186271505352E-3</c:v>
                </c:pt>
                <c:pt idx="15">
                  <c:v>5.4975654120453807E-3</c:v>
                </c:pt>
                <c:pt idx="16">
                  <c:v>5.4183416181507477E-3</c:v>
                </c:pt>
                <c:pt idx="17">
                  <c:v>5.33345898183507E-3</c:v>
                </c:pt>
                <c:pt idx="18">
                  <c:v>5.2570646091509602E-3</c:v>
                </c:pt>
                <c:pt idx="19">
                  <c:v>5.1905732107036797E-3</c:v>
                </c:pt>
                <c:pt idx="20">
                  <c:v>5.1212523910458769E-3</c:v>
                </c:pt>
                <c:pt idx="21">
                  <c:v>5.0519315713880731E-3</c:v>
                </c:pt>
                <c:pt idx="22">
                  <c:v>4.9868548835460538E-3</c:v>
                </c:pt>
                <c:pt idx="23">
                  <c:v>4.9288517487303413E-3</c:v>
                </c:pt>
                <c:pt idx="24">
                  <c:v>4.870848613914628E-3</c:v>
                </c:pt>
                <c:pt idx="25">
                  <c:v>4.8142601897041759E-3</c:v>
                </c:pt>
                <c:pt idx="26">
                  <c:v>4.760501186704247E-3</c:v>
                </c:pt>
                <c:pt idx="27">
                  <c:v>4.7067421837043181E-3</c:v>
                </c:pt>
                <c:pt idx="28">
                  <c:v>4.658642023125434E-3</c:v>
                </c:pt>
                <c:pt idx="29">
                  <c:v>4.6133712837570732E-3</c:v>
                </c:pt>
                <c:pt idx="30">
                  <c:v>4.5681005443887115E-3</c:v>
                </c:pt>
                <c:pt idx="31">
                  <c:v>4.5200003838098274E-3</c:v>
                </c:pt>
                <c:pt idx="32">
                  <c:v>4.4747296444414657E-3</c:v>
                </c:pt>
                <c:pt idx="33">
                  <c:v>4.4322883262836281E-3</c:v>
                </c:pt>
                <c:pt idx="34">
                  <c:v>4.3940911399415724E-3</c:v>
                </c:pt>
                <c:pt idx="35">
                  <c:v>4.3544792429942563E-3</c:v>
                </c:pt>
                <c:pt idx="36">
                  <c:v>4.3148673460469402E-3</c:v>
                </c:pt>
                <c:pt idx="37">
                  <c:v>4.2766701597048854E-3</c:v>
                </c:pt>
                <c:pt idx="38">
                  <c:v>4.2384729733628305E-3</c:v>
                </c:pt>
                <c:pt idx="39">
                  <c:v>4.2059346294418213E-3</c:v>
                </c:pt>
                <c:pt idx="40">
                  <c:v>4.17198157491555E-3</c:v>
                </c:pt>
                <c:pt idx="41">
                  <c:v>4.1351990991787563E-3</c:v>
                </c:pt>
                <c:pt idx="42">
                  <c:v>4.1012460446524851E-3</c:v>
                </c:pt>
                <c:pt idx="43">
                  <c:v>4.070122411336737E-3</c:v>
                </c:pt>
                <c:pt idx="44">
                  <c:v>4.0404134886262493E-3</c:v>
                </c:pt>
                <c:pt idx="45">
                  <c:v>4.0092898553105013E-3</c:v>
                </c:pt>
                <c:pt idx="46">
                  <c:v>3.9795809326000145E-3</c:v>
                </c:pt>
                <c:pt idx="47">
                  <c:v>3.9527014311000501E-3</c:v>
                </c:pt>
                <c:pt idx="48">
                  <c:v>3.9244072189948236E-3</c:v>
                </c:pt>
                <c:pt idx="49">
                  <c:v>3.8975277174948587E-3</c:v>
                </c:pt>
                <c:pt idx="50">
                  <c:v>3.8706482159948942E-3</c:v>
                </c:pt>
                <c:pt idx="51">
                  <c:v>3.8437687144949298E-3</c:v>
                </c:pt>
                <c:pt idx="52">
                  <c:v>3.8183039236002266E-3</c:v>
                </c:pt>
                <c:pt idx="53">
                  <c:v>3.7928391327055238E-3</c:v>
                </c:pt>
                <c:pt idx="54">
                  <c:v>3.7702037630213433E-3</c:v>
                </c:pt>
                <c:pt idx="55">
                  <c:v>3.7475683933371621E-3</c:v>
                </c:pt>
                <c:pt idx="56">
                  <c:v>3.72351831304772E-3</c:v>
                </c:pt>
                <c:pt idx="57">
                  <c:v>3.7037123645740624E-3</c:v>
                </c:pt>
                <c:pt idx="58">
                  <c:v>3.6824917054951423E-3</c:v>
                </c:pt>
                <c:pt idx="59">
                  <c:v>3.6612710464162235E-3</c:v>
                </c:pt>
                <c:pt idx="60">
                  <c:v>3.6442945191530875E-3</c:v>
                </c:pt>
                <c:pt idx="61">
                  <c:v>3.6259032812846911E-3</c:v>
                </c:pt>
                <c:pt idx="62">
                  <c:v>3.606097332811033E-3</c:v>
                </c:pt>
                <c:pt idx="63">
                  <c:v>3.5877060949426358E-3</c:v>
                </c:pt>
                <c:pt idx="64">
                  <c:v>3.5693148570742394E-3</c:v>
                </c:pt>
                <c:pt idx="65">
                  <c:v>3.5537530404163649E-3</c:v>
                </c:pt>
                <c:pt idx="66">
                  <c:v>3.5367765131532297E-3</c:v>
                </c:pt>
                <c:pt idx="67">
                  <c:v>3.5226294071006164E-3</c:v>
                </c:pt>
                <c:pt idx="68">
                  <c:v>3.5084823010480041E-3</c:v>
                </c:pt>
                <c:pt idx="69">
                  <c:v>3.4943351949953908E-3</c:v>
                </c:pt>
                <c:pt idx="70">
                  <c:v>3.4816027995480396E-3</c:v>
                </c:pt>
                <c:pt idx="71">
                  <c:v>3.4674556934954264E-3</c:v>
                </c:pt>
                <c:pt idx="72">
                  <c:v>3.4561380086533355E-3</c:v>
                </c:pt>
                <c:pt idx="73">
                  <c:v>3.444820323811246E-3</c:v>
                </c:pt>
                <c:pt idx="74">
                  <c:v>3.4349173495744167E-3</c:v>
                </c:pt>
                <c:pt idx="75">
                  <c:v>3.4250143753375875E-3</c:v>
                </c:pt>
                <c:pt idx="76">
                  <c:v>3.4151114011007587E-3</c:v>
                </c:pt>
                <c:pt idx="77">
                  <c:v>3.4052084268639295E-3</c:v>
                </c:pt>
                <c:pt idx="78">
                  <c:v>3.3995495844428847E-3</c:v>
                </c:pt>
                <c:pt idx="79">
                  <c:v>3.3896466102060555E-3</c:v>
                </c:pt>
                <c:pt idx="80">
                  <c:v>3.382573057179749E-3</c:v>
                </c:pt>
                <c:pt idx="81">
                  <c:v>3.3754995041534422E-3</c:v>
                </c:pt>
                <c:pt idx="82">
                  <c:v>3.3712553723376586E-3</c:v>
                </c:pt>
                <c:pt idx="83">
                  <c:v>3.3655965299166134E-3</c:v>
                </c:pt>
                <c:pt idx="84">
                  <c:v>3.3613523981008294E-3</c:v>
                </c:pt>
                <c:pt idx="85">
                  <c:v>3.3571082662850454E-3</c:v>
                </c:pt>
                <c:pt idx="86">
                  <c:v>3.4193555329165423E-3</c:v>
                </c:pt>
                <c:pt idx="87">
                  <c:v>3.4943351949953908E-3</c:v>
                </c:pt>
                <c:pt idx="88">
                  <c:v>3.5014087480216972E-3</c:v>
                </c:pt>
                <c:pt idx="89">
                  <c:v>3.5056528798374812E-3</c:v>
                </c:pt>
                <c:pt idx="90">
                  <c:v>3.5028234586269589E-3</c:v>
                </c:pt>
                <c:pt idx="91">
                  <c:v>3.50423816923222E-3</c:v>
                </c:pt>
                <c:pt idx="92">
                  <c:v>3.5056528798374812E-3</c:v>
                </c:pt>
                <c:pt idx="93">
                  <c:v>3.50423816923222E-3</c:v>
                </c:pt>
                <c:pt idx="94">
                  <c:v>3.50423816923222E-3</c:v>
                </c:pt>
                <c:pt idx="95">
                  <c:v>3.5014087480216972E-3</c:v>
                </c:pt>
                <c:pt idx="96">
                  <c:v>3.5014087480216972E-3</c:v>
                </c:pt>
                <c:pt idx="97">
                  <c:v>3.499994037416436E-3</c:v>
                </c:pt>
                <c:pt idx="98">
                  <c:v>3.499994037416436E-3</c:v>
                </c:pt>
                <c:pt idx="99">
                  <c:v>3.499994037416436E-3</c:v>
                </c:pt>
                <c:pt idx="100">
                  <c:v>3.495749905600652E-3</c:v>
                </c:pt>
                <c:pt idx="101">
                  <c:v>3.495749905600652E-3</c:v>
                </c:pt>
                <c:pt idx="102">
                  <c:v>3.4943351949953908E-3</c:v>
                </c:pt>
                <c:pt idx="103">
                  <c:v>3.4929204843901296E-3</c:v>
                </c:pt>
                <c:pt idx="104">
                  <c:v>3.4900910631796068E-3</c:v>
                </c:pt>
                <c:pt idx="105">
                  <c:v>3.4816027995480396E-3</c:v>
                </c:pt>
                <c:pt idx="106">
                  <c:v>3.4787733783375168E-3</c:v>
                </c:pt>
                <c:pt idx="107">
                  <c:v>3.4745292465217328E-3</c:v>
                </c:pt>
                <c:pt idx="108">
                  <c:v>3.4702851147059488E-3</c:v>
                </c:pt>
                <c:pt idx="109">
                  <c:v>3.4646262722849036E-3</c:v>
                </c:pt>
                <c:pt idx="110">
                  <c:v>3.4660409828901652E-3</c:v>
                </c:pt>
                <c:pt idx="111">
                  <c:v>3.4603821404691195E-3</c:v>
                </c:pt>
                <c:pt idx="112">
                  <c:v>3.4547232980480752E-3</c:v>
                </c:pt>
                <c:pt idx="113">
                  <c:v>3.4518938768375519E-3</c:v>
                </c:pt>
                <c:pt idx="114">
                  <c:v>3.4504791662322907E-3</c:v>
                </c:pt>
                <c:pt idx="115">
                  <c:v>3.444820323811246E-3</c:v>
                </c:pt>
                <c:pt idx="116">
                  <c:v>3.4419909026007231E-3</c:v>
                </c:pt>
                <c:pt idx="117">
                  <c:v>3.4391614813902007E-3</c:v>
                </c:pt>
                <c:pt idx="118">
                  <c:v>3.4363320601796779E-3</c:v>
                </c:pt>
                <c:pt idx="119">
                  <c:v>3.4335026389691551E-3</c:v>
                </c:pt>
                <c:pt idx="120">
                  <c:v>3.4306732177586331E-3</c:v>
                </c:pt>
                <c:pt idx="121">
                  <c:v>3.4278437965481103E-3</c:v>
                </c:pt>
                <c:pt idx="122">
                  <c:v>3.4235996647323263E-3</c:v>
                </c:pt>
                <c:pt idx="123">
                  <c:v>3.4207702435218035E-3</c:v>
                </c:pt>
                <c:pt idx="124">
                  <c:v>3.4179408223112811E-3</c:v>
                </c:pt>
                <c:pt idx="125">
                  <c:v>3.4136966904954975E-3</c:v>
                </c:pt>
                <c:pt idx="126">
                  <c:v>3.4122819798902363E-3</c:v>
                </c:pt>
                <c:pt idx="127">
                  <c:v>3.4094525586797135E-3</c:v>
                </c:pt>
                <c:pt idx="128">
                  <c:v>3.4052084268639295E-3</c:v>
                </c:pt>
                <c:pt idx="129">
                  <c:v>3.3995495844428847E-3</c:v>
                </c:pt>
                <c:pt idx="130">
                  <c:v>3.3953054526271007E-3</c:v>
                </c:pt>
                <c:pt idx="131">
                  <c:v>3.3910613208113166E-3</c:v>
                </c:pt>
                <c:pt idx="132">
                  <c:v>3.3854024783902714E-3</c:v>
                </c:pt>
                <c:pt idx="133">
                  <c:v>3.382573057179749E-3</c:v>
                </c:pt>
                <c:pt idx="134">
                  <c:v>3.3769142147587038E-3</c:v>
                </c:pt>
                <c:pt idx="135">
                  <c:v>3.374084793548181E-3</c:v>
                </c:pt>
                <c:pt idx="136">
                  <c:v>3.3684259511271358E-3</c:v>
                </c:pt>
                <c:pt idx="137">
                  <c:v>3.3655965299166134E-3</c:v>
                </c:pt>
                <c:pt idx="138">
                  <c:v>3.3599376874955682E-3</c:v>
                </c:pt>
                <c:pt idx="139">
                  <c:v>3.3556935556797842E-3</c:v>
                </c:pt>
                <c:pt idx="140">
                  <c:v>3.3514494238640006E-3</c:v>
                </c:pt>
                <c:pt idx="141">
                  <c:v>3.3472052920482166E-3</c:v>
                </c:pt>
                <c:pt idx="142">
                  <c:v>3.3415464496271714E-3</c:v>
                </c:pt>
                <c:pt idx="143">
                  <c:v>3.3373023178113873E-3</c:v>
                </c:pt>
                <c:pt idx="144">
                  <c:v>3.3316434753903426E-3</c:v>
                </c:pt>
                <c:pt idx="145">
                  <c:v>3.3302287647850809E-3</c:v>
                </c:pt>
                <c:pt idx="146">
                  <c:v>3.3203257905482521E-3</c:v>
                </c:pt>
                <c:pt idx="147">
                  <c:v>3.3967201632323619E-3</c:v>
                </c:pt>
                <c:pt idx="148">
                  <c:v>3.4108672692849747E-3</c:v>
                </c:pt>
                <c:pt idx="149">
                  <c:v>3.4122819798902363E-3</c:v>
                </c:pt>
                <c:pt idx="150">
                  <c:v>3.4108672692849747E-3</c:v>
                </c:pt>
                <c:pt idx="151">
                  <c:v>3.4094525586797135E-3</c:v>
                </c:pt>
                <c:pt idx="152">
                  <c:v>3.4066231374691907E-3</c:v>
                </c:pt>
                <c:pt idx="153">
                  <c:v>3.4066231374691907E-3</c:v>
                </c:pt>
                <c:pt idx="154">
                  <c:v>3.4037937162586683E-3</c:v>
                </c:pt>
                <c:pt idx="155">
                  <c:v>3.3981348738376231E-3</c:v>
                </c:pt>
                <c:pt idx="156">
                  <c:v>3.3967201632323619E-3</c:v>
                </c:pt>
                <c:pt idx="157">
                  <c:v>3.3896466102060555E-3</c:v>
                </c:pt>
                <c:pt idx="158">
                  <c:v>3.3854024783902714E-3</c:v>
                </c:pt>
                <c:pt idx="159">
                  <c:v>3.3797436359692262E-3</c:v>
                </c:pt>
                <c:pt idx="160">
                  <c:v>3.3769142147587038E-3</c:v>
                </c:pt>
                <c:pt idx="161">
                  <c:v>3.3726700829429198E-3</c:v>
                </c:pt>
                <c:pt idx="162">
                  <c:v>3.3655965299166134E-3</c:v>
                </c:pt>
                <c:pt idx="163">
                  <c:v>3.3599376874955682E-3</c:v>
                </c:pt>
                <c:pt idx="164">
                  <c:v>3.3556935556797842E-3</c:v>
                </c:pt>
                <c:pt idx="165">
                  <c:v>3.3486200026534778E-3</c:v>
                </c:pt>
                <c:pt idx="166">
                  <c:v>3.3415464496271714E-3</c:v>
                </c:pt>
                <c:pt idx="167">
                  <c:v>3.3358876072061266E-3</c:v>
                </c:pt>
                <c:pt idx="168">
                  <c:v>3.3288140541798197E-3</c:v>
                </c:pt>
                <c:pt idx="169">
                  <c:v>3.3245699223640357E-3</c:v>
                </c:pt>
                <c:pt idx="170">
                  <c:v>3.3189110799429909E-3</c:v>
                </c:pt>
                <c:pt idx="171">
                  <c:v>3.3146669481272069E-3</c:v>
                </c:pt>
                <c:pt idx="172">
                  <c:v>3.3090081057061617E-3</c:v>
                </c:pt>
                <c:pt idx="173">
                  <c:v>3.3047639738903781E-3</c:v>
                </c:pt>
                <c:pt idx="174">
                  <c:v>3.3005198420745941E-3</c:v>
                </c:pt>
                <c:pt idx="175">
                  <c:v>3.2962757102588101E-3</c:v>
                </c:pt>
                <c:pt idx="176">
                  <c:v>3.2920315784430261E-3</c:v>
                </c:pt>
                <c:pt idx="177">
                  <c:v>3.2877874466272425E-3</c:v>
                </c:pt>
                <c:pt idx="178">
                  <c:v>3.2821286042061973E-3</c:v>
                </c:pt>
                <c:pt idx="179">
                  <c:v>3.2792991829956744E-3</c:v>
                </c:pt>
                <c:pt idx="180">
                  <c:v>3.2764697617851521E-3</c:v>
                </c:pt>
                <c:pt idx="181">
                  <c:v>3.2708109193641068E-3</c:v>
                </c:pt>
                <c:pt idx="182">
                  <c:v>3.2651520769430616E-3</c:v>
                </c:pt>
                <c:pt idx="183">
                  <c:v>3.2609079451272776E-3</c:v>
                </c:pt>
                <c:pt idx="184">
                  <c:v>3.256663813311494E-3</c:v>
                </c:pt>
                <c:pt idx="185">
                  <c:v>3.25241968149571E-3</c:v>
                </c:pt>
                <c:pt idx="186">
                  <c:v>3.248175549679926E-3</c:v>
                </c:pt>
                <c:pt idx="187">
                  <c:v>3.243931417864142E-3</c:v>
                </c:pt>
                <c:pt idx="188">
                  <c:v>3.24110199665362E-3</c:v>
                </c:pt>
                <c:pt idx="189">
                  <c:v>3.236857864837836E-3</c:v>
                </c:pt>
                <c:pt idx="190">
                  <c:v>3.232613733022052E-3</c:v>
                </c:pt>
                <c:pt idx="191">
                  <c:v>3.2311990224167908E-3</c:v>
                </c:pt>
                <c:pt idx="192">
                  <c:v>3.228369601206268E-3</c:v>
                </c:pt>
                <c:pt idx="193">
                  <c:v>3.2269548906010068E-3</c:v>
                </c:pt>
                <c:pt idx="194">
                  <c:v>3.2693962087588456E-3</c:v>
                </c:pt>
                <c:pt idx="195">
                  <c:v>3.3033492632851165E-3</c:v>
                </c:pt>
                <c:pt idx="196">
                  <c:v>3.3090081057061617E-3</c:v>
                </c:pt>
                <c:pt idx="197">
                  <c:v>3.3061786844956389E-3</c:v>
                </c:pt>
                <c:pt idx="198">
                  <c:v>3.3090081057061617E-3</c:v>
                </c:pt>
                <c:pt idx="199">
                  <c:v>3.3090081057061617E-3</c:v>
                </c:pt>
                <c:pt idx="200">
                  <c:v>3.3075933951009001E-3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37E-4617-AD2B-F015A5B04B40}"/>
            </c:ext>
          </c:extLst>
        </c:ser>
        <c:ser>
          <c:idx val="4"/>
          <c:order val="1"/>
          <c:tx>
            <c:strRef>
              <c:f>'CA Au60Co40 GC1'!$F$5</c:f>
              <c:strCache>
                <c:ptCount val="1"/>
                <c:pt idx="0">
                  <c:v>GC1 Cycle 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'CA Au60Co40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Au60Co40 GC1'!$F$6:$F$206</c:f>
              <c:numCache>
                <c:formatCode>0.00E+00</c:formatCode>
                <c:ptCount val="201"/>
                <c:pt idx="0">
                  <c:v>7.6026547926741836E-3</c:v>
                </c:pt>
                <c:pt idx="1">
                  <c:v>7.3946923337007723E-3</c:v>
                </c:pt>
                <c:pt idx="2">
                  <c:v>6.9405702294118975E-3</c:v>
                </c:pt>
                <c:pt idx="3">
                  <c:v>6.6788487674385583E-3</c:v>
                </c:pt>
                <c:pt idx="4">
                  <c:v>6.4524950705967515E-3</c:v>
                </c:pt>
                <c:pt idx="5">
                  <c:v>6.2699974025180452E-3</c:v>
                </c:pt>
                <c:pt idx="6">
                  <c:v>6.1172086571498257E-3</c:v>
                </c:pt>
                <c:pt idx="7">
                  <c:v>5.9771523072289588E-3</c:v>
                </c:pt>
                <c:pt idx="8">
                  <c:v>5.8554871951764864E-3</c:v>
                </c:pt>
                <c:pt idx="9">
                  <c:v>5.7394809255450607E-3</c:v>
                </c:pt>
                <c:pt idx="10">
                  <c:v>5.6291334983346805E-3</c:v>
                </c:pt>
                <c:pt idx="11">
                  <c:v>5.5202007817295607E-3</c:v>
                </c:pt>
                <c:pt idx="12">
                  <c:v>5.4310740135980994E-3</c:v>
                </c:pt>
                <c:pt idx="13">
                  <c:v>5.3377031136508544E-3</c:v>
                </c:pt>
                <c:pt idx="14">
                  <c:v>5.255649898545699E-3</c:v>
                </c:pt>
                <c:pt idx="15">
                  <c:v>5.1750113940458057E-3</c:v>
                </c:pt>
                <c:pt idx="16">
                  <c:v>5.1113494168090476E-3</c:v>
                </c:pt>
                <c:pt idx="17">
                  <c:v>5.0321256229144155E-3</c:v>
                </c:pt>
                <c:pt idx="18">
                  <c:v>4.9712930668881789E-3</c:v>
                </c:pt>
                <c:pt idx="19">
                  <c:v>4.9104605108619441E-3</c:v>
                </c:pt>
                <c:pt idx="20">
                  <c:v>4.8510426654409695E-3</c:v>
                </c:pt>
                <c:pt idx="21">
                  <c:v>4.7873806882042114E-3</c:v>
                </c:pt>
                <c:pt idx="22">
                  <c:v>4.7435246594411118E-3</c:v>
                </c:pt>
                <c:pt idx="23">
                  <c:v>4.6841068140201381E-3</c:v>
                </c:pt>
                <c:pt idx="24">
                  <c:v>4.6360066534412532E-3</c:v>
                </c:pt>
                <c:pt idx="25">
                  <c:v>4.5864917822571087E-3</c:v>
                </c:pt>
                <c:pt idx="26">
                  <c:v>4.5398063322834858E-3</c:v>
                </c:pt>
                <c:pt idx="27">
                  <c:v>4.5001944353361689E-3</c:v>
                </c:pt>
                <c:pt idx="28">
                  <c:v>4.4577531171783313E-3</c:v>
                </c:pt>
                <c:pt idx="29">
                  <c:v>4.415311799020492E-3</c:v>
                </c:pt>
                <c:pt idx="30">
                  <c:v>4.3841881657047431E-3</c:v>
                </c:pt>
                <c:pt idx="31">
                  <c:v>4.3459909793626883E-3</c:v>
                </c:pt>
                <c:pt idx="32">
                  <c:v>4.3049643718101119E-3</c:v>
                </c:pt>
                <c:pt idx="33">
                  <c:v>4.2611083430470114E-3</c:v>
                </c:pt>
                <c:pt idx="34">
                  <c:v>4.2257405779154789E-3</c:v>
                </c:pt>
                <c:pt idx="35">
                  <c:v>4.1861286809681628E-3</c:v>
                </c:pt>
                <c:pt idx="36">
                  <c:v>4.1663227324945044E-3</c:v>
                </c:pt>
                <c:pt idx="37">
                  <c:v>4.147931494626108E-3</c:v>
                </c:pt>
                <c:pt idx="38">
                  <c:v>4.1196372825208815E-3</c:v>
                </c:pt>
                <c:pt idx="39">
                  <c:v>4.0913430704156558E-3</c:v>
                </c:pt>
                <c:pt idx="40">
                  <c:v>4.0545605946788622E-3</c:v>
                </c:pt>
                <c:pt idx="41">
                  <c:v>4.0220222507578529E-3</c:v>
                </c:pt>
                <c:pt idx="42">
                  <c:v>3.9894839068368437E-3</c:v>
                </c:pt>
                <c:pt idx="43">
                  <c:v>3.9555308523105724E-3</c:v>
                </c:pt>
                <c:pt idx="44">
                  <c:v>3.9244072189948236E-3</c:v>
                </c:pt>
                <c:pt idx="45">
                  <c:v>3.9102601129422107E-3</c:v>
                </c:pt>
                <c:pt idx="46">
                  <c:v>3.8862100326527687E-3</c:v>
                </c:pt>
                <c:pt idx="47">
                  <c:v>3.8607452417580659E-3</c:v>
                </c:pt>
                <c:pt idx="48">
                  <c:v>3.8338657402581006E-3</c:v>
                </c:pt>
                <c:pt idx="49">
                  <c:v>3.8112303705739202E-3</c:v>
                </c:pt>
                <c:pt idx="50">
                  <c:v>3.7843508690739557E-3</c:v>
                </c:pt>
                <c:pt idx="51">
                  <c:v>3.7489831039424232E-3</c:v>
                </c:pt>
                <c:pt idx="52">
                  <c:v>3.7291771554687657E-3</c:v>
                </c:pt>
                <c:pt idx="53">
                  <c:v>3.7107859176003684E-3</c:v>
                </c:pt>
                <c:pt idx="54">
                  <c:v>3.696638811547756E-3</c:v>
                </c:pt>
                <c:pt idx="55">
                  <c:v>3.6669298888372687E-3</c:v>
                </c:pt>
                <c:pt idx="56">
                  <c:v>3.6570269146004395E-3</c:v>
                </c:pt>
                <c:pt idx="57">
                  <c:v>3.6343915449162591E-3</c:v>
                </c:pt>
                <c:pt idx="58">
                  <c:v>3.6202444388636458E-3</c:v>
                </c:pt>
                <c:pt idx="59">
                  <c:v>3.5891208055478974E-3</c:v>
                </c:pt>
                <c:pt idx="60">
                  <c:v>3.5792178313110686E-3</c:v>
                </c:pt>
                <c:pt idx="61">
                  <c:v>3.5523383298111037E-3</c:v>
                </c:pt>
                <c:pt idx="62">
                  <c:v>3.5325323813374457E-3</c:v>
                </c:pt>
                <c:pt idx="63">
                  <c:v>3.5297029601269233E-3</c:v>
                </c:pt>
                <c:pt idx="64">
                  <c:v>3.5113117222585265E-3</c:v>
                </c:pt>
                <c:pt idx="65">
                  <c:v>3.495749905600652E-3</c:v>
                </c:pt>
                <c:pt idx="66">
                  <c:v>3.4830175101533008E-3</c:v>
                </c:pt>
                <c:pt idx="67">
                  <c:v>3.4617968510743812E-3</c:v>
                </c:pt>
                <c:pt idx="68">
                  <c:v>3.4533085874428136E-3</c:v>
                </c:pt>
                <c:pt idx="69">
                  <c:v>3.4462350344165072E-3</c:v>
                </c:pt>
                <c:pt idx="70">
                  <c:v>3.444820323811246E-3</c:v>
                </c:pt>
                <c:pt idx="71">
                  <c:v>3.4250143753375875E-3</c:v>
                </c:pt>
                <c:pt idx="72">
                  <c:v>3.4179408223112811E-3</c:v>
                </c:pt>
                <c:pt idx="73">
                  <c:v>3.4080378480744523E-3</c:v>
                </c:pt>
                <c:pt idx="74">
                  <c:v>3.3953054526271007E-3</c:v>
                </c:pt>
                <c:pt idx="75">
                  <c:v>3.4009642950481454E-3</c:v>
                </c:pt>
                <c:pt idx="76">
                  <c:v>3.3882318996007938E-3</c:v>
                </c:pt>
                <c:pt idx="77">
                  <c:v>3.3868171889955326E-3</c:v>
                </c:pt>
                <c:pt idx="78">
                  <c:v>3.3811583465744879E-3</c:v>
                </c:pt>
                <c:pt idx="79">
                  <c:v>3.367011240521875E-3</c:v>
                </c:pt>
                <c:pt idx="80">
                  <c:v>3.362767108706091E-3</c:v>
                </c:pt>
                <c:pt idx="81">
                  <c:v>3.358522976890307E-3</c:v>
                </c:pt>
                <c:pt idx="82">
                  <c:v>3.3641818193113522E-3</c:v>
                </c:pt>
                <c:pt idx="83">
                  <c:v>3.3556935556797842E-3</c:v>
                </c:pt>
                <c:pt idx="84">
                  <c:v>3.3556935556797842E-3</c:v>
                </c:pt>
                <c:pt idx="85">
                  <c:v>3.3443758708376942E-3</c:v>
                </c:pt>
                <c:pt idx="86">
                  <c:v>3.3429611602324326E-3</c:v>
                </c:pt>
                <c:pt idx="87">
                  <c:v>3.334472896600865E-3</c:v>
                </c:pt>
                <c:pt idx="88">
                  <c:v>3.334472896600865E-3</c:v>
                </c:pt>
                <c:pt idx="89">
                  <c:v>3.3373023178113873E-3</c:v>
                </c:pt>
                <c:pt idx="90">
                  <c:v>3.3415464496271714E-3</c:v>
                </c:pt>
                <c:pt idx="91">
                  <c:v>3.3302287647850809E-3</c:v>
                </c:pt>
                <c:pt idx="92">
                  <c:v>3.3330581859956038E-3</c:v>
                </c:pt>
                <c:pt idx="93">
                  <c:v>3.3203257905482521E-3</c:v>
                </c:pt>
                <c:pt idx="94">
                  <c:v>3.3132522375219457E-3</c:v>
                </c:pt>
                <c:pt idx="95">
                  <c:v>3.3203257905482521E-3</c:v>
                </c:pt>
                <c:pt idx="96">
                  <c:v>3.3075933951009001E-3</c:v>
                </c:pt>
                <c:pt idx="97">
                  <c:v>3.3146669481272069E-3</c:v>
                </c:pt>
                <c:pt idx="98">
                  <c:v>3.3132522375219457E-3</c:v>
                </c:pt>
                <c:pt idx="99">
                  <c:v>3.3118375269166841E-3</c:v>
                </c:pt>
                <c:pt idx="100">
                  <c:v>3.3047639738903781E-3</c:v>
                </c:pt>
                <c:pt idx="101">
                  <c:v>3.3075933951009001E-3</c:v>
                </c:pt>
                <c:pt idx="102">
                  <c:v>3.3047639738903781E-3</c:v>
                </c:pt>
                <c:pt idx="103">
                  <c:v>3.2962757102588101E-3</c:v>
                </c:pt>
                <c:pt idx="104">
                  <c:v>3.3047639738903781E-3</c:v>
                </c:pt>
                <c:pt idx="105">
                  <c:v>3.2976904208640713E-3</c:v>
                </c:pt>
                <c:pt idx="106">
                  <c:v>3.3005198420745941E-3</c:v>
                </c:pt>
                <c:pt idx="107">
                  <c:v>3.3090081057061617E-3</c:v>
                </c:pt>
                <c:pt idx="108">
                  <c:v>3.3047639738903781E-3</c:v>
                </c:pt>
                <c:pt idx="109">
                  <c:v>3.2934462890482873E-3</c:v>
                </c:pt>
                <c:pt idx="110">
                  <c:v>3.3005198420745941E-3</c:v>
                </c:pt>
                <c:pt idx="111">
                  <c:v>3.2906168678377649E-3</c:v>
                </c:pt>
                <c:pt idx="112">
                  <c:v>3.2821286042061973E-3</c:v>
                </c:pt>
                <c:pt idx="113">
                  <c:v>3.2863727360219813E-3</c:v>
                </c:pt>
                <c:pt idx="114">
                  <c:v>3.2778844723904133E-3</c:v>
                </c:pt>
                <c:pt idx="115">
                  <c:v>3.2722256299693685E-3</c:v>
                </c:pt>
                <c:pt idx="116">
                  <c:v>3.2708109193641068E-3</c:v>
                </c:pt>
                <c:pt idx="117">
                  <c:v>3.2821286042061973E-3</c:v>
                </c:pt>
                <c:pt idx="118">
                  <c:v>3.2750550511798904E-3</c:v>
                </c:pt>
                <c:pt idx="119">
                  <c:v>3.2693962087588456E-3</c:v>
                </c:pt>
                <c:pt idx="120">
                  <c:v>3.2594932345220164E-3</c:v>
                </c:pt>
                <c:pt idx="121">
                  <c:v>3.2736403405746292E-3</c:v>
                </c:pt>
                <c:pt idx="122">
                  <c:v>3.2637373663378004E-3</c:v>
                </c:pt>
                <c:pt idx="123">
                  <c:v>3.2538343921009712E-3</c:v>
                </c:pt>
                <c:pt idx="124">
                  <c:v>3.2453461284694036E-3</c:v>
                </c:pt>
                <c:pt idx="125">
                  <c:v>3.25241968149571E-3</c:v>
                </c:pt>
                <c:pt idx="126">
                  <c:v>3.243931417864142E-3</c:v>
                </c:pt>
                <c:pt idx="127">
                  <c:v>3.2311990224167908E-3</c:v>
                </c:pt>
                <c:pt idx="128">
                  <c:v>3.2227107587852232E-3</c:v>
                </c:pt>
                <c:pt idx="129">
                  <c:v>3.2297843118115292E-3</c:v>
                </c:pt>
                <c:pt idx="130">
                  <c:v>3.2227107587852232E-3</c:v>
                </c:pt>
                <c:pt idx="131">
                  <c:v>3.2113930739431323E-3</c:v>
                </c:pt>
                <c:pt idx="132">
                  <c:v>3.2029048103115647E-3</c:v>
                </c:pt>
                <c:pt idx="133">
                  <c:v>3.2113930739431323E-3</c:v>
                </c:pt>
                <c:pt idx="134">
                  <c:v>3.2241254693904844E-3</c:v>
                </c:pt>
                <c:pt idx="135">
                  <c:v>3.2142224951536551E-3</c:v>
                </c:pt>
                <c:pt idx="136">
                  <c:v>3.2043195209168263E-3</c:v>
                </c:pt>
                <c:pt idx="137">
                  <c:v>3.1944165466799971E-3</c:v>
                </c:pt>
                <c:pt idx="138">
                  <c:v>3.1958312572852583E-3</c:v>
                </c:pt>
                <c:pt idx="139">
                  <c:v>3.1887577042589519E-3</c:v>
                </c:pt>
                <c:pt idx="140">
                  <c:v>3.1788547300221227E-3</c:v>
                </c:pt>
                <c:pt idx="141">
                  <c:v>3.1675370451800322E-3</c:v>
                </c:pt>
                <c:pt idx="142">
                  <c:v>3.1562193603379422E-3</c:v>
                </c:pt>
                <c:pt idx="143">
                  <c:v>3.1647076239695099E-3</c:v>
                </c:pt>
                <c:pt idx="144">
                  <c:v>3.1533899391274194E-3</c:v>
                </c:pt>
                <c:pt idx="145">
                  <c:v>3.1434869648905906E-3</c:v>
                </c:pt>
                <c:pt idx="146">
                  <c:v>3.1349987012590226E-3</c:v>
                </c:pt>
                <c:pt idx="147">
                  <c:v>3.1236810164169326E-3</c:v>
                </c:pt>
                <c:pt idx="148">
                  <c:v>3.1321692800485002E-3</c:v>
                </c:pt>
                <c:pt idx="149">
                  <c:v>3.122266305811671E-3</c:v>
                </c:pt>
                <c:pt idx="150">
                  <c:v>3.110948620969581E-3</c:v>
                </c:pt>
                <c:pt idx="151">
                  <c:v>3.1024603573380129E-3</c:v>
                </c:pt>
                <c:pt idx="152">
                  <c:v>3.110948620969581E-3</c:v>
                </c:pt>
                <c:pt idx="153">
                  <c:v>3.1250957270221938E-3</c:v>
                </c:pt>
                <c:pt idx="154">
                  <c:v>3.1166074633906258E-3</c:v>
                </c:pt>
                <c:pt idx="155">
                  <c:v>3.106704489153797E-3</c:v>
                </c:pt>
                <c:pt idx="156">
                  <c:v>3.0953868043117065E-3</c:v>
                </c:pt>
                <c:pt idx="157">
                  <c:v>3.0996309361274905E-3</c:v>
                </c:pt>
                <c:pt idx="158">
                  <c:v>3.1576340709432034E-3</c:v>
                </c:pt>
                <c:pt idx="159">
                  <c:v>3.2014900997063035E-3</c:v>
                </c:pt>
                <c:pt idx="160">
                  <c:v>3.232613733022052E-3</c:v>
                </c:pt>
                <c:pt idx="161">
                  <c:v>3.2354431542325744E-3</c:v>
                </c:pt>
                <c:pt idx="162">
                  <c:v>3.2425167072588808E-3</c:v>
                </c:pt>
                <c:pt idx="163">
                  <c:v>3.2453461284694036E-3</c:v>
                </c:pt>
                <c:pt idx="164">
                  <c:v>3.2453461284694036E-3</c:v>
                </c:pt>
                <c:pt idx="165">
                  <c:v>3.2467608390746648E-3</c:v>
                </c:pt>
                <c:pt idx="166">
                  <c:v>3.24110199665362E-3</c:v>
                </c:pt>
                <c:pt idx="167">
                  <c:v>3.24110199665362E-3</c:v>
                </c:pt>
                <c:pt idx="168">
                  <c:v>3.2396872860483584E-3</c:v>
                </c:pt>
                <c:pt idx="169">
                  <c:v>3.2354431542325744E-3</c:v>
                </c:pt>
                <c:pt idx="170">
                  <c:v>3.2340284436273132E-3</c:v>
                </c:pt>
                <c:pt idx="171">
                  <c:v>3.2340284436273132E-3</c:v>
                </c:pt>
                <c:pt idx="172">
                  <c:v>3.2311990224167908E-3</c:v>
                </c:pt>
                <c:pt idx="173">
                  <c:v>3.2340284436273132E-3</c:v>
                </c:pt>
                <c:pt idx="174">
                  <c:v>3.24110199665362E-3</c:v>
                </c:pt>
                <c:pt idx="175">
                  <c:v>3.2425167072588808E-3</c:v>
                </c:pt>
                <c:pt idx="176">
                  <c:v>3.2396872860483584E-3</c:v>
                </c:pt>
                <c:pt idx="177">
                  <c:v>3.2453461284694036E-3</c:v>
                </c:pt>
                <c:pt idx="178">
                  <c:v>3.24110199665362E-3</c:v>
                </c:pt>
                <c:pt idx="179">
                  <c:v>3.2467608390746648E-3</c:v>
                </c:pt>
                <c:pt idx="180">
                  <c:v>3.24110199665362E-3</c:v>
                </c:pt>
                <c:pt idx="181">
                  <c:v>3.2396872860483584E-3</c:v>
                </c:pt>
                <c:pt idx="182">
                  <c:v>3.2425167072588808E-3</c:v>
                </c:pt>
                <c:pt idx="183">
                  <c:v>3.2340284436273132E-3</c:v>
                </c:pt>
                <c:pt idx="184">
                  <c:v>3.2396872860483584E-3</c:v>
                </c:pt>
                <c:pt idx="185">
                  <c:v>3.232613733022052E-3</c:v>
                </c:pt>
                <c:pt idx="186">
                  <c:v>3.2396872860483584E-3</c:v>
                </c:pt>
                <c:pt idx="187">
                  <c:v>3.2311990224167908E-3</c:v>
                </c:pt>
                <c:pt idx="188">
                  <c:v>3.2311990224167908E-3</c:v>
                </c:pt>
                <c:pt idx="189">
                  <c:v>3.2227107587852232E-3</c:v>
                </c:pt>
                <c:pt idx="190">
                  <c:v>3.2255401799957456E-3</c:v>
                </c:pt>
                <c:pt idx="191">
                  <c:v>3.2184666269694392E-3</c:v>
                </c:pt>
                <c:pt idx="192">
                  <c:v>3.2198813375747004E-3</c:v>
                </c:pt>
                <c:pt idx="193">
                  <c:v>3.2241254693904844E-3</c:v>
                </c:pt>
                <c:pt idx="194">
                  <c:v>3.2340284436273132E-3</c:v>
                </c:pt>
                <c:pt idx="195">
                  <c:v>3.228369601206268E-3</c:v>
                </c:pt>
                <c:pt idx="196">
                  <c:v>3.2311990224167908E-3</c:v>
                </c:pt>
                <c:pt idx="197">
                  <c:v>3.2255401799957456E-3</c:v>
                </c:pt>
                <c:pt idx="198">
                  <c:v>3.2340284436273132E-3</c:v>
                </c:pt>
                <c:pt idx="199">
                  <c:v>3.2311990224167908E-3</c:v>
                </c:pt>
                <c:pt idx="200">
                  <c:v>3.2241254693904844E-3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37E-4617-AD2B-F015A5B04B40}"/>
            </c:ext>
          </c:extLst>
        </c:ser>
        <c:ser>
          <c:idx val="6"/>
          <c:order val="2"/>
          <c:tx>
            <c:strRef>
              <c:f>'CA Au60Co40 GC1'!$H$5</c:f>
              <c:strCache>
                <c:ptCount val="1"/>
                <c:pt idx="0">
                  <c:v>GC2 Cycle 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'CA Au60Co40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Au60Co40 GC1'!$H$6:$H$176</c:f>
              <c:numCache>
                <c:formatCode>0.00E+00</c:formatCode>
                <c:ptCount val="171"/>
                <c:pt idx="0">
                  <c:v>5.2980912167035384E-3</c:v>
                </c:pt>
                <c:pt idx="1">
                  <c:v>5.726748530097709E-3</c:v>
                </c:pt>
                <c:pt idx="2">
                  <c:v>5.3928768272560445E-3</c:v>
                </c:pt>
                <c:pt idx="3">
                  <c:v>5.2061350273615538E-3</c:v>
                </c:pt>
                <c:pt idx="4">
                  <c:v>5.0420285971512439E-3</c:v>
                </c:pt>
                <c:pt idx="5">
                  <c:v>4.9132899320724665E-3</c:v>
                </c:pt>
                <c:pt idx="6">
                  <c:v>4.7958689518357795E-3</c:v>
                </c:pt>
                <c:pt idx="7">
                  <c:v>4.6911803670464432E-3</c:v>
                </c:pt>
                <c:pt idx="8">
                  <c:v>4.5978094670991983E-3</c:v>
                </c:pt>
                <c:pt idx="9">
                  <c:v>4.5143415413887826E-3</c:v>
                </c:pt>
                <c:pt idx="10">
                  <c:v>4.4393618793099341E-3</c:v>
                </c:pt>
                <c:pt idx="11">
                  <c:v>4.36862634904687E-3</c:v>
                </c:pt>
                <c:pt idx="12">
                  <c:v>4.3035496612048498E-3</c:v>
                </c:pt>
                <c:pt idx="13">
                  <c:v>4.2469612369943977E-3</c:v>
                </c:pt>
                <c:pt idx="14">
                  <c:v>4.1917875233892076E-3</c:v>
                </c:pt>
                <c:pt idx="15">
                  <c:v>4.1337843885734952E-3</c:v>
                </c:pt>
                <c:pt idx="16">
                  <c:v>4.0856842279946111E-3</c:v>
                </c:pt>
                <c:pt idx="17">
                  <c:v>4.0446576204420338E-3</c:v>
                </c:pt>
                <c:pt idx="18">
                  <c:v>4.0036310128894557E-3</c:v>
                </c:pt>
                <c:pt idx="19">
                  <c:v>3.9611896947316172E-3</c:v>
                </c:pt>
                <c:pt idx="20">
                  <c:v>3.9159189553632564E-3</c:v>
                </c:pt>
                <c:pt idx="21">
                  <c:v>3.8748923478106783E-3</c:v>
                </c:pt>
                <c:pt idx="22">
                  <c:v>3.8423540038896686E-3</c:v>
                </c:pt>
                <c:pt idx="23">
                  <c:v>3.8225480554160106E-3</c:v>
                </c:pt>
                <c:pt idx="24">
                  <c:v>3.7815214478634329E-3</c:v>
                </c:pt>
                <c:pt idx="25">
                  <c:v>3.7475683933371621E-3</c:v>
                </c:pt>
                <c:pt idx="26">
                  <c:v>3.7164447600214136E-3</c:v>
                </c:pt>
                <c:pt idx="27">
                  <c:v>3.6796622842846199E-3</c:v>
                </c:pt>
                <c:pt idx="28">
                  <c:v>3.6485386509688715E-3</c:v>
                </c:pt>
                <c:pt idx="29">
                  <c:v>3.6188297282583842E-3</c:v>
                </c:pt>
                <c:pt idx="30">
                  <c:v>3.5891208055478974E-3</c:v>
                </c:pt>
                <c:pt idx="31">
                  <c:v>3.5579971722321489E-3</c:v>
                </c:pt>
                <c:pt idx="32">
                  <c:v>3.5254588283111393E-3</c:v>
                </c:pt>
                <c:pt idx="33">
                  <c:v>3.5014087480216972E-3</c:v>
                </c:pt>
                <c:pt idx="34">
                  <c:v>3.4731145359164716E-3</c:v>
                </c:pt>
                <c:pt idx="35">
                  <c:v>3.4462350344165072E-3</c:v>
                </c:pt>
                <c:pt idx="36">
                  <c:v>3.4250143753375875E-3</c:v>
                </c:pt>
                <c:pt idx="37">
                  <c:v>3.4009642950481454E-3</c:v>
                </c:pt>
                <c:pt idx="38">
                  <c:v>3.378328925363965E-3</c:v>
                </c:pt>
                <c:pt idx="39">
                  <c:v>3.354278845074523E-3</c:v>
                </c:pt>
                <c:pt idx="40">
                  <c:v>3.3316434753903426E-3</c:v>
                </c:pt>
                <c:pt idx="41">
                  <c:v>3.3061786844956389E-3</c:v>
                </c:pt>
                <c:pt idx="42">
                  <c:v>3.2835433148114585E-3</c:v>
                </c:pt>
                <c:pt idx="43">
                  <c:v>3.2623226557325388E-3</c:v>
                </c:pt>
                <c:pt idx="44">
                  <c:v>3.2425167072588808E-3</c:v>
                </c:pt>
                <c:pt idx="45">
                  <c:v>3.2241254693904844E-3</c:v>
                </c:pt>
                <c:pt idx="46">
                  <c:v>3.2057342315220875E-3</c:v>
                </c:pt>
                <c:pt idx="47">
                  <c:v>3.1915871254694747E-3</c:v>
                </c:pt>
                <c:pt idx="48">
                  <c:v>3.1746105982063391E-3</c:v>
                </c:pt>
                <c:pt idx="49">
                  <c:v>3.1562193603379422E-3</c:v>
                </c:pt>
                <c:pt idx="50">
                  <c:v>3.1364134118642842E-3</c:v>
                </c:pt>
                <c:pt idx="51">
                  <c:v>3.1194368846011486E-3</c:v>
                </c:pt>
                <c:pt idx="52">
                  <c:v>3.1038750679432741E-3</c:v>
                </c:pt>
                <c:pt idx="53">
                  <c:v>3.0911426724959225E-3</c:v>
                </c:pt>
                <c:pt idx="54">
                  <c:v>3.0755808558380485E-3</c:v>
                </c:pt>
                <c:pt idx="55">
                  <c:v>3.0600190391801745E-3</c:v>
                </c:pt>
                <c:pt idx="56">
                  <c:v>3.0444572225223E-3</c:v>
                </c:pt>
                <c:pt idx="57">
                  <c:v>3.0331395376802101E-3</c:v>
                </c:pt>
                <c:pt idx="58">
                  <c:v>3.0175777210223356E-3</c:v>
                </c:pt>
                <c:pt idx="59">
                  <c:v>3.0034306149697228E-3</c:v>
                </c:pt>
                <c:pt idx="60">
                  <c:v>2.98928350891711E-3</c:v>
                </c:pt>
                <c:pt idx="61">
                  <c:v>2.9737216922592355E-3</c:v>
                </c:pt>
                <c:pt idx="62">
                  <c:v>2.9624040074171451E-3</c:v>
                </c:pt>
                <c:pt idx="63">
                  <c:v>2.9581598756013611E-3</c:v>
                </c:pt>
                <c:pt idx="64">
                  <c:v>2.9525010331803163E-3</c:v>
                </c:pt>
                <c:pt idx="65">
                  <c:v>2.9411833483382259E-3</c:v>
                </c:pt>
                <c:pt idx="66">
                  <c:v>2.9270362422856126E-3</c:v>
                </c:pt>
                <c:pt idx="67">
                  <c:v>2.914303846838261E-3</c:v>
                </c:pt>
                <c:pt idx="68">
                  <c:v>2.9015714513909098E-3</c:v>
                </c:pt>
                <c:pt idx="69">
                  <c:v>2.8874243453382966E-3</c:v>
                </c:pt>
                <c:pt idx="70">
                  <c:v>2.878936081706729E-3</c:v>
                </c:pt>
                <c:pt idx="71">
                  <c:v>2.8690331074698997E-3</c:v>
                </c:pt>
                <c:pt idx="72">
                  <c:v>2.8577154226278097E-3</c:v>
                </c:pt>
                <c:pt idx="73">
                  <c:v>2.8463977377857193E-3</c:v>
                </c:pt>
                <c:pt idx="74">
                  <c:v>2.8379094741541513E-3</c:v>
                </c:pt>
                <c:pt idx="75">
                  <c:v>2.8265917893120613E-3</c:v>
                </c:pt>
                <c:pt idx="76">
                  <c:v>2.8152741044699709E-3</c:v>
                </c:pt>
                <c:pt idx="77">
                  <c:v>2.8067858408384033E-3</c:v>
                </c:pt>
                <c:pt idx="78">
                  <c:v>2.796882866601574E-3</c:v>
                </c:pt>
                <c:pt idx="79">
                  <c:v>2.7912240241805288E-3</c:v>
                </c:pt>
                <c:pt idx="80">
                  <c:v>2.7813210499437E-3</c:v>
                </c:pt>
                <c:pt idx="81">
                  <c:v>2.7742474969173932E-3</c:v>
                </c:pt>
                <c:pt idx="82">
                  <c:v>2.7629298120753032E-3</c:v>
                </c:pt>
                <c:pt idx="83">
                  <c:v>2.7544415484437351E-3</c:v>
                </c:pt>
                <c:pt idx="84">
                  <c:v>2.7459532848121675E-3</c:v>
                </c:pt>
                <c:pt idx="85">
                  <c:v>2.7402944423911223E-3</c:v>
                </c:pt>
                <c:pt idx="86">
                  <c:v>2.7332208893648159E-3</c:v>
                </c:pt>
                <c:pt idx="87">
                  <c:v>2.7261473363385095E-3</c:v>
                </c:pt>
                <c:pt idx="88">
                  <c:v>2.7176590727069419E-3</c:v>
                </c:pt>
                <c:pt idx="89">
                  <c:v>2.7105855196806351E-3</c:v>
                </c:pt>
                <c:pt idx="90">
                  <c:v>2.7035119666543291E-3</c:v>
                </c:pt>
                <c:pt idx="91">
                  <c:v>2.6992678348385451E-3</c:v>
                </c:pt>
                <c:pt idx="92">
                  <c:v>2.6921942818122382E-3</c:v>
                </c:pt>
                <c:pt idx="93">
                  <c:v>2.6879501499964546E-3</c:v>
                </c:pt>
                <c:pt idx="94">
                  <c:v>2.6808765969701482E-3</c:v>
                </c:pt>
                <c:pt idx="95">
                  <c:v>2.6752177545491026E-3</c:v>
                </c:pt>
                <c:pt idx="96">
                  <c:v>2.670973622733319E-3</c:v>
                </c:pt>
                <c:pt idx="97">
                  <c:v>2.6653147803122738E-3</c:v>
                </c:pt>
                <c:pt idx="98">
                  <c:v>2.666729490917535E-3</c:v>
                </c:pt>
                <c:pt idx="99">
                  <c:v>2.6653147803122738E-3</c:v>
                </c:pt>
                <c:pt idx="100">
                  <c:v>2.6596559378912286E-3</c:v>
                </c:pt>
                <c:pt idx="101">
                  <c:v>2.655411806075445E-3</c:v>
                </c:pt>
                <c:pt idx="102">
                  <c:v>2.651167674259661E-3</c:v>
                </c:pt>
                <c:pt idx="103">
                  <c:v>2.6455088318386158E-3</c:v>
                </c:pt>
                <c:pt idx="104">
                  <c:v>2.6384352788123094E-3</c:v>
                </c:pt>
                <c:pt idx="105">
                  <c:v>2.635605857601787E-3</c:v>
                </c:pt>
                <c:pt idx="106">
                  <c:v>2.6299470151807413E-3</c:v>
                </c:pt>
                <c:pt idx="107">
                  <c:v>2.6242881727596965E-3</c:v>
                </c:pt>
                <c:pt idx="108">
                  <c:v>2.6200440409439125E-3</c:v>
                </c:pt>
                <c:pt idx="109">
                  <c:v>2.6157999091281285E-3</c:v>
                </c:pt>
                <c:pt idx="110">
                  <c:v>2.6101410667070837E-3</c:v>
                </c:pt>
                <c:pt idx="111">
                  <c:v>2.6058969348912997E-3</c:v>
                </c:pt>
                <c:pt idx="112">
                  <c:v>2.6186293303386513E-3</c:v>
                </c:pt>
                <c:pt idx="113">
                  <c:v>2.6214587515491737E-3</c:v>
                </c:pt>
                <c:pt idx="114">
                  <c:v>2.6200440409439125E-3</c:v>
                </c:pt>
                <c:pt idx="115">
                  <c:v>2.6186293303386513E-3</c:v>
                </c:pt>
                <c:pt idx="116">
                  <c:v>2.6143851985228673E-3</c:v>
                </c:pt>
                <c:pt idx="117">
                  <c:v>2.6115557773123445E-3</c:v>
                </c:pt>
                <c:pt idx="118">
                  <c:v>2.6073116454965609E-3</c:v>
                </c:pt>
                <c:pt idx="119">
                  <c:v>2.6044822242860385E-3</c:v>
                </c:pt>
                <c:pt idx="120">
                  <c:v>2.6058969348912997E-3</c:v>
                </c:pt>
                <c:pt idx="121">
                  <c:v>2.6030675136807769E-3</c:v>
                </c:pt>
                <c:pt idx="122">
                  <c:v>2.6002380924702545E-3</c:v>
                </c:pt>
                <c:pt idx="123">
                  <c:v>2.5959939606544705E-3</c:v>
                </c:pt>
                <c:pt idx="124">
                  <c:v>2.5931645394439481E-3</c:v>
                </c:pt>
                <c:pt idx="125">
                  <c:v>2.5875056970229029E-3</c:v>
                </c:pt>
                <c:pt idx="126">
                  <c:v>2.5860909864176417E-3</c:v>
                </c:pt>
                <c:pt idx="127">
                  <c:v>2.5818468546018577E-3</c:v>
                </c:pt>
                <c:pt idx="128">
                  <c:v>2.5776027227860741E-3</c:v>
                </c:pt>
                <c:pt idx="129">
                  <c:v>2.5747733015755512E-3</c:v>
                </c:pt>
                <c:pt idx="130">
                  <c:v>2.5719438803650289E-3</c:v>
                </c:pt>
                <c:pt idx="131">
                  <c:v>2.5676997485492448E-3</c:v>
                </c:pt>
                <c:pt idx="132">
                  <c:v>2.564870327338722E-3</c:v>
                </c:pt>
                <c:pt idx="133">
                  <c:v>2.5620409061281996E-3</c:v>
                </c:pt>
                <c:pt idx="134">
                  <c:v>2.5577967743124156E-3</c:v>
                </c:pt>
                <c:pt idx="135">
                  <c:v>2.5535526424966316E-3</c:v>
                </c:pt>
                <c:pt idx="136">
                  <c:v>2.549308510680848E-3</c:v>
                </c:pt>
                <c:pt idx="137">
                  <c:v>2.5478938000755864E-3</c:v>
                </c:pt>
                <c:pt idx="138">
                  <c:v>2.5450643788650644E-3</c:v>
                </c:pt>
                <c:pt idx="139">
                  <c:v>2.5422349576545416E-3</c:v>
                </c:pt>
                <c:pt idx="140">
                  <c:v>2.5408202470492804E-3</c:v>
                </c:pt>
                <c:pt idx="141">
                  <c:v>2.5337466940229736E-3</c:v>
                </c:pt>
                <c:pt idx="142">
                  <c:v>2.52950256220719E-3</c:v>
                </c:pt>
                <c:pt idx="143">
                  <c:v>2.525258430391406E-3</c:v>
                </c:pt>
                <c:pt idx="144">
                  <c:v>2.5210142985756219E-3</c:v>
                </c:pt>
                <c:pt idx="145">
                  <c:v>2.5153554561545772E-3</c:v>
                </c:pt>
                <c:pt idx="146">
                  <c:v>2.5125260349440543E-3</c:v>
                </c:pt>
                <c:pt idx="147">
                  <c:v>2.5096966137335319E-3</c:v>
                </c:pt>
                <c:pt idx="148">
                  <c:v>2.5068671925230091E-3</c:v>
                </c:pt>
                <c:pt idx="149">
                  <c:v>2.5054524819177479E-3</c:v>
                </c:pt>
                <c:pt idx="150">
                  <c:v>2.5026230607072251E-3</c:v>
                </c:pt>
                <c:pt idx="151">
                  <c:v>2.4983789288914415E-3</c:v>
                </c:pt>
                <c:pt idx="152">
                  <c:v>2.4969642182861803E-3</c:v>
                </c:pt>
                <c:pt idx="153">
                  <c:v>2.4955495076809191E-3</c:v>
                </c:pt>
                <c:pt idx="154">
                  <c:v>2.4927200864703963E-3</c:v>
                </c:pt>
                <c:pt idx="155">
                  <c:v>2.4898906652598735E-3</c:v>
                </c:pt>
                <c:pt idx="156">
                  <c:v>2.4842318228388287E-3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37E-4617-AD2B-F015A5B04B40}"/>
            </c:ext>
          </c:extLst>
        </c:ser>
        <c:ser>
          <c:idx val="8"/>
          <c:order val="3"/>
          <c:tx>
            <c:strRef>
              <c:f>'CA Au60Co40 GC1'!$J$5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'CA Au60Co40 GC1'!$A$6:$A$206</c:f>
              <c:numCache>
                <c:formatCode>0.00E+00</c:formatCode>
                <c:ptCount val="2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</c:numCache>
            </c:numRef>
          </c:xVal>
          <c:yVal>
            <c:numRef>
              <c:f>'CA Au60Co40 GC1'!$J$6:$J$206</c:f>
              <c:numCache>
                <c:formatCode>0.00E+00</c:formatCode>
                <c:ptCount val="201"/>
                <c:pt idx="0">
                  <c:v>4.517170962599305E-3</c:v>
                </c:pt>
                <c:pt idx="1">
                  <c:v>4.7223040003621921E-3</c:v>
                </c:pt>
                <c:pt idx="2">
                  <c:v>4.4719002232309433E-3</c:v>
                </c:pt>
                <c:pt idx="3">
                  <c:v>4.3346732945205987E-3</c:v>
                </c:pt>
                <c:pt idx="4">
                  <c:v>4.2144228930733885E-3</c:v>
                </c:pt>
                <c:pt idx="5">
                  <c:v>4.1040754658630075E-3</c:v>
                </c:pt>
                <c:pt idx="6">
                  <c:v>4.0036310128894557E-3</c:v>
                </c:pt>
                <c:pt idx="7">
                  <c:v>3.9427984568632208E-3</c:v>
                </c:pt>
                <c:pt idx="8">
                  <c:v>3.8805511902317235E-3</c:v>
                </c:pt>
                <c:pt idx="9">
                  <c:v>3.8211333448107494E-3</c:v>
                </c:pt>
                <c:pt idx="10">
                  <c:v>3.7546419463634685E-3</c:v>
                </c:pt>
                <c:pt idx="11">
                  <c:v>3.7560566569687301E-3</c:v>
                </c:pt>
                <c:pt idx="12">
                  <c:v>3.6909799691267104E-3</c:v>
                </c:pt>
                <c:pt idx="13">
                  <c:v>3.6584416252057007E-3</c:v>
                </c:pt>
                <c:pt idx="14">
                  <c:v>3.6414650979425655E-3</c:v>
                </c:pt>
                <c:pt idx="15">
                  <c:v>3.617415017653123E-3</c:v>
                </c:pt>
                <c:pt idx="16">
                  <c:v>3.5820472525215905E-3</c:v>
                </c:pt>
                <c:pt idx="17">
                  <c:v>3.5410206449690137E-3</c:v>
                </c:pt>
                <c:pt idx="18">
                  <c:v>3.5282882495216617E-3</c:v>
                </c:pt>
                <c:pt idx="19">
                  <c:v>3.499994037416436E-3</c:v>
                </c:pt>
                <c:pt idx="20">
                  <c:v>3.4716998253112104E-3</c:v>
                </c:pt>
                <c:pt idx="21">
                  <c:v>3.4391614813902007E-3</c:v>
                </c:pt>
                <c:pt idx="22">
                  <c:v>3.4151114011007587E-3</c:v>
                </c:pt>
                <c:pt idx="23">
                  <c:v>3.4009642950481454E-3</c:v>
                </c:pt>
                <c:pt idx="24">
                  <c:v>3.3811583465744879E-3</c:v>
                </c:pt>
                <c:pt idx="25">
                  <c:v>3.3599376874955682E-3</c:v>
                </c:pt>
                <c:pt idx="26">
                  <c:v>3.3316434753903426E-3</c:v>
                </c:pt>
                <c:pt idx="27">
                  <c:v>3.3104228163114229E-3</c:v>
                </c:pt>
                <c:pt idx="28">
                  <c:v>3.2906168678377649E-3</c:v>
                </c:pt>
                <c:pt idx="29">
                  <c:v>3.2736403405746292E-3</c:v>
                </c:pt>
                <c:pt idx="30">
                  <c:v>3.2609079451272776E-3</c:v>
                </c:pt>
                <c:pt idx="31">
                  <c:v>3.2396872860483584E-3</c:v>
                </c:pt>
                <c:pt idx="32">
                  <c:v>3.2212960481799616E-3</c:v>
                </c:pt>
                <c:pt idx="33">
                  <c:v>3.2071489421273487E-3</c:v>
                </c:pt>
                <c:pt idx="34">
                  <c:v>3.1944165466799971E-3</c:v>
                </c:pt>
                <c:pt idx="35">
                  <c:v>3.1816841512326455E-3</c:v>
                </c:pt>
                <c:pt idx="36">
                  <c:v>3.1689517557852939E-3</c:v>
                </c:pt>
                <c:pt idx="37">
                  <c:v>3.1406575436800678E-3</c:v>
                </c:pt>
                <c:pt idx="38">
                  <c:v>3.126510437627455E-3</c:v>
                </c:pt>
                <c:pt idx="39">
                  <c:v>3.1166074633906258E-3</c:v>
                </c:pt>
                <c:pt idx="40">
                  <c:v>3.1095339103643198E-3</c:v>
                </c:pt>
                <c:pt idx="41">
                  <c:v>3.0925573831011841E-3</c:v>
                </c:pt>
                <c:pt idx="42">
                  <c:v>3.0784102770485713E-3</c:v>
                </c:pt>
                <c:pt idx="43">
                  <c:v>3.0670925922064809E-3</c:v>
                </c:pt>
                <c:pt idx="44">
                  <c:v>3.0614337497854357E-3</c:v>
                </c:pt>
                <c:pt idx="45">
                  <c:v>3.0458719331275612E-3</c:v>
                </c:pt>
                <c:pt idx="46">
                  <c:v>3.0359689588907324E-3</c:v>
                </c:pt>
                <c:pt idx="47">
                  <c:v>3.024651274048642E-3</c:v>
                </c:pt>
                <c:pt idx="48">
                  <c:v>3.0090894573907676E-3</c:v>
                </c:pt>
                <c:pt idx="49">
                  <c:v>2.9991864831539388E-3</c:v>
                </c:pt>
                <c:pt idx="50">
                  <c:v>2.9921129301276324E-3</c:v>
                </c:pt>
                <c:pt idx="51">
                  <c:v>2.9822099558908031E-3</c:v>
                </c:pt>
                <c:pt idx="52">
                  <c:v>2.9737216922592355E-3</c:v>
                </c:pt>
                <c:pt idx="53">
                  <c:v>2.9624040074171451E-3</c:v>
                </c:pt>
                <c:pt idx="54">
                  <c:v>2.9567451649961003E-3</c:v>
                </c:pt>
                <c:pt idx="55">
                  <c:v>2.9454274801540095E-3</c:v>
                </c:pt>
                <c:pt idx="56">
                  <c:v>2.9468421907592711E-3</c:v>
                </c:pt>
                <c:pt idx="57">
                  <c:v>2.9411833483382259E-3</c:v>
                </c:pt>
                <c:pt idx="58">
                  <c:v>2.9298656634961355E-3</c:v>
                </c:pt>
                <c:pt idx="59">
                  <c:v>2.9199626892593067E-3</c:v>
                </c:pt>
                <c:pt idx="60">
                  <c:v>2.9100597150224774E-3</c:v>
                </c:pt>
                <c:pt idx="61">
                  <c:v>2.902986161996171E-3</c:v>
                </c:pt>
                <c:pt idx="62">
                  <c:v>2.8944978983646034E-3</c:v>
                </c:pt>
                <c:pt idx="63">
                  <c:v>2.8761066604962066E-3</c:v>
                </c:pt>
                <c:pt idx="64">
                  <c:v>2.8775213711014678E-3</c:v>
                </c:pt>
                <c:pt idx="65">
                  <c:v>2.8676183968646385E-3</c:v>
                </c:pt>
                <c:pt idx="66">
                  <c:v>2.8591301332330709E-3</c:v>
                </c:pt>
                <c:pt idx="67">
                  <c:v>2.8492271589962417E-3</c:v>
                </c:pt>
                <c:pt idx="68">
                  <c:v>2.8393241847594129E-3</c:v>
                </c:pt>
                <c:pt idx="69">
                  <c:v>2.8308359211278453E-3</c:v>
                </c:pt>
                <c:pt idx="70">
                  <c:v>2.8237623681015385E-3</c:v>
                </c:pt>
                <c:pt idx="71">
                  <c:v>2.8138593938647097E-3</c:v>
                </c:pt>
                <c:pt idx="72">
                  <c:v>2.8096152620489256E-3</c:v>
                </c:pt>
                <c:pt idx="73">
                  <c:v>2.8039564196278804E-3</c:v>
                </c:pt>
                <c:pt idx="74">
                  <c:v>2.7982975772068357E-3</c:v>
                </c:pt>
                <c:pt idx="75">
                  <c:v>2.7912240241805288E-3</c:v>
                </c:pt>
                <c:pt idx="76">
                  <c:v>2.7869798923647448E-3</c:v>
                </c:pt>
                <c:pt idx="77">
                  <c:v>2.7827357605489612E-3</c:v>
                </c:pt>
                <c:pt idx="78">
                  <c:v>2.7756622075226548E-3</c:v>
                </c:pt>
                <c:pt idx="79">
                  <c:v>2.7700033651016092E-3</c:v>
                </c:pt>
                <c:pt idx="80">
                  <c:v>2.7629298120753032E-3</c:v>
                </c:pt>
                <c:pt idx="81">
                  <c:v>2.7586856802595192E-3</c:v>
                </c:pt>
                <c:pt idx="82">
                  <c:v>2.7516121272332127E-3</c:v>
                </c:pt>
                <c:pt idx="83">
                  <c:v>2.7530268378384739E-3</c:v>
                </c:pt>
                <c:pt idx="84">
                  <c:v>2.757270969654258E-3</c:v>
                </c:pt>
                <c:pt idx="85">
                  <c:v>2.7459532848121675E-3</c:v>
                </c:pt>
                <c:pt idx="86">
                  <c:v>2.7501974166279516E-3</c:v>
                </c:pt>
                <c:pt idx="87">
                  <c:v>2.7501974166279516E-3</c:v>
                </c:pt>
                <c:pt idx="88">
                  <c:v>2.7445385742069063E-3</c:v>
                </c:pt>
                <c:pt idx="89">
                  <c:v>2.7318061787595547E-3</c:v>
                </c:pt>
                <c:pt idx="90">
                  <c:v>2.7275620469437707E-3</c:v>
                </c:pt>
                <c:pt idx="91">
                  <c:v>2.7233179151279867E-3</c:v>
                </c:pt>
                <c:pt idx="92">
                  <c:v>2.7303914681542935E-3</c:v>
                </c:pt>
                <c:pt idx="93">
                  <c:v>2.7148296514964191E-3</c:v>
                </c:pt>
                <c:pt idx="94">
                  <c:v>2.7134149408911579E-3</c:v>
                </c:pt>
                <c:pt idx="95">
                  <c:v>2.7120002302858967E-3</c:v>
                </c:pt>
                <c:pt idx="96">
                  <c:v>2.7516121272332127E-3</c:v>
                </c:pt>
                <c:pt idx="97">
                  <c:v>2.7601003908647804E-3</c:v>
                </c:pt>
                <c:pt idx="98">
                  <c:v>2.7473679954174287E-3</c:v>
                </c:pt>
                <c:pt idx="99">
                  <c:v>2.7459532848121675E-3</c:v>
                </c:pt>
                <c:pt idx="100">
                  <c:v>2.7402944423911223E-3</c:v>
                </c:pt>
                <c:pt idx="101">
                  <c:v>2.7388797317858611E-3</c:v>
                </c:pt>
                <c:pt idx="102">
                  <c:v>2.7346355999700771E-3</c:v>
                </c:pt>
                <c:pt idx="103">
                  <c:v>2.695023703022761E-3</c:v>
                </c:pt>
                <c:pt idx="104">
                  <c:v>2.6851207287859323E-3</c:v>
                </c:pt>
                <c:pt idx="105">
                  <c:v>2.6808765969701482E-3</c:v>
                </c:pt>
                <c:pt idx="106">
                  <c:v>2.6780471757596254E-3</c:v>
                </c:pt>
                <c:pt idx="107">
                  <c:v>2.6681442015227966E-3</c:v>
                </c:pt>
                <c:pt idx="108">
                  <c:v>2.6738030439438418E-3</c:v>
                </c:pt>
                <c:pt idx="109">
                  <c:v>2.6695589121280578E-3</c:v>
                </c:pt>
                <c:pt idx="110">
                  <c:v>2.6639000697070126E-3</c:v>
                </c:pt>
                <c:pt idx="111">
                  <c:v>2.6568265166807062E-3</c:v>
                </c:pt>
                <c:pt idx="112">
                  <c:v>2.646923542443877E-3</c:v>
                </c:pt>
                <c:pt idx="113">
                  <c:v>2.646923542443877E-3</c:v>
                </c:pt>
                <c:pt idx="114">
                  <c:v>2.6426794106280929E-3</c:v>
                </c:pt>
                <c:pt idx="115">
                  <c:v>2.6426794106280929E-3</c:v>
                </c:pt>
                <c:pt idx="116">
                  <c:v>2.6341911469965253E-3</c:v>
                </c:pt>
                <c:pt idx="117">
                  <c:v>2.6285323045754801E-3</c:v>
                </c:pt>
                <c:pt idx="118">
                  <c:v>2.6271175939702189E-3</c:v>
                </c:pt>
                <c:pt idx="119">
                  <c:v>2.6214587515491737E-3</c:v>
                </c:pt>
                <c:pt idx="120">
                  <c:v>2.6257028833649577E-3</c:v>
                </c:pt>
                <c:pt idx="121">
                  <c:v>2.6214587515491737E-3</c:v>
                </c:pt>
                <c:pt idx="122">
                  <c:v>2.6186293303386513E-3</c:v>
                </c:pt>
                <c:pt idx="123">
                  <c:v>2.6129704879176061E-3</c:v>
                </c:pt>
                <c:pt idx="124">
                  <c:v>2.6073116454965609E-3</c:v>
                </c:pt>
                <c:pt idx="125">
                  <c:v>2.6030675136807769E-3</c:v>
                </c:pt>
                <c:pt idx="126">
                  <c:v>2.5988233818649929E-3</c:v>
                </c:pt>
                <c:pt idx="127">
                  <c:v>2.5959939606544705E-3</c:v>
                </c:pt>
                <c:pt idx="128">
                  <c:v>2.5931645394439481E-3</c:v>
                </c:pt>
                <c:pt idx="129">
                  <c:v>2.5889204076281641E-3</c:v>
                </c:pt>
                <c:pt idx="130">
                  <c:v>2.5860909864176417E-3</c:v>
                </c:pt>
                <c:pt idx="131">
                  <c:v>2.5832615652071188E-3</c:v>
                </c:pt>
                <c:pt idx="132">
                  <c:v>2.5790174333913353E-3</c:v>
                </c:pt>
                <c:pt idx="133">
                  <c:v>2.5761880121808124E-3</c:v>
                </c:pt>
                <c:pt idx="134">
                  <c:v>2.5719438803650289E-3</c:v>
                </c:pt>
                <c:pt idx="135">
                  <c:v>2.569114459154506E-3</c:v>
                </c:pt>
                <c:pt idx="136">
                  <c:v>2.5620409061281996E-3</c:v>
                </c:pt>
                <c:pt idx="137">
                  <c:v>2.5832615652071188E-3</c:v>
                </c:pt>
                <c:pt idx="138">
                  <c:v>2.58467627581238E-3</c:v>
                </c:pt>
                <c:pt idx="139">
                  <c:v>2.5818468546018577E-3</c:v>
                </c:pt>
                <c:pt idx="140">
                  <c:v>2.5719438803650289E-3</c:v>
                </c:pt>
                <c:pt idx="141">
                  <c:v>2.569114459154506E-3</c:v>
                </c:pt>
                <c:pt idx="142">
                  <c:v>2.569114459154506E-3</c:v>
                </c:pt>
                <c:pt idx="143">
                  <c:v>2.5507232212861092E-3</c:v>
                </c:pt>
                <c:pt idx="144">
                  <c:v>2.5436496682598028E-3</c:v>
                </c:pt>
                <c:pt idx="145">
                  <c:v>2.5365761152334964E-3</c:v>
                </c:pt>
                <c:pt idx="146">
                  <c:v>2.5379908258387576E-3</c:v>
                </c:pt>
                <c:pt idx="147">
                  <c:v>2.5337466940229736E-3</c:v>
                </c:pt>
                <c:pt idx="148">
                  <c:v>2.52950256220719E-3</c:v>
                </c:pt>
                <c:pt idx="149">
                  <c:v>2.525258430391406E-3</c:v>
                </c:pt>
                <c:pt idx="150">
                  <c:v>2.5210142985756219E-3</c:v>
                </c:pt>
                <c:pt idx="151">
                  <c:v>2.5181848773650995E-3</c:v>
                </c:pt>
                <c:pt idx="152">
                  <c:v>2.5125260349440543E-3</c:v>
                </c:pt>
                <c:pt idx="153">
                  <c:v>2.5436496682598028E-3</c:v>
                </c:pt>
                <c:pt idx="154">
                  <c:v>2.5408202470492804E-3</c:v>
                </c:pt>
                <c:pt idx="155">
                  <c:v>2.5422349576545416E-3</c:v>
                </c:pt>
                <c:pt idx="156">
                  <c:v>2.5379908258387576E-3</c:v>
                </c:pt>
                <c:pt idx="157">
                  <c:v>2.5351614046282347E-3</c:v>
                </c:pt>
                <c:pt idx="158">
                  <c:v>2.5478938000755864E-3</c:v>
                </c:pt>
                <c:pt idx="159">
                  <c:v>2.5450643788650644E-3</c:v>
                </c:pt>
                <c:pt idx="160">
                  <c:v>2.5394055364440188E-3</c:v>
                </c:pt>
                <c:pt idx="161">
                  <c:v>2.5337466940229736E-3</c:v>
                </c:pt>
                <c:pt idx="162">
                  <c:v>2.5266731409966671E-3</c:v>
                </c:pt>
                <c:pt idx="163">
                  <c:v>2.5167701667598379E-3</c:v>
                </c:pt>
                <c:pt idx="164">
                  <c:v>2.4969642182861803E-3</c:v>
                </c:pt>
                <c:pt idx="165">
                  <c:v>2.5309172728124512E-3</c:v>
                </c:pt>
                <c:pt idx="166">
                  <c:v>2.5379908258387576E-3</c:v>
                </c:pt>
                <c:pt idx="167">
                  <c:v>2.5309172728124512E-3</c:v>
                </c:pt>
                <c:pt idx="168">
                  <c:v>2.5280878516019288E-3</c:v>
                </c:pt>
                <c:pt idx="169">
                  <c:v>2.5266731409966671E-3</c:v>
                </c:pt>
                <c:pt idx="170">
                  <c:v>2.52950256220719E-3</c:v>
                </c:pt>
                <c:pt idx="171">
                  <c:v>2.5351614046282347E-3</c:v>
                </c:pt>
                <c:pt idx="172">
                  <c:v>2.5309172728124512E-3</c:v>
                </c:pt>
                <c:pt idx="173">
                  <c:v>2.525258430391406E-3</c:v>
                </c:pt>
                <c:pt idx="174">
                  <c:v>2.5153554561545772E-3</c:v>
                </c:pt>
                <c:pt idx="175">
                  <c:v>2.4559376107336026E-3</c:v>
                </c:pt>
                <c:pt idx="176">
                  <c:v>2.4545229001283414E-3</c:v>
                </c:pt>
                <c:pt idx="177">
                  <c:v>2.451693478917819E-3</c:v>
                </c:pt>
                <c:pt idx="178">
                  <c:v>2.451693478917819E-3</c:v>
                </c:pt>
                <c:pt idx="179">
                  <c:v>2.4488640577072962E-3</c:v>
                </c:pt>
                <c:pt idx="180">
                  <c:v>2.443205215286251E-3</c:v>
                </c:pt>
                <c:pt idx="181">
                  <c:v>2.4460346364967738E-3</c:v>
                </c:pt>
                <c:pt idx="182">
                  <c:v>2.4460346364967738E-3</c:v>
                </c:pt>
                <c:pt idx="183">
                  <c:v>2.4446199258915122E-3</c:v>
                </c:pt>
                <c:pt idx="184">
                  <c:v>2.4446199258915122E-3</c:v>
                </c:pt>
                <c:pt idx="185">
                  <c:v>2.443205215286251E-3</c:v>
                </c:pt>
                <c:pt idx="186">
                  <c:v>2.438961083470467E-3</c:v>
                </c:pt>
                <c:pt idx="187">
                  <c:v>2.4375463728652058E-3</c:v>
                </c:pt>
                <c:pt idx="188">
                  <c:v>2.4573523213388638E-3</c:v>
                </c:pt>
                <c:pt idx="189">
                  <c:v>2.4615964531546478E-3</c:v>
                </c:pt>
                <c:pt idx="190">
                  <c:v>2.4615964531546478E-3</c:v>
                </c:pt>
                <c:pt idx="191">
                  <c:v>2.4573523213388638E-3</c:v>
                </c:pt>
                <c:pt idx="192">
                  <c:v>2.463011163759909E-3</c:v>
                </c:pt>
                <c:pt idx="193">
                  <c:v>2.4714994273914766E-3</c:v>
                </c:pt>
                <c:pt idx="194">
                  <c:v>2.4545229001283414E-3</c:v>
                </c:pt>
                <c:pt idx="195">
                  <c:v>2.4502787683125579E-3</c:v>
                </c:pt>
                <c:pt idx="196">
                  <c:v>2.4333022410494222E-3</c:v>
                </c:pt>
                <c:pt idx="197">
                  <c:v>2.4375463728652058E-3</c:v>
                </c:pt>
                <c:pt idx="198">
                  <c:v>2.4219845562073314E-3</c:v>
                </c:pt>
                <c:pt idx="199">
                  <c:v>2.4177404243915478E-3</c:v>
                </c:pt>
                <c:pt idx="200">
                  <c:v>2.4177404243915478E-3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37E-4617-AD2B-F015A5B04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</c:scatterChart>
      <c:valAx>
        <c:axId val="26042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943253521881199"/>
          <c:y val="0.27410595414703598"/>
          <c:w val="0.16766023199027399"/>
          <c:h val="0.155441474269335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Au60Co40/TiNT 1-7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6"/>
          <c:order val="3"/>
          <c:tx>
            <c:strRef>
              <c:f>'CA Au60Co40 GC1'!$J$5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Au60Co40 GC1'!$B$8:$B$13</c:f>
              <c:numCache>
                <c:formatCode>0.00E+00</c:formatCode>
                <c:ptCount val="6"/>
                <c:pt idx="0">
                  <c:v>0.70710678118654746</c:v>
                </c:pt>
                <c:pt idx="1">
                  <c:v>0.57735026918962584</c:v>
                </c:pt>
                <c:pt idx="2">
                  <c:v>0.5</c:v>
                </c:pt>
                <c:pt idx="3">
                  <c:v>0.44721359549995793</c:v>
                </c:pt>
                <c:pt idx="4">
                  <c:v>0.40824829046386307</c:v>
                </c:pt>
                <c:pt idx="5">
                  <c:v>0.3779644730092272</c:v>
                </c:pt>
              </c:numCache>
            </c:numRef>
          </c:xVal>
          <c:yVal>
            <c:numRef>
              <c:f>'CA Au60Co40 GC1'!$J$8:$J$206</c:f>
              <c:numCache>
                <c:formatCode>0.00E+00</c:formatCode>
                <c:ptCount val="199"/>
                <c:pt idx="0">
                  <c:v>4.4719002232309433E-3</c:v>
                </c:pt>
                <c:pt idx="1">
                  <c:v>4.3346732945205987E-3</c:v>
                </c:pt>
                <c:pt idx="2">
                  <c:v>4.2144228930733885E-3</c:v>
                </c:pt>
                <c:pt idx="3">
                  <c:v>4.1040754658630075E-3</c:v>
                </c:pt>
                <c:pt idx="4">
                  <c:v>4.0036310128894557E-3</c:v>
                </c:pt>
                <c:pt idx="5">
                  <c:v>3.9427984568632208E-3</c:v>
                </c:pt>
                <c:pt idx="6">
                  <c:v>3.8805511902317235E-3</c:v>
                </c:pt>
                <c:pt idx="7">
                  <c:v>3.8211333448107494E-3</c:v>
                </c:pt>
                <c:pt idx="8">
                  <c:v>3.7546419463634685E-3</c:v>
                </c:pt>
                <c:pt idx="9">
                  <c:v>3.7560566569687301E-3</c:v>
                </c:pt>
                <c:pt idx="10">
                  <c:v>3.6909799691267104E-3</c:v>
                </c:pt>
                <c:pt idx="11">
                  <c:v>3.6584416252057007E-3</c:v>
                </c:pt>
                <c:pt idx="12">
                  <c:v>3.6414650979425655E-3</c:v>
                </c:pt>
                <c:pt idx="13">
                  <c:v>3.617415017653123E-3</c:v>
                </c:pt>
                <c:pt idx="14">
                  <c:v>3.5820472525215905E-3</c:v>
                </c:pt>
                <c:pt idx="15">
                  <c:v>3.5410206449690137E-3</c:v>
                </c:pt>
                <c:pt idx="16">
                  <c:v>3.5282882495216617E-3</c:v>
                </c:pt>
                <c:pt idx="17">
                  <c:v>3.499994037416436E-3</c:v>
                </c:pt>
                <c:pt idx="18">
                  <c:v>3.4716998253112104E-3</c:v>
                </c:pt>
                <c:pt idx="19">
                  <c:v>3.4391614813902007E-3</c:v>
                </c:pt>
                <c:pt idx="20">
                  <c:v>3.4151114011007587E-3</c:v>
                </c:pt>
                <c:pt idx="21">
                  <c:v>3.4009642950481454E-3</c:v>
                </c:pt>
                <c:pt idx="22">
                  <c:v>3.3811583465744879E-3</c:v>
                </c:pt>
                <c:pt idx="23">
                  <c:v>3.3599376874955682E-3</c:v>
                </c:pt>
                <c:pt idx="24">
                  <c:v>3.3316434753903426E-3</c:v>
                </c:pt>
                <c:pt idx="25">
                  <c:v>3.3104228163114229E-3</c:v>
                </c:pt>
                <c:pt idx="26">
                  <c:v>3.2906168678377649E-3</c:v>
                </c:pt>
                <c:pt idx="27">
                  <c:v>3.2736403405746292E-3</c:v>
                </c:pt>
                <c:pt idx="28">
                  <c:v>3.2609079451272776E-3</c:v>
                </c:pt>
                <c:pt idx="29">
                  <c:v>3.2396872860483584E-3</c:v>
                </c:pt>
                <c:pt idx="30">
                  <c:v>3.2212960481799616E-3</c:v>
                </c:pt>
                <c:pt idx="31">
                  <c:v>3.2071489421273487E-3</c:v>
                </c:pt>
                <c:pt idx="32">
                  <c:v>3.1944165466799971E-3</c:v>
                </c:pt>
                <c:pt idx="33">
                  <c:v>3.1816841512326455E-3</c:v>
                </c:pt>
                <c:pt idx="34">
                  <c:v>3.1689517557852939E-3</c:v>
                </c:pt>
                <c:pt idx="35">
                  <c:v>3.1406575436800678E-3</c:v>
                </c:pt>
                <c:pt idx="36">
                  <c:v>3.126510437627455E-3</c:v>
                </c:pt>
                <c:pt idx="37">
                  <c:v>3.1166074633906258E-3</c:v>
                </c:pt>
                <c:pt idx="38">
                  <c:v>3.1095339103643198E-3</c:v>
                </c:pt>
                <c:pt idx="39">
                  <c:v>3.0925573831011841E-3</c:v>
                </c:pt>
                <c:pt idx="40">
                  <c:v>3.0784102770485713E-3</c:v>
                </c:pt>
                <c:pt idx="41">
                  <c:v>3.0670925922064809E-3</c:v>
                </c:pt>
                <c:pt idx="42">
                  <c:v>3.0614337497854357E-3</c:v>
                </c:pt>
                <c:pt idx="43">
                  <c:v>3.0458719331275612E-3</c:v>
                </c:pt>
                <c:pt idx="44">
                  <c:v>3.0359689588907324E-3</c:v>
                </c:pt>
                <c:pt idx="45">
                  <c:v>3.024651274048642E-3</c:v>
                </c:pt>
                <c:pt idx="46">
                  <c:v>3.0090894573907676E-3</c:v>
                </c:pt>
                <c:pt idx="47">
                  <c:v>2.9991864831539388E-3</c:v>
                </c:pt>
                <c:pt idx="48">
                  <c:v>2.9921129301276324E-3</c:v>
                </c:pt>
                <c:pt idx="49">
                  <c:v>2.9822099558908031E-3</c:v>
                </c:pt>
                <c:pt idx="50">
                  <c:v>2.9737216922592355E-3</c:v>
                </c:pt>
                <c:pt idx="51">
                  <c:v>2.9624040074171451E-3</c:v>
                </c:pt>
                <c:pt idx="52">
                  <c:v>2.9567451649961003E-3</c:v>
                </c:pt>
                <c:pt idx="53">
                  <c:v>2.9454274801540095E-3</c:v>
                </c:pt>
                <c:pt idx="54">
                  <c:v>2.9468421907592711E-3</c:v>
                </c:pt>
                <c:pt idx="55">
                  <c:v>2.9411833483382259E-3</c:v>
                </c:pt>
                <c:pt idx="56">
                  <c:v>2.9298656634961355E-3</c:v>
                </c:pt>
                <c:pt idx="57">
                  <c:v>2.9199626892593067E-3</c:v>
                </c:pt>
                <c:pt idx="58">
                  <c:v>2.9100597150224774E-3</c:v>
                </c:pt>
                <c:pt idx="59">
                  <c:v>2.902986161996171E-3</c:v>
                </c:pt>
                <c:pt idx="60">
                  <c:v>2.8944978983646034E-3</c:v>
                </c:pt>
                <c:pt idx="61">
                  <c:v>2.8761066604962066E-3</c:v>
                </c:pt>
                <c:pt idx="62">
                  <c:v>2.8775213711014678E-3</c:v>
                </c:pt>
                <c:pt idx="63">
                  <c:v>2.8676183968646385E-3</c:v>
                </c:pt>
                <c:pt idx="64">
                  <c:v>2.8591301332330709E-3</c:v>
                </c:pt>
                <c:pt idx="65">
                  <c:v>2.8492271589962417E-3</c:v>
                </c:pt>
                <c:pt idx="66">
                  <c:v>2.8393241847594129E-3</c:v>
                </c:pt>
                <c:pt idx="67">
                  <c:v>2.8308359211278453E-3</c:v>
                </c:pt>
                <c:pt idx="68">
                  <c:v>2.8237623681015385E-3</c:v>
                </c:pt>
                <c:pt idx="69">
                  <c:v>2.8138593938647097E-3</c:v>
                </c:pt>
                <c:pt idx="70">
                  <c:v>2.8096152620489256E-3</c:v>
                </c:pt>
                <c:pt idx="71">
                  <c:v>2.8039564196278804E-3</c:v>
                </c:pt>
                <c:pt idx="72">
                  <c:v>2.7982975772068357E-3</c:v>
                </c:pt>
                <c:pt idx="73">
                  <c:v>2.7912240241805288E-3</c:v>
                </c:pt>
                <c:pt idx="74">
                  <c:v>2.7869798923647448E-3</c:v>
                </c:pt>
                <c:pt idx="75">
                  <c:v>2.7827357605489612E-3</c:v>
                </c:pt>
                <c:pt idx="76">
                  <c:v>2.7756622075226548E-3</c:v>
                </c:pt>
                <c:pt idx="77">
                  <c:v>2.7700033651016092E-3</c:v>
                </c:pt>
                <c:pt idx="78">
                  <c:v>2.7629298120753032E-3</c:v>
                </c:pt>
                <c:pt idx="79">
                  <c:v>2.7586856802595192E-3</c:v>
                </c:pt>
                <c:pt idx="80">
                  <c:v>2.7516121272332127E-3</c:v>
                </c:pt>
                <c:pt idx="81">
                  <c:v>2.7530268378384739E-3</c:v>
                </c:pt>
                <c:pt idx="82">
                  <c:v>2.757270969654258E-3</c:v>
                </c:pt>
                <c:pt idx="83">
                  <c:v>2.7459532848121675E-3</c:v>
                </c:pt>
                <c:pt idx="84">
                  <c:v>2.7501974166279516E-3</c:v>
                </c:pt>
                <c:pt idx="85">
                  <c:v>2.7501974166279516E-3</c:v>
                </c:pt>
                <c:pt idx="86">
                  <c:v>2.7445385742069063E-3</c:v>
                </c:pt>
                <c:pt idx="87">
                  <c:v>2.7318061787595547E-3</c:v>
                </c:pt>
                <c:pt idx="88">
                  <c:v>2.7275620469437707E-3</c:v>
                </c:pt>
                <c:pt idx="89">
                  <c:v>2.7233179151279867E-3</c:v>
                </c:pt>
                <c:pt idx="90">
                  <c:v>2.7303914681542935E-3</c:v>
                </c:pt>
                <c:pt idx="91">
                  <c:v>2.7148296514964191E-3</c:v>
                </c:pt>
                <c:pt idx="92">
                  <c:v>2.7134149408911579E-3</c:v>
                </c:pt>
                <c:pt idx="93">
                  <c:v>2.7120002302858967E-3</c:v>
                </c:pt>
                <c:pt idx="94">
                  <c:v>2.7516121272332127E-3</c:v>
                </c:pt>
                <c:pt idx="95">
                  <c:v>2.7601003908647804E-3</c:v>
                </c:pt>
                <c:pt idx="96">
                  <c:v>2.7473679954174287E-3</c:v>
                </c:pt>
                <c:pt idx="97">
                  <c:v>2.7459532848121675E-3</c:v>
                </c:pt>
                <c:pt idx="98">
                  <c:v>2.7402944423911223E-3</c:v>
                </c:pt>
                <c:pt idx="99">
                  <c:v>2.7388797317858611E-3</c:v>
                </c:pt>
                <c:pt idx="100">
                  <c:v>2.7346355999700771E-3</c:v>
                </c:pt>
                <c:pt idx="101">
                  <c:v>2.695023703022761E-3</c:v>
                </c:pt>
                <c:pt idx="102">
                  <c:v>2.6851207287859323E-3</c:v>
                </c:pt>
                <c:pt idx="103">
                  <c:v>2.6808765969701482E-3</c:v>
                </c:pt>
                <c:pt idx="104">
                  <c:v>2.6780471757596254E-3</c:v>
                </c:pt>
                <c:pt idx="105">
                  <c:v>2.6681442015227966E-3</c:v>
                </c:pt>
                <c:pt idx="106">
                  <c:v>2.6738030439438418E-3</c:v>
                </c:pt>
                <c:pt idx="107">
                  <c:v>2.6695589121280578E-3</c:v>
                </c:pt>
                <c:pt idx="108">
                  <c:v>2.6639000697070126E-3</c:v>
                </c:pt>
                <c:pt idx="109">
                  <c:v>2.6568265166807062E-3</c:v>
                </c:pt>
                <c:pt idx="110">
                  <c:v>2.646923542443877E-3</c:v>
                </c:pt>
                <c:pt idx="111">
                  <c:v>2.646923542443877E-3</c:v>
                </c:pt>
                <c:pt idx="112">
                  <c:v>2.6426794106280929E-3</c:v>
                </c:pt>
                <c:pt idx="113">
                  <c:v>2.6426794106280929E-3</c:v>
                </c:pt>
                <c:pt idx="114">
                  <c:v>2.6341911469965253E-3</c:v>
                </c:pt>
                <c:pt idx="115">
                  <c:v>2.6285323045754801E-3</c:v>
                </c:pt>
                <c:pt idx="116">
                  <c:v>2.6271175939702189E-3</c:v>
                </c:pt>
                <c:pt idx="117">
                  <c:v>2.6214587515491737E-3</c:v>
                </c:pt>
                <c:pt idx="118">
                  <c:v>2.6257028833649577E-3</c:v>
                </c:pt>
                <c:pt idx="119">
                  <c:v>2.6214587515491737E-3</c:v>
                </c:pt>
                <c:pt idx="120">
                  <c:v>2.6186293303386513E-3</c:v>
                </c:pt>
                <c:pt idx="121">
                  <c:v>2.6129704879176061E-3</c:v>
                </c:pt>
                <c:pt idx="122">
                  <c:v>2.6073116454965609E-3</c:v>
                </c:pt>
                <c:pt idx="123">
                  <c:v>2.6030675136807769E-3</c:v>
                </c:pt>
                <c:pt idx="124">
                  <c:v>2.5988233818649929E-3</c:v>
                </c:pt>
                <c:pt idx="125">
                  <c:v>2.5959939606544705E-3</c:v>
                </c:pt>
                <c:pt idx="126">
                  <c:v>2.5931645394439481E-3</c:v>
                </c:pt>
                <c:pt idx="127">
                  <c:v>2.5889204076281641E-3</c:v>
                </c:pt>
                <c:pt idx="128">
                  <c:v>2.5860909864176417E-3</c:v>
                </c:pt>
                <c:pt idx="129">
                  <c:v>2.5832615652071188E-3</c:v>
                </c:pt>
                <c:pt idx="130">
                  <c:v>2.5790174333913353E-3</c:v>
                </c:pt>
                <c:pt idx="131">
                  <c:v>2.5761880121808124E-3</c:v>
                </c:pt>
                <c:pt idx="132">
                  <c:v>2.5719438803650289E-3</c:v>
                </c:pt>
                <c:pt idx="133">
                  <c:v>2.569114459154506E-3</c:v>
                </c:pt>
                <c:pt idx="134">
                  <c:v>2.5620409061281996E-3</c:v>
                </c:pt>
                <c:pt idx="135">
                  <c:v>2.5832615652071188E-3</c:v>
                </c:pt>
                <c:pt idx="136">
                  <c:v>2.58467627581238E-3</c:v>
                </c:pt>
                <c:pt idx="137">
                  <c:v>2.5818468546018577E-3</c:v>
                </c:pt>
                <c:pt idx="138">
                  <c:v>2.5719438803650289E-3</c:v>
                </c:pt>
                <c:pt idx="139">
                  <c:v>2.569114459154506E-3</c:v>
                </c:pt>
                <c:pt idx="140">
                  <c:v>2.569114459154506E-3</c:v>
                </c:pt>
                <c:pt idx="141">
                  <c:v>2.5507232212861092E-3</c:v>
                </c:pt>
                <c:pt idx="142">
                  <c:v>2.5436496682598028E-3</c:v>
                </c:pt>
                <c:pt idx="143">
                  <c:v>2.5365761152334964E-3</c:v>
                </c:pt>
                <c:pt idx="144">
                  <c:v>2.5379908258387576E-3</c:v>
                </c:pt>
                <c:pt idx="145">
                  <c:v>2.5337466940229736E-3</c:v>
                </c:pt>
                <c:pt idx="146">
                  <c:v>2.52950256220719E-3</c:v>
                </c:pt>
                <c:pt idx="147">
                  <c:v>2.525258430391406E-3</c:v>
                </c:pt>
                <c:pt idx="148">
                  <c:v>2.5210142985756219E-3</c:v>
                </c:pt>
                <c:pt idx="149">
                  <c:v>2.5181848773650995E-3</c:v>
                </c:pt>
                <c:pt idx="150">
                  <c:v>2.5125260349440543E-3</c:v>
                </c:pt>
                <c:pt idx="151">
                  <c:v>2.5436496682598028E-3</c:v>
                </c:pt>
                <c:pt idx="152">
                  <c:v>2.5408202470492804E-3</c:v>
                </c:pt>
                <c:pt idx="153">
                  <c:v>2.5422349576545416E-3</c:v>
                </c:pt>
                <c:pt idx="154">
                  <c:v>2.5379908258387576E-3</c:v>
                </c:pt>
                <c:pt idx="155">
                  <c:v>2.5351614046282347E-3</c:v>
                </c:pt>
                <c:pt idx="156">
                  <c:v>2.5478938000755864E-3</c:v>
                </c:pt>
                <c:pt idx="157">
                  <c:v>2.5450643788650644E-3</c:v>
                </c:pt>
                <c:pt idx="158">
                  <c:v>2.5394055364440188E-3</c:v>
                </c:pt>
                <c:pt idx="159">
                  <c:v>2.5337466940229736E-3</c:v>
                </c:pt>
                <c:pt idx="160">
                  <c:v>2.5266731409966671E-3</c:v>
                </c:pt>
                <c:pt idx="161">
                  <c:v>2.5167701667598379E-3</c:v>
                </c:pt>
                <c:pt idx="162">
                  <c:v>2.4969642182861803E-3</c:v>
                </c:pt>
                <c:pt idx="163">
                  <c:v>2.5309172728124512E-3</c:v>
                </c:pt>
                <c:pt idx="164">
                  <c:v>2.5379908258387576E-3</c:v>
                </c:pt>
                <c:pt idx="165">
                  <c:v>2.5309172728124512E-3</c:v>
                </c:pt>
                <c:pt idx="166">
                  <c:v>2.5280878516019288E-3</c:v>
                </c:pt>
                <c:pt idx="167">
                  <c:v>2.5266731409966671E-3</c:v>
                </c:pt>
                <c:pt idx="168">
                  <c:v>2.52950256220719E-3</c:v>
                </c:pt>
                <c:pt idx="169">
                  <c:v>2.5351614046282347E-3</c:v>
                </c:pt>
                <c:pt idx="170">
                  <c:v>2.5309172728124512E-3</c:v>
                </c:pt>
                <c:pt idx="171">
                  <c:v>2.525258430391406E-3</c:v>
                </c:pt>
                <c:pt idx="172">
                  <c:v>2.5153554561545772E-3</c:v>
                </c:pt>
                <c:pt idx="173">
                  <c:v>2.4559376107336026E-3</c:v>
                </c:pt>
                <c:pt idx="174">
                  <c:v>2.4545229001283414E-3</c:v>
                </c:pt>
                <c:pt idx="175">
                  <c:v>2.451693478917819E-3</c:v>
                </c:pt>
                <c:pt idx="176">
                  <c:v>2.451693478917819E-3</c:v>
                </c:pt>
                <c:pt idx="177">
                  <c:v>2.4488640577072962E-3</c:v>
                </c:pt>
                <c:pt idx="178">
                  <c:v>2.443205215286251E-3</c:v>
                </c:pt>
                <c:pt idx="179">
                  <c:v>2.4460346364967738E-3</c:v>
                </c:pt>
                <c:pt idx="180">
                  <c:v>2.4460346364967738E-3</c:v>
                </c:pt>
                <c:pt idx="181">
                  <c:v>2.4446199258915122E-3</c:v>
                </c:pt>
                <c:pt idx="182">
                  <c:v>2.4446199258915122E-3</c:v>
                </c:pt>
                <c:pt idx="183">
                  <c:v>2.443205215286251E-3</c:v>
                </c:pt>
                <c:pt idx="184">
                  <c:v>2.438961083470467E-3</c:v>
                </c:pt>
                <c:pt idx="185">
                  <c:v>2.4375463728652058E-3</c:v>
                </c:pt>
                <c:pt idx="186">
                  <c:v>2.4573523213388638E-3</c:v>
                </c:pt>
                <c:pt idx="187">
                  <c:v>2.4615964531546478E-3</c:v>
                </c:pt>
                <c:pt idx="188">
                  <c:v>2.4615964531546478E-3</c:v>
                </c:pt>
                <c:pt idx="189">
                  <c:v>2.4573523213388638E-3</c:v>
                </c:pt>
                <c:pt idx="190">
                  <c:v>2.463011163759909E-3</c:v>
                </c:pt>
                <c:pt idx="191">
                  <c:v>2.4714994273914766E-3</c:v>
                </c:pt>
                <c:pt idx="192">
                  <c:v>2.4545229001283414E-3</c:v>
                </c:pt>
                <c:pt idx="193">
                  <c:v>2.4502787683125579E-3</c:v>
                </c:pt>
                <c:pt idx="194">
                  <c:v>2.4333022410494222E-3</c:v>
                </c:pt>
                <c:pt idx="195">
                  <c:v>2.4375463728652058E-3</c:v>
                </c:pt>
                <c:pt idx="196">
                  <c:v>2.4219845562073314E-3</c:v>
                </c:pt>
                <c:pt idx="197">
                  <c:v>2.4177404243915478E-3</c:v>
                </c:pt>
                <c:pt idx="198">
                  <c:v>2.4177404243915478E-3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758A-455D-85E0-BEA956D14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'CA Au60Co40 GC1'!$D$5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Au60Co40 GC1'!$B$8:$B$13</c15:sqref>
                        </c15:formulaRef>
                      </c:ext>
                    </c:extLst>
                    <c:numCache>
                      <c:formatCode>0.00E+00</c:formatCode>
                      <c:ptCount val="6"/>
                      <c:pt idx="0">
                        <c:v>0.70710678118654746</c:v>
                      </c:pt>
                      <c:pt idx="1">
                        <c:v>0.57735026918962584</c:v>
                      </c:pt>
                      <c:pt idx="2">
                        <c:v>0.5</c:v>
                      </c:pt>
                      <c:pt idx="3">
                        <c:v>0.44721359549995793</c:v>
                      </c:pt>
                      <c:pt idx="4">
                        <c:v>0.40824829046386307</c:v>
                      </c:pt>
                      <c:pt idx="5">
                        <c:v>0.3779644730092272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Au60Co40 GC1'!$D$8:$D$206</c15:sqref>
                        </c15:formulaRef>
                      </c:ext>
                    </c:extLst>
                    <c:numCache>
                      <c:formatCode>0.00E+00</c:formatCode>
                      <c:ptCount val="199"/>
                      <c:pt idx="0">
                        <c:v>7.6168018987267947E-3</c:v>
                      </c:pt>
                      <c:pt idx="1">
                        <c:v>7.282930195885131E-3</c:v>
                      </c:pt>
                      <c:pt idx="2">
                        <c:v>7.0169646020960081E-3</c:v>
                      </c:pt>
                      <c:pt idx="3">
                        <c:v>6.7891961946489401E-3</c:v>
                      </c:pt>
                      <c:pt idx="4">
                        <c:v>6.5967955523334038E-3</c:v>
                      </c:pt>
                      <c:pt idx="5">
                        <c:v>6.4284449903073103E-3</c:v>
                      </c:pt>
                      <c:pt idx="6">
                        <c:v>6.2714121131233064E-3</c:v>
                      </c:pt>
                      <c:pt idx="7">
                        <c:v>6.1384293162287454E-3</c:v>
                      </c:pt>
                      <c:pt idx="8">
                        <c:v>6.002617098123662E-3</c:v>
                      </c:pt>
                      <c:pt idx="9">
                        <c:v>5.8851961178869741E-3</c:v>
                      </c:pt>
                      <c:pt idx="10">
                        <c:v>5.7790928224923776E-3</c:v>
                      </c:pt>
                      <c:pt idx="11">
                        <c:v>5.6758189483083026E-3</c:v>
                      </c:pt>
                      <c:pt idx="12">
                        <c:v>5.5796186271505352E-3</c:v>
                      </c:pt>
                      <c:pt idx="13">
                        <c:v>5.4975654120453807E-3</c:v>
                      </c:pt>
                      <c:pt idx="14">
                        <c:v>5.4183416181507477E-3</c:v>
                      </c:pt>
                      <c:pt idx="15">
                        <c:v>5.33345898183507E-3</c:v>
                      </c:pt>
                      <c:pt idx="16">
                        <c:v>5.2570646091509602E-3</c:v>
                      </c:pt>
                      <c:pt idx="17">
                        <c:v>5.1905732107036797E-3</c:v>
                      </c:pt>
                      <c:pt idx="18">
                        <c:v>5.1212523910458769E-3</c:v>
                      </c:pt>
                      <c:pt idx="19">
                        <c:v>5.0519315713880731E-3</c:v>
                      </c:pt>
                      <c:pt idx="20">
                        <c:v>4.9868548835460538E-3</c:v>
                      </c:pt>
                      <c:pt idx="21">
                        <c:v>4.9288517487303413E-3</c:v>
                      </c:pt>
                      <c:pt idx="22">
                        <c:v>4.870848613914628E-3</c:v>
                      </c:pt>
                      <c:pt idx="23">
                        <c:v>4.8142601897041759E-3</c:v>
                      </c:pt>
                      <c:pt idx="24">
                        <c:v>4.760501186704247E-3</c:v>
                      </c:pt>
                      <c:pt idx="25">
                        <c:v>4.7067421837043181E-3</c:v>
                      </c:pt>
                      <c:pt idx="26">
                        <c:v>4.658642023125434E-3</c:v>
                      </c:pt>
                      <c:pt idx="27">
                        <c:v>4.6133712837570732E-3</c:v>
                      </c:pt>
                      <c:pt idx="28">
                        <c:v>4.5681005443887115E-3</c:v>
                      </c:pt>
                      <c:pt idx="29">
                        <c:v>4.5200003838098274E-3</c:v>
                      </c:pt>
                      <c:pt idx="30">
                        <c:v>4.4747296444414657E-3</c:v>
                      </c:pt>
                      <c:pt idx="31">
                        <c:v>4.4322883262836281E-3</c:v>
                      </c:pt>
                      <c:pt idx="32">
                        <c:v>4.3940911399415724E-3</c:v>
                      </c:pt>
                      <c:pt idx="33">
                        <c:v>4.3544792429942563E-3</c:v>
                      </c:pt>
                      <c:pt idx="34">
                        <c:v>4.3148673460469402E-3</c:v>
                      </c:pt>
                      <c:pt idx="35">
                        <c:v>4.2766701597048854E-3</c:v>
                      </c:pt>
                      <c:pt idx="36">
                        <c:v>4.2384729733628305E-3</c:v>
                      </c:pt>
                      <c:pt idx="37">
                        <c:v>4.2059346294418213E-3</c:v>
                      </c:pt>
                      <c:pt idx="38">
                        <c:v>4.17198157491555E-3</c:v>
                      </c:pt>
                      <c:pt idx="39">
                        <c:v>4.1351990991787563E-3</c:v>
                      </c:pt>
                      <c:pt idx="40">
                        <c:v>4.1012460446524851E-3</c:v>
                      </c:pt>
                      <c:pt idx="41">
                        <c:v>4.070122411336737E-3</c:v>
                      </c:pt>
                      <c:pt idx="42">
                        <c:v>4.0404134886262493E-3</c:v>
                      </c:pt>
                      <c:pt idx="43">
                        <c:v>4.0092898553105013E-3</c:v>
                      </c:pt>
                      <c:pt idx="44">
                        <c:v>3.9795809326000145E-3</c:v>
                      </c:pt>
                      <c:pt idx="45">
                        <c:v>3.9527014311000501E-3</c:v>
                      </c:pt>
                      <c:pt idx="46">
                        <c:v>3.9244072189948236E-3</c:v>
                      </c:pt>
                      <c:pt idx="47">
                        <c:v>3.8975277174948587E-3</c:v>
                      </c:pt>
                      <c:pt idx="48">
                        <c:v>3.8706482159948942E-3</c:v>
                      </c:pt>
                      <c:pt idx="49">
                        <c:v>3.8437687144949298E-3</c:v>
                      </c:pt>
                      <c:pt idx="50">
                        <c:v>3.8183039236002266E-3</c:v>
                      </c:pt>
                      <c:pt idx="51">
                        <c:v>3.7928391327055238E-3</c:v>
                      </c:pt>
                      <c:pt idx="52">
                        <c:v>3.7702037630213433E-3</c:v>
                      </c:pt>
                      <c:pt idx="53">
                        <c:v>3.7475683933371621E-3</c:v>
                      </c:pt>
                      <c:pt idx="54">
                        <c:v>3.72351831304772E-3</c:v>
                      </c:pt>
                      <c:pt idx="55">
                        <c:v>3.7037123645740624E-3</c:v>
                      </c:pt>
                      <c:pt idx="56">
                        <c:v>3.6824917054951423E-3</c:v>
                      </c:pt>
                      <c:pt idx="57">
                        <c:v>3.6612710464162235E-3</c:v>
                      </c:pt>
                      <c:pt idx="58">
                        <c:v>3.6442945191530875E-3</c:v>
                      </c:pt>
                      <c:pt idx="59">
                        <c:v>3.6259032812846911E-3</c:v>
                      </c:pt>
                      <c:pt idx="60">
                        <c:v>3.606097332811033E-3</c:v>
                      </c:pt>
                      <c:pt idx="61">
                        <c:v>3.5877060949426358E-3</c:v>
                      </c:pt>
                      <c:pt idx="62">
                        <c:v>3.5693148570742394E-3</c:v>
                      </c:pt>
                      <c:pt idx="63">
                        <c:v>3.5537530404163649E-3</c:v>
                      </c:pt>
                      <c:pt idx="64">
                        <c:v>3.5367765131532297E-3</c:v>
                      </c:pt>
                      <c:pt idx="65">
                        <c:v>3.5226294071006164E-3</c:v>
                      </c:pt>
                      <c:pt idx="66">
                        <c:v>3.5084823010480041E-3</c:v>
                      </c:pt>
                      <c:pt idx="67">
                        <c:v>3.4943351949953908E-3</c:v>
                      </c:pt>
                      <c:pt idx="68">
                        <c:v>3.4816027995480396E-3</c:v>
                      </c:pt>
                      <c:pt idx="69">
                        <c:v>3.4674556934954264E-3</c:v>
                      </c:pt>
                      <c:pt idx="70">
                        <c:v>3.4561380086533355E-3</c:v>
                      </c:pt>
                      <c:pt idx="71">
                        <c:v>3.444820323811246E-3</c:v>
                      </c:pt>
                      <c:pt idx="72">
                        <c:v>3.4349173495744167E-3</c:v>
                      </c:pt>
                      <c:pt idx="73">
                        <c:v>3.4250143753375875E-3</c:v>
                      </c:pt>
                      <c:pt idx="74">
                        <c:v>3.4151114011007587E-3</c:v>
                      </c:pt>
                      <c:pt idx="75">
                        <c:v>3.4052084268639295E-3</c:v>
                      </c:pt>
                      <c:pt idx="76">
                        <c:v>3.3995495844428847E-3</c:v>
                      </c:pt>
                      <c:pt idx="77">
                        <c:v>3.3896466102060555E-3</c:v>
                      </c:pt>
                      <c:pt idx="78">
                        <c:v>3.382573057179749E-3</c:v>
                      </c:pt>
                      <c:pt idx="79">
                        <c:v>3.3754995041534422E-3</c:v>
                      </c:pt>
                      <c:pt idx="80">
                        <c:v>3.3712553723376586E-3</c:v>
                      </c:pt>
                      <c:pt idx="81">
                        <c:v>3.3655965299166134E-3</c:v>
                      </c:pt>
                      <c:pt idx="82">
                        <c:v>3.3613523981008294E-3</c:v>
                      </c:pt>
                      <c:pt idx="83">
                        <c:v>3.3571082662850454E-3</c:v>
                      </c:pt>
                      <c:pt idx="84">
                        <c:v>3.4193555329165423E-3</c:v>
                      </c:pt>
                      <c:pt idx="85">
                        <c:v>3.4943351949953908E-3</c:v>
                      </c:pt>
                      <c:pt idx="86">
                        <c:v>3.5014087480216972E-3</c:v>
                      </c:pt>
                      <c:pt idx="87">
                        <c:v>3.5056528798374812E-3</c:v>
                      </c:pt>
                      <c:pt idx="88">
                        <c:v>3.5028234586269589E-3</c:v>
                      </c:pt>
                      <c:pt idx="89">
                        <c:v>3.50423816923222E-3</c:v>
                      </c:pt>
                      <c:pt idx="90">
                        <c:v>3.5056528798374812E-3</c:v>
                      </c:pt>
                      <c:pt idx="91">
                        <c:v>3.50423816923222E-3</c:v>
                      </c:pt>
                      <c:pt idx="92">
                        <c:v>3.50423816923222E-3</c:v>
                      </c:pt>
                      <c:pt idx="93">
                        <c:v>3.5014087480216972E-3</c:v>
                      </c:pt>
                      <c:pt idx="94">
                        <c:v>3.5014087480216972E-3</c:v>
                      </c:pt>
                      <c:pt idx="95">
                        <c:v>3.499994037416436E-3</c:v>
                      </c:pt>
                      <c:pt idx="96">
                        <c:v>3.499994037416436E-3</c:v>
                      </c:pt>
                      <c:pt idx="97">
                        <c:v>3.499994037416436E-3</c:v>
                      </c:pt>
                      <c:pt idx="98">
                        <c:v>3.495749905600652E-3</c:v>
                      </c:pt>
                      <c:pt idx="99">
                        <c:v>3.495749905600652E-3</c:v>
                      </c:pt>
                      <c:pt idx="100">
                        <c:v>3.4943351949953908E-3</c:v>
                      </c:pt>
                      <c:pt idx="101">
                        <c:v>3.4929204843901296E-3</c:v>
                      </c:pt>
                      <c:pt idx="102">
                        <c:v>3.4900910631796068E-3</c:v>
                      </c:pt>
                      <c:pt idx="103">
                        <c:v>3.4816027995480396E-3</c:v>
                      </c:pt>
                      <c:pt idx="104">
                        <c:v>3.4787733783375168E-3</c:v>
                      </c:pt>
                      <c:pt idx="105">
                        <c:v>3.4745292465217328E-3</c:v>
                      </c:pt>
                      <c:pt idx="106">
                        <c:v>3.4702851147059488E-3</c:v>
                      </c:pt>
                      <c:pt idx="107">
                        <c:v>3.4646262722849036E-3</c:v>
                      </c:pt>
                      <c:pt idx="108">
                        <c:v>3.4660409828901652E-3</c:v>
                      </c:pt>
                      <c:pt idx="109">
                        <c:v>3.4603821404691195E-3</c:v>
                      </c:pt>
                      <c:pt idx="110">
                        <c:v>3.4547232980480752E-3</c:v>
                      </c:pt>
                      <c:pt idx="111">
                        <c:v>3.4518938768375519E-3</c:v>
                      </c:pt>
                      <c:pt idx="112">
                        <c:v>3.4504791662322907E-3</c:v>
                      </c:pt>
                      <c:pt idx="113">
                        <c:v>3.444820323811246E-3</c:v>
                      </c:pt>
                      <c:pt idx="114">
                        <c:v>3.4419909026007231E-3</c:v>
                      </c:pt>
                      <c:pt idx="115">
                        <c:v>3.4391614813902007E-3</c:v>
                      </c:pt>
                      <c:pt idx="116">
                        <c:v>3.4363320601796779E-3</c:v>
                      </c:pt>
                      <c:pt idx="117">
                        <c:v>3.4335026389691551E-3</c:v>
                      </c:pt>
                      <c:pt idx="118">
                        <c:v>3.4306732177586331E-3</c:v>
                      </c:pt>
                      <c:pt idx="119">
                        <c:v>3.4278437965481103E-3</c:v>
                      </c:pt>
                      <c:pt idx="120">
                        <c:v>3.4235996647323263E-3</c:v>
                      </c:pt>
                      <c:pt idx="121">
                        <c:v>3.4207702435218035E-3</c:v>
                      </c:pt>
                      <c:pt idx="122">
                        <c:v>3.4179408223112811E-3</c:v>
                      </c:pt>
                      <c:pt idx="123">
                        <c:v>3.4136966904954975E-3</c:v>
                      </c:pt>
                      <c:pt idx="124">
                        <c:v>3.4122819798902363E-3</c:v>
                      </c:pt>
                      <c:pt idx="125">
                        <c:v>3.4094525586797135E-3</c:v>
                      </c:pt>
                      <c:pt idx="126">
                        <c:v>3.4052084268639295E-3</c:v>
                      </c:pt>
                      <c:pt idx="127">
                        <c:v>3.3995495844428847E-3</c:v>
                      </c:pt>
                      <c:pt idx="128">
                        <c:v>3.3953054526271007E-3</c:v>
                      </c:pt>
                      <c:pt idx="129">
                        <c:v>3.3910613208113166E-3</c:v>
                      </c:pt>
                      <c:pt idx="130">
                        <c:v>3.3854024783902714E-3</c:v>
                      </c:pt>
                      <c:pt idx="131">
                        <c:v>3.382573057179749E-3</c:v>
                      </c:pt>
                      <c:pt idx="132">
                        <c:v>3.3769142147587038E-3</c:v>
                      </c:pt>
                      <c:pt idx="133">
                        <c:v>3.374084793548181E-3</c:v>
                      </c:pt>
                      <c:pt idx="134">
                        <c:v>3.3684259511271358E-3</c:v>
                      </c:pt>
                      <c:pt idx="135">
                        <c:v>3.3655965299166134E-3</c:v>
                      </c:pt>
                      <c:pt idx="136">
                        <c:v>3.3599376874955682E-3</c:v>
                      </c:pt>
                      <c:pt idx="137">
                        <c:v>3.3556935556797842E-3</c:v>
                      </c:pt>
                      <c:pt idx="138">
                        <c:v>3.3514494238640006E-3</c:v>
                      </c:pt>
                      <c:pt idx="139">
                        <c:v>3.3472052920482166E-3</c:v>
                      </c:pt>
                      <c:pt idx="140">
                        <c:v>3.3415464496271714E-3</c:v>
                      </c:pt>
                      <c:pt idx="141">
                        <c:v>3.3373023178113873E-3</c:v>
                      </c:pt>
                      <c:pt idx="142">
                        <c:v>3.3316434753903426E-3</c:v>
                      </c:pt>
                      <c:pt idx="143">
                        <c:v>3.3302287647850809E-3</c:v>
                      </c:pt>
                      <c:pt idx="144">
                        <c:v>3.3203257905482521E-3</c:v>
                      </c:pt>
                      <c:pt idx="145">
                        <c:v>3.3967201632323619E-3</c:v>
                      </c:pt>
                      <c:pt idx="146">
                        <c:v>3.4108672692849747E-3</c:v>
                      </c:pt>
                      <c:pt idx="147">
                        <c:v>3.4122819798902363E-3</c:v>
                      </c:pt>
                      <c:pt idx="148">
                        <c:v>3.4108672692849747E-3</c:v>
                      </c:pt>
                      <c:pt idx="149">
                        <c:v>3.4094525586797135E-3</c:v>
                      </c:pt>
                      <c:pt idx="150">
                        <c:v>3.4066231374691907E-3</c:v>
                      </c:pt>
                      <c:pt idx="151">
                        <c:v>3.4066231374691907E-3</c:v>
                      </c:pt>
                      <c:pt idx="152">
                        <c:v>3.4037937162586683E-3</c:v>
                      </c:pt>
                      <c:pt idx="153">
                        <c:v>3.3981348738376231E-3</c:v>
                      </c:pt>
                      <c:pt idx="154">
                        <c:v>3.3967201632323619E-3</c:v>
                      </c:pt>
                      <c:pt idx="155">
                        <c:v>3.3896466102060555E-3</c:v>
                      </c:pt>
                      <c:pt idx="156">
                        <c:v>3.3854024783902714E-3</c:v>
                      </c:pt>
                      <c:pt idx="157">
                        <c:v>3.3797436359692262E-3</c:v>
                      </c:pt>
                      <c:pt idx="158">
                        <c:v>3.3769142147587038E-3</c:v>
                      </c:pt>
                      <c:pt idx="159">
                        <c:v>3.3726700829429198E-3</c:v>
                      </c:pt>
                      <c:pt idx="160">
                        <c:v>3.3655965299166134E-3</c:v>
                      </c:pt>
                      <c:pt idx="161">
                        <c:v>3.3599376874955682E-3</c:v>
                      </c:pt>
                      <c:pt idx="162">
                        <c:v>3.3556935556797842E-3</c:v>
                      </c:pt>
                      <c:pt idx="163">
                        <c:v>3.3486200026534778E-3</c:v>
                      </c:pt>
                      <c:pt idx="164">
                        <c:v>3.3415464496271714E-3</c:v>
                      </c:pt>
                      <c:pt idx="165">
                        <c:v>3.3358876072061266E-3</c:v>
                      </c:pt>
                      <c:pt idx="166">
                        <c:v>3.3288140541798197E-3</c:v>
                      </c:pt>
                      <c:pt idx="167">
                        <c:v>3.3245699223640357E-3</c:v>
                      </c:pt>
                      <c:pt idx="168">
                        <c:v>3.3189110799429909E-3</c:v>
                      </c:pt>
                      <c:pt idx="169">
                        <c:v>3.3146669481272069E-3</c:v>
                      </c:pt>
                      <c:pt idx="170">
                        <c:v>3.3090081057061617E-3</c:v>
                      </c:pt>
                      <c:pt idx="171">
                        <c:v>3.3047639738903781E-3</c:v>
                      </c:pt>
                      <c:pt idx="172">
                        <c:v>3.3005198420745941E-3</c:v>
                      </c:pt>
                      <c:pt idx="173">
                        <c:v>3.2962757102588101E-3</c:v>
                      </c:pt>
                      <c:pt idx="174">
                        <c:v>3.2920315784430261E-3</c:v>
                      </c:pt>
                      <c:pt idx="175">
                        <c:v>3.2877874466272425E-3</c:v>
                      </c:pt>
                      <c:pt idx="176">
                        <c:v>3.2821286042061973E-3</c:v>
                      </c:pt>
                      <c:pt idx="177">
                        <c:v>3.2792991829956744E-3</c:v>
                      </c:pt>
                      <c:pt idx="178">
                        <c:v>3.2764697617851521E-3</c:v>
                      </c:pt>
                      <c:pt idx="179">
                        <c:v>3.2708109193641068E-3</c:v>
                      </c:pt>
                      <c:pt idx="180">
                        <c:v>3.2651520769430616E-3</c:v>
                      </c:pt>
                      <c:pt idx="181">
                        <c:v>3.2609079451272776E-3</c:v>
                      </c:pt>
                      <c:pt idx="182">
                        <c:v>3.256663813311494E-3</c:v>
                      </c:pt>
                      <c:pt idx="183">
                        <c:v>3.25241968149571E-3</c:v>
                      </c:pt>
                      <c:pt idx="184">
                        <c:v>3.248175549679926E-3</c:v>
                      </c:pt>
                      <c:pt idx="185">
                        <c:v>3.243931417864142E-3</c:v>
                      </c:pt>
                      <c:pt idx="186">
                        <c:v>3.24110199665362E-3</c:v>
                      </c:pt>
                      <c:pt idx="187">
                        <c:v>3.236857864837836E-3</c:v>
                      </c:pt>
                      <c:pt idx="188">
                        <c:v>3.232613733022052E-3</c:v>
                      </c:pt>
                      <c:pt idx="189">
                        <c:v>3.2311990224167908E-3</c:v>
                      </c:pt>
                      <c:pt idx="190">
                        <c:v>3.228369601206268E-3</c:v>
                      </c:pt>
                      <c:pt idx="191">
                        <c:v>3.2269548906010068E-3</c:v>
                      </c:pt>
                      <c:pt idx="192">
                        <c:v>3.2693962087588456E-3</c:v>
                      </c:pt>
                      <c:pt idx="193">
                        <c:v>3.3033492632851165E-3</c:v>
                      </c:pt>
                      <c:pt idx="194">
                        <c:v>3.3090081057061617E-3</c:v>
                      </c:pt>
                      <c:pt idx="195">
                        <c:v>3.3061786844956389E-3</c:v>
                      </c:pt>
                      <c:pt idx="196">
                        <c:v>3.3090081057061617E-3</c:v>
                      </c:pt>
                      <c:pt idx="197">
                        <c:v>3.3090081057061617E-3</c:v>
                      </c:pt>
                      <c:pt idx="198">
                        <c:v>3.3075933951009001E-3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758A-455D-85E0-BEA956D14AC0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GC1'!$B$8:$B$13</c15:sqref>
                        </c15:formulaRef>
                      </c:ext>
                    </c:extLst>
                    <c:numCache>
                      <c:formatCode>0.00E+00</c:formatCode>
                      <c:ptCount val="6"/>
                      <c:pt idx="0">
                        <c:v>0.70710678118654746</c:v>
                      </c:pt>
                      <c:pt idx="1">
                        <c:v>0.57735026918962584</c:v>
                      </c:pt>
                      <c:pt idx="2">
                        <c:v>0.5</c:v>
                      </c:pt>
                      <c:pt idx="3">
                        <c:v>0.44721359549995793</c:v>
                      </c:pt>
                      <c:pt idx="4">
                        <c:v>0.40824829046386307</c:v>
                      </c:pt>
                      <c:pt idx="5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GC1'!$F$8:$F$206</c15:sqref>
                        </c15:formulaRef>
                      </c:ext>
                    </c:extLst>
                    <c:numCache>
                      <c:formatCode>0.00E+00</c:formatCode>
                      <c:ptCount val="199"/>
                      <c:pt idx="0">
                        <c:v>6.9405702294118975E-3</c:v>
                      </c:pt>
                      <c:pt idx="1">
                        <c:v>6.6788487674385583E-3</c:v>
                      </c:pt>
                      <c:pt idx="2">
                        <c:v>6.4524950705967515E-3</c:v>
                      </c:pt>
                      <c:pt idx="3">
                        <c:v>6.2699974025180452E-3</c:v>
                      </c:pt>
                      <c:pt idx="4">
                        <c:v>6.1172086571498257E-3</c:v>
                      </c:pt>
                      <c:pt idx="5">
                        <c:v>5.9771523072289588E-3</c:v>
                      </c:pt>
                      <c:pt idx="6">
                        <c:v>5.8554871951764864E-3</c:v>
                      </c:pt>
                      <c:pt idx="7">
                        <c:v>5.7394809255450607E-3</c:v>
                      </c:pt>
                      <c:pt idx="8">
                        <c:v>5.6291334983346805E-3</c:v>
                      </c:pt>
                      <c:pt idx="9">
                        <c:v>5.5202007817295607E-3</c:v>
                      </c:pt>
                      <c:pt idx="10">
                        <c:v>5.4310740135980994E-3</c:v>
                      </c:pt>
                      <c:pt idx="11">
                        <c:v>5.3377031136508544E-3</c:v>
                      </c:pt>
                      <c:pt idx="12">
                        <c:v>5.255649898545699E-3</c:v>
                      </c:pt>
                      <c:pt idx="13">
                        <c:v>5.1750113940458057E-3</c:v>
                      </c:pt>
                      <c:pt idx="14">
                        <c:v>5.1113494168090476E-3</c:v>
                      </c:pt>
                      <c:pt idx="15">
                        <c:v>5.0321256229144155E-3</c:v>
                      </c:pt>
                      <c:pt idx="16">
                        <c:v>4.9712930668881789E-3</c:v>
                      </c:pt>
                      <c:pt idx="17">
                        <c:v>4.9104605108619441E-3</c:v>
                      </c:pt>
                      <c:pt idx="18">
                        <c:v>4.8510426654409695E-3</c:v>
                      </c:pt>
                      <c:pt idx="19">
                        <c:v>4.7873806882042114E-3</c:v>
                      </c:pt>
                      <c:pt idx="20">
                        <c:v>4.7435246594411118E-3</c:v>
                      </c:pt>
                      <c:pt idx="21">
                        <c:v>4.6841068140201381E-3</c:v>
                      </c:pt>
                      <c:pt idx="22">
                        <c:v>4.6360066534412532E-3</c:v>
                      </c:pt>
                      <c:pt idx="23">
                        <c:v>4.5864917822571087E-3</c:v>
                      </c:pt>
                      <c:pt idx="24">
                        <c:v>4.5398063322834858E-3</c:v>
                      </c:pt>
                      <c:pt idx="25">
                        <c:v>4.5001944353361689E-3</c:v>
                      </c:pt>
                      <c:pt idx="26">
                        <c:v>4.4577531171783313E-3</c:v>
                      </c:pt>
                      <c:pt idx="27">
                        <c:v>4.415311799020492E-3</c:v>
                      </c:pt>
                      <c:pt idx="28">
                        <c:v>4.3841881657047431E-3</c:v>
                      </c:pt>
                      <c:pt idx="29">
                        <c:v>4.3459909793626883E-3</c:v>
                      </c:pt>
                      <c:pt idx="30">
                        <c:v>4.3049643718101119E-3</c:v>
                      </c:pt>
                      <c:pt idx="31">
                        <c:v>4.2611083430470114E-3</c:v>
                      </c:pt>
                      <c:pt idx="32">
                        <c:v>4.2257405779154789E-3</c:v>
                      </c:pt>
                      <c:pt idx="33">
                        <c:v>4.1861286809681628E-3</c:v>
                      </c:pt>
                      <c:pt idx="34">
                        <c:v>4.1663227324945044E-3</c:v>
                      </c:pt>
                      <c:pt idx="35">
                        <c:v>4.147931494626108E-3</c:v>
                      </c:pt>
                      <c:pt idx="36">
                        <c:v>4.1196372825208815E-3</c:v>
                      </c:pt>
                      <c:pt idx="37">
                        <c:v>4.0913430704156558E-3</c:v>
                      </c:pt>
                      <c:pt idx="38">
                        <c:v>4.0545605946788622E-3</c:v>
                      </c:pt>
                      <c:pt idx="39">
                        <c:v>4.0220222507578529E-3</c:v>
                      </c:pt>
                      <c:pt idx="40">
                        <c:v>3.9894839068368437E-3</c:v>
                      </c:pt>
                      <c:pt idx="41">
                        <c:v>3.9555308523105724E-3</c:v>
                      </c:pt>
                      <c:pt idx="42">
                        <c:v>3.9244072189948236E-3</c:v>
                      </c:pt>
                      <c:pt idx="43">
                        <c:v>3.9102601129422107E-3</c:v>
                      </c:pt>
                      <c:pt idx="44">
                        <c:v>3.8862100326527687E-3</c:v>
                      </c:pt>
                      <c:pt idx="45">
                        <c:v>3.8607452417580659E-3</c:v>
                      </c:pt>
                      <c:pt idx="46">
                        <c:v>3.8338657402581006E-3</c:v>
                      </c:pt>
                      <c:pt idx="47">
                        <c:v>3.8112303705739202E-3</c:v>
                      </c:pt>
                      <c:pt idx="48">
                        <c:v>3.7843508690739557E-3</c:v>
                      </c:pt>
                      <c:pt idx="49">
                        <c:v>3.7489831039424232E-3</c:v>
                      </c:pt>
                      <c:pt idx="50">
                        <c:v>3.7291771554687657E-3</c:v>
                      </c:pt>
                      <c:pt idx="51">
                        <c:v>3.7107859176003684E-3</c:v>
                      </c:pt>
                      <c:pt idx="52">
                        <c:v>3.696638811547756E-3</c:v>
                      </c:pt>
                      <c:pt idx="53">
                        <c:v>3.6669298888372687E-3</c:v>
                      </c:pt>
                      <c:pt idx="54">
                        <c:v>3.6570269146004395E-3</c:v>
                      </c:pt>
                      <c:pt idx="55">
                        <c:v>3.6343915449162591E-3</c:v>
                      </c:pt>
                      <c:pt idx="56">
                        <c:v>3.6202444388636458E-3</c:v>
                      </c:pt>
                      <c:pt idx="57">
                        <c:v>3.5891208055478974E-3</c:v>
                      </c:pt>
                      <c:pt idx="58">
                        <c:v>3.5792178313110686E-3</c:v>
                      </c:pt>
                      <c:pt idx="59">
                        <c:v>3.5523383298111037E-3</c:v>
                      </c:pt>
                      <c:pt idx="60">
                        <c:v>3.5325323813374457E-3</c:v>
                      </c:pt>
                      <c:pt idx="61">
                        <c:v>3.5297029601269233E-3</c:v>
                      </c:pt>
                      <c:pt idx="62">
                        <c:v>3.5113117222585265E-3</c:v>
                      </c:pt>
                      <c:pt idx="63">
                        <c:v>3.495749905600652E-3</c:v>
                      </c:pt>
                      <c:pt idx="64">
                        <c:v>3.4830175101533008E-3</c:v>
                      </c:pt>
                      <c:pt idx="65">
                        <c:v>3.4617968510743812E-3</c:v>
                      </c:pt>
                      <c:pt idx="66">
                        <c:v>3.4533085874428136E-3</c:v>
                      </c:pt>
                      <c:pt idx="67">
                        <c:v>3.4462350344165072E-3</c:v>
                      </c:pt>
                      <c:pt idx="68">
                        <c:v>3.444820323811246E-3</c:v>
                      </c:pt>
                      <c:pt idx="69">
                        <c:v>3.4250143753375875E-3</c:v>
                      </c:pt>
                      <c:pt idx="70">
                        <c:v>3.4179408223112811E-3</c:v>
                      </c:pt>
                      <c:pt idx="71">
                        <c:v>3.4080378480744523E-3</c:v>
                      </c:pt>
                      <c:pt idx="72">
                        <c:v>3.3953054526271007E-3</c:v>
                      </c:pt>
                      <c:pt idx="73">
                        <c:v>3.4009642950481454E-3</c:v>
                      </c:pt>
                      <c:pt idx="74">
                        <c:v>3.3882318996007938E-3</c:v>
                      </c:pt>
                      <c:pt idx="75">
                        <c:v>3.3868171889955326E-3</c:v>
                      </c:pt>
                      <c:pt idx="76">
                        <c:v>3.3811583465744879E-3</c:v>
                      </c:pt>
                      <c:pt idx="77">
                        <c:v>3.367011240521875E-3</c:v>
                      </c:pt>
                      <c:pt idx="78">
                        <c:v>3.362767108706091E-3</c:v>
                      </c:pt>
                      <c:pt idx="79">
                        <c:v>3.358522976890307E-3</c:v>
                      </c:pt>
                      <c:pt idx="80">
                        <c:v>3.3641818193113522E-3</c:v>
                      </c:pt>
                      <c:pt idx="81">
                        <c:v>3.3556935556797842E-3</c:v>
                      </c:pt>
                      <c:pt idx="82">
                        <c:v>3.3556935556797842E-3</c:v>
                      </c:pt>
                      <c:pt idx="83">
                        <c:v>3.3443758708376942E-3</c:v>
                      </c:pt>
                      <c:pt idx="84">
                        <c:v>3.3429611602324326E-3</c:v>
                      </c:pt>
                      <c:pt idx="85">
                        <c:v>3.334472896600865E-3</c:v>
                      </c:pt>
                      <c:pt idx="86">
                        <c:v>3.334472896600865E-3</c:v>
                      </c:pt>
                      <c:pt idx="87">
                        <c:v>3.3373023178113873E-3</c:v>
                      </c:pt>
                      <c:pt idx="88">
                        <c:v>3.3415464496271714E-3</c:v>
                      </c:pt>
                      <c:pt idx="89">
                        <c:v>3.3302287647850809E-3</c:v>
                      </c:pt>
                      <c:pt idx="90">
                        <c:v>3.3330581859956038E-3</c:v>
                      </c:pt>
                      <c:pt idx="91">
                        <c:v>3.3203257905482521E-3</c:v>
                      </c:pt>
                      <c:pt idx="92">
                        <c:v>3.3132522375219457E-3</c:v>
                      </c:pt>
                      <c:pt idx="93">
                        <c:v>3.3203257905482521E-3</c:v>
                      </c:pt>
                      <c:pt idx="94">
                        <c:v>3.3075933951009001E-3</c:v>
                      </c:pt>
                      <c:pt idx="95">
                        <c:v>3.3146669481272069E-3</c:v>
                      </c:pt>
                      <c:pt idx="96">
                        <c:v>3.3132522375219457E-3</c:v>
                      </c:pt>
                      <c:pt idx="97">
                        <c:v>3.3118375269166841E-3</c:v>
                      </c:pt>
                      <c:pt idx="98">
                        <c:v>3.3047639738903781E-3</c:v>
                      </c:pt>
                      <c:pt idx="99">
                        <c:v>3.3075933951009001E-3</c:v>
                      </c:pt>
                      <c:pt idx="100">
                        <c:v>3.3047639738903781E-3</c:v>
                      </c:pt>
                      <c:pt idx="101">
                        <c:v>3.2962757102588101E-3</c:v>
                      </c:pt>
                      <c:pt idx="102">
                        <c:v>3.3047639738903781E-3</c:v>
                      </c:pt>
                      <c:pt idx="103">
                        <c:v>3.2976904208640713E-3</c:v>
                      </c:pt>
                      <c:pt idx="104">
                        <c:v>3.3005198420745941E-3</c:v>
                      </c:pt>
                      <c:pt idx="105">
                        <c:v>3.3090081057061617E-3</c:v>
                      </c:pt>
                      <c:pt idx="106">
                        <c:v>3.3047639738903781E-3</c:v>
                      </c:pt>
                      <c:pt idx="107">
                        <c:v>3.2934462890482873E-3</c:v>
                      </c:pt>
                      <c:pt idx="108">
                        <c:v>3.3005198420745941E-3</c:v>
                      </c:pt>
                      <c:pt idx="109">
                        <c:v>3.2906168678377649E-3</c:v>
                      </c:pt>
                      <c:pt idx="110">
                        <c:v>3.2821286042061973E-3</c:v>
                      </c:pt>
                      <c:pt idx="111">
                        <c:v>3.2863727360219813E-3</c:v>
                      </c:pt>
                      <c:pt idx="112">
                        <c:v>3.2778844723904133E-3</c:v>
                      </c:pt>
                      <c:pt idx="113">
                        <c:v>3.2722256299693685E-3</c:v>
                      </c:pt>
                      <c:pt idx="114">
                        <c:v>3.2708109193641068E-3</c:v>
                      </c:pt>
                      <c:pt idx="115">
                        <c:v>3.2821286042061973E-3</c:v>
                      </c:pt>
                      <c:pt idx="116">
                        <c:v>3.2750550511798904E-3</c:v>
                      </c:pt>
                      <c:pt idx="117">
                        <c:v>3.2693962087588456E-3</c:v>
                      </c:pt>
                      <c:pt idx="118">
                        <c:v>3.2594932345220164E-3</c:v>
                      </c:pt>
                      <c:pt idx="119">
                        <c:v>3.2736403405746292E-3</c:v>
                      </c:pt>
                      <c:pt idx="120">
                        <c:v>3.2637373663378004E-3</c:v>
                      </c:pt>
                      <c:pt idx="121">
                        <c:v>3.2538343921009712E-3</c:v>
                      </c:pt>
                      <c:pt idx="122">
                        <c:v>3.2453461284694036E-3</c:v>
                      </c:pt>
                      <c:pt idx="123">
                        <c:v>3.25241968149571E-3</c:v>
                      </c:pt>
                      <c:pt idx="124">
                        <c:v>3.243931417864142E-3</c:v>
                      </c:pt>
                      <c:pt idx="125">
                        <c:v>3.2311990224167908E-3</c:v>
                      </c:pt>
                      <c:pt idx="126">
                        <c:v>3.2227107587852232E-3</c:v>
                      </c:pt>
                      <c:pt idx="127">
                        <c:v>3.2297843118115292E-3</c:v>
                      </c:pt>
                      <c:pt idx="128">
                        <c:v>3.2227107587852232E-3</c:v>
                      </c:pt>
                      <c:pt idx="129">
                        <c:v>3.2113930739431323E-3</c:v>
                      </c:pt>
                      <c:pt idx="130">
                        <c:v>3.2029048103115647E-3</c:v>
                      </c:pt>
                      <c:pt idx="131">
                        <c:v>3.2113930739431323E-3</c:v>
                      </c:pt>
                      <c:pt idx="132">
                        <c:v>3.2241254693904844E-3</c:v>
                      </c:pt>
                      <c:pt idx="133">
                        <c:v>3.2142224951536551E-3</c:v>
                      </c:pt>
                      <c:pt idx="134">
                        <c:v>3.2043195209168263E-3</c:v>
                      </c:pt>
                      <c:pt idx="135">
                        <c:v>3.1944165466799971E-3</c:v>
                      </c:pt>
                      <c:pt idx="136">
                        <c:v>3.1958312572852583E-3</c:v>
                      </c:pt>
                      <c:pt idx="137">
                        <c:v>3.1887577042589519E-3</c:v>
                      </c:pt>
                      <c:pt idx="138">
                        <c:v>3.1788547300221227E-3</c:v>
                      </c:pt>
                      <c:pt idx="139">
                        <c:v>3.1675370451800322E-3</c:v>
                      </c:pt>
                      <c:pt idx="140">
                        <c:v>3.1562193603379422E-3</c:v>
                      </c:pt>
                      <c:pt idx="141">
                        <c:v>3.1647076239695099E-3</c:v>
                      </c:pt>
                      <c:pt idx="142">
                        <c:v>3.1533899391274194E-3</c:v>
                      </c:pt>
                      <c:pt idx="143">
                        <c:v>3.1434869648905906E-3</c:v>
                      </c:pt>
                      <c:pt idx="144">
                        <c:v>3.1349987012590226E-3</c:v>
                      </c:pt>
                      <c:pt idx="145">
                        <c:v>3.1236810164169326E-3</c:v>
                      </c:pt>
                      <c:pt idx="146">
                        <c:v>3.1321692800485002E-3</c:v>
                      </c:pt>
                      <c:pt idx="147">
                        <c:v>3.122266305811671E-3</c:v>
                      </c:pt>
                      <c:pt idx="148">
                        <c:v>3.110948620969581E-3</c:v>
                      </c:pt>
                      <c:pt idx="149">
                        <c:v>3.1024603573380129E-3</c:v>
                      </c:pt>
                      <c:pt idx="150">
                        <c:v>3.110948620969581E-3</c:v>
                      </c:pt>
                      <c:pt idx="151">
                        <c:v>3.1250957270221938E-3</c:v>
                      </c:pt>
                      <c:pt idx="152">
                        <c:v>3.1166074633906258E-3</c:v>
                      </c:pt>
                      <c:pt idx="153">
                        <c:v>3.106704489153797E-3</c:v>
                      </c:pt>
                      <c:pt idx="154">
                        <c:v>3.0953868043117065E-3</c:v>
                      </c:pt>
                      <c:pt idx="155">
                        <c:v>3.0996309361274905E-3</c:v>
                      </c:pt>
                      <c:pt idx="156">
                        <c:v>3.1576340709432034E-3</c:v>
                      </c:pt>
                      <c:pt idx="157">
                        <c:v>3.2014900997063035E-3</c:v>
                      </c:pt>
                      <c:pt idx="158">
                        <c:v>3.232613733022052E-3</c:v>
                      </c:pt>
                      <c:pt idx="159">
                        <c:v>3.2354431542325744E-3</c:v>
                      </c:pt>
                      <c:pt idx="160">
                        <c:v>3.2425167072588808E-3</c:v>
                      </c:pt>
                      <c:pt idx="161">
                        <c:v>3.2453461284694036E-3</c:v>
                      </c:pt>
                      <c:pt idx="162">
                        <c:v>3.2453461284694036E-3</c:v>
                      </c:pt>
                      <c:pt idx="163">
                        <c:v>3.2467608390746648E-3</c:v>
                      </c:pt>
                      <c:pt idx="164">
                        <c:v>3.24110199665362E-3</c:v>
                      </c:pt>
                      <c:pt idx="165">
                        <c:v>3.24110199665362E-3</c:v>
                      </c:pt>
                      <c:pt idx="166">
                        <c:v>3.2396872860483584E-3</c:v>
                      </c:pt>
                      <c:pt idx="167">
                        <c:v>3.2354431542325744E-3</c:v>
                      </c:pt>
                      <c:pt idx="168">
                        <c:v>3.2340284436273132E-3</c:v>
                      </c:pt>
                      <c:pt idx="169">
                        <c:v>3.2340284436273132E-3</c:v>
                      </c:pt>
                      <c:pt idx="170">
                        <c:v>3.2311990224167908E-3</c:v>
                      </c:pt>
                      <c:pt idx="171">
                        <c:v>3.2340284436273132E-3</c:v>
                      </c:pt>
                      <c:pt idx="172">
                        <c:v>3.24110199665362E-3</c:v>
                      </c:pt>
                      <c:pt idx="173">
                        <c:v>3.2425167072588808E-3</c:v>
                      </c:pt>
                      <c:pt idx="174">
                        <c:v>3.2396872860483584E-3</c:v>
                      </c:pt>
                      <c:pt idx="175">
                        <c:v>3.2453461284694036E-3</c:v>
                      </c:pt>
                      <c:pt idx="176">
                        <c:v>3.24110199665362E-3</c:v>
                      </c:pt>
                      <c:pt idx="177">
                        <c:v>3.2467608390746648E-3</c:v>
                      </c:pt>
                      <c:pt idx="178">
                        <c:v>3.24110199665362E-3</c:v>
                      </c:pt>
                      <c:pt idx="179">
                        <c:v>3.2396872860483584E-3</c:v>
                      </c:pt>
                      <c:pt idx="180">
                        <c:v>3.2425167072588808E-3</c:v>
                      </c:pt>
                      <c:pt idx="181">
                        <c:v>3.2340284436273132E-3</c:v>
                      </c:pt>
                      <c:pt idx="182">
                        <c:v>3.2396872860483584E-3</c:v>
                      </c:pt>
                      <c:pt idx="183">
                        <c:v>3.232613733022052E-3</c:v>
                      </c:pt>
                      <c:pt idx="184">
                        <c:v>3.2396872860483584E-3</c:v>
                      </c:pt>
                      <c:pt idx="185">
                        <c:v>3.2311990224167908E-3</c:v>
                      </c:pt>
                      <c:pt idx="186">
                        <c:v>3.2311990224167908E-3</c:v>
                      </c:pt>
                      <c:pt idx="187">
                        <c:v>3.2227107587852232E-3</c:v>
                      </c:pt>
                      <c:pt idx="188">
                        <c:v>3.2255401799957456E-3</c:v>
                      </c:pt>
                      <c:pt idx="189">
                        <c:v>3.2184666269694392E-3</c:v>
                      </c:pt>
                      <c:pt idx="190">
                        <c:v>3.2198813375747004E-3</c:v>
                      </c:pt>
                      <c:pt idx="191">
                        <c:v>3.2241254693904844E-3</c:v>
                      </c:pt>
                      <c:pt idx="192">
                        <c:v>3.2340284436273132E-3</c:v>
                      </c:pt>
                      <c:pt idx="193">
                        <c:v>3.228369601206268E-3</c:v>
                      </c:pt>
                      <c:pt idx="194">
                        <c:v>3.2311990224167908E-3</c:v>
                      </c:pt>
                      <c:pt idx="195">
                        <c:v>3.2255401799957456E-3</c:v>
                      </c:pt>
                      <c:pt idx="196">
                        <c:v>3.2340284436273132E-3</c:v>
                      </c:pt>
                      <c:pt idx="197">
                        <c:v>3.2311990224167908E-3</c:v>
                      </c:pt>
                      <c:pt idx="198">
                        <c:v>3.2241254693904844E-3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58A-455D-85E0-BEA956D14AC0}"/>
                  </c:ext>
                </c:extLst>
              </c15:ser>
            </c15:filteredScatterSeries>
            <c15:filteredScatte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GC1'!$B$8:$B$13</c15:sqref>
                        </c15:formulaRef>
                      </c:ext>
                    </c:extLst>
                    <c:numCache>
                      <c:formatCode>0.00E+00</c:formatCode>
                      <c:ptCount val="6"/>
                      <c:pt idx="0">
                        <c:v>0.70710678118654746</c:v>
                      </c:pt>
                      <c:pt idx="1">
                        <c:v>0.57735026918962584</c:v>
                      </c:pt>
                      <c:pt idx="2">
                        <c:v>0.5</c:v>
                      </c:pt>
                      <c:pt idx="3">
                        <c:v>0.44721359549995793</c:v>
                      </c:pt>
                      <c:pt idx="4">
                        <c:v>0.40824829046386307</c:v>
                      </c:pt>
                      <c:pt idx="5">
                        <c:v>0.3779644730092272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GC1'!$H$8:$H$206</c15:sqref>
                        </c15:formulaRef>
                      </c:ext>
                    </c:extLst>
                    <c:numCache>
                      <c:formatCode>0.00E+00</c:formatCode>
                      <c:ptCount val="199"/>
                      <c:pt idx="0">
                        <c:v>5.3928768272560445E-3</c:v>
                      </c:pt>
                      <c:pt idx="1">
                        <c:v>5.2061350273615538E-3</c:v>
                      </c:pt>
                      <c:pt idx="2">
                        <c:v>5.0420285971512439E-3</c:v>
                      </c:pt>
                      <c:pt idx="3">
                        <c:v>4.9132899320724665E-3</c:v>
                      </c:pt>
                      <c:pt idx="4">
                        <c:v>4.7958689518357795E-3</c:v>
                      </c:pt>
                      <c:pt idx="5">
                        <c:v>4.6911803670464432E-3</c:v>
                      </c:pt>
                      <c:pt idx="6">
                        <c:v>4.5978094670991983E-3</c:v>
                      </c:pt>
                      <c:pt idx="7">
                        <c:v>4.5143415413887826E-3</c:v>
                      </c:pt>
                      <c:pt idx="8">
                        <c:v>4.4393618793099341E-3</c:v>
                      </c:pt>
                      <c:pt idx="9">
                        <c:v>4.36862634904687E-3</c:v>
                      </c:pt>
                      <c:pt idx="10">
                        <c:v>4.3035496612048498E-3</c:v>
                      </c:pt>
                      <c:pt idx="11">
                        <c:v>4.2469612369943977E-3</c:v>
                      </c:pt>
                      <c:pt idx="12">
                        <c:v>4.1917875233892076E-3</c:v>
                      </c:pt>
                      <c:pt idx="13">
                        <c:v>4.1337843885734952E-3</c:v>
                      </c:pt>
                      <c:pt idx="14">
                        <c:v>4.0856842279946111E-3</c:v>
                      </c:pt>
                      <c:pt idx="15">
                        <c:v>4.0446576204420338E-3</c:v>
                      </c:pt>
                      <c:pt idx="16">
                        <c:v>4.0036310128894557E-3</c:v>
                      </c:pt>
                      <c:pt idx="17">
                        <c:v>3.9611896947316172E-3</c:v>
                      </c:pt>
                      <c:pt idx="18">
                        <c:v>3.9159189553632564E-3</c:v>
                      </c:pt>
                      <c:pt idx="19">
                        <c:v>3.8748923478106783E-3</c:v>
                      </c:pt>
                      <c:pt idx="20">
                        <c:v>3.8423540038896686E-3</c:v>
                      </c:pt>
                      <c:pt idx="21">
                        <c:v>3.8225480554160106E-3</c:v>
                      </c:pt>
                      <c:pt idx="22">
                        <c:v>3.7815214478634329E-3</c:v>
                      </c:pt>
                      <c:pt idx="23">
                        <c:v>3.7475683933371621E-3</c:v>
                      </c:pt>
                      <c:pt idx="24">
                        <c:v>3.7164447600214136E-3</c:v>
                      </c:pt>
                      <c:pt idx="25">
                        <c:v>3.6796622842846199E-3</c:v>
                      </c:pt>
                      <c:pt idx="26">
                        <c:v>3.6485386509688715E-3</c:v>
                      </c:pt>
                      <c:pt idx="27">
                        <c:v>3.6188297282583842E-3</c:v>
                      </c:pt>
                      <c:pt idx="28">
                        <c:v>3.5891208055478974E-3</c:v>
                      </c:pt>
                      <c:pt idx="29">
                        <c:v>3.5579971722321489E-3</c:v>
                      </c:pt>
                      <c:pt idx="30">
                        <c:v>3.5254588283111393E-3</c:v>
                      </c:pt>
                      <c:pt idx="31">
                        <c:v>3.5014087480216972E-3</c:v>
                      </c:pt>
                      <c:pt idx="32">
                        <c:v>3.4731145359164716E-3</c:v>
                      </c:pt>
                      <c:pt idx="33">
                        <c:v>3.4462350344165072E-3</c:v>
                      </c:pt>
                      <c:pt idx="34">
                        <c:v>3.4250143753375875E-3</c:v>
                      </c:pt>
                      <c:pt idx="35">
                        <c:v>3.4009642950481454E-3</c:v>
                      </c:pt>
                      <c:pt idx="36">
                        <c:v>3.378328925363965E-3</c:v>
                      </c:pt>
                      <c:pt idx="37">
                        <c:v>3.354278845074523E-3</c:v>
                      </c:pt>
                      <c:pt idx="38">
                        <c:v>3.3316434753903426E-3</c:v>
                      </c:pt>
                      <c:pt idx="39">
                        <c:v>3.3061786844956389E-3</c:v>
                      </c:pt>
                      <c:pt idx="40">
                        <c:v>3.2835433148114585E-3</c:v>
                      </c:pt>
                      <c:pt idx="41">
                        <c:v>3.2623226557325388E-3</c:v>
                      </c:pt>
                      <c:pt idx="42">
                        <c:v>3.2425167072588808E-3</c:v>
                      </c:pt>
                      <c:pt idx="43">
                        <c:v>3.2241254693904844E-3</c:v>
                      </c:pt>
                      <c:pt idx="44">
                        <c:v>3.2057342315220875E-3</c:v>
                      </c:pt>
                      <c:pt idx="45">
                        <c:v>3.1915871254694747E-3</c:v>
                      </c:pt>
                      <c:pt idx="46">
                        <c:v>3.1746105982063391E-3</c:v>
                      </c:pt>
                      <c:pt idx="47">
                        <c:v>3.1562193603379422E-3</c:v>
                      </c:pt>
                      <c:pt idx="48">
                        <c:v>3.1364134118642842E-3</c:v>
                      </c:pt>
                      <c:pt idx="49">
                        <c:v>3.1194368846011486E-3</c:v>
                      </c:pt>
                      <c:pt idx="50">
                        <c:v>3.1038750679432741E-3</c:v>
                      </c:pt>
                      <c:pt idx="51">
                        <c:v>3.0911426724959225E-3</c:v>
                      </c:pt>
                      <c:pt idx="52">
                        <c:v>3.0755808558380485E-3</c:v>
                      </c:pt>
                      <c:pt idx="53">
                        <c:v>3.0600190391801745E-3</c:v>
                      </c:pt>
                      <c:pt idx="54">
                        <c:v>3.0444572225223E-3</c:v>
                      </c:pt>
                      <c:pt idx="55">
                        <c:v>3.0331395376802101E-3</c:v>
                      </c:pt>
                      <c:pt idx="56">
                        <c:v>3.0175777210223356E-3</c:v>
                      </c:pt>
                      <c:pt idx="57">
                        <c:v>3.0034306149697228E-3</c:v>
                      </c:pt>
                      <c:pt idx="58">
                        <c:v>2.98928350891711E-3</c:v>
                      </c:pt>
                      <c:pt idx="59">
                        <c:v>2.9737216922592355E-3</c:v>
                      </c:pt>
                      <c:pt idx="60">
                        <c:v>2.9624040074171451E-3</c:v>
                      </c:pt>
                      <c:pt idx="61">
                        <c:v>2.9581598756013611E-3</c:v>
                      </c:pt>
                      <c:pt idx="62">
                        <c:v>2.9525010331803163E-3</c:v>
                      </c:pt>
                      <c:pt idx="63">
                        <c:v>2.9411833483382259E-3</c:v>
                      </c:pt>
                      <c:pt idx="64">
                        <c:v>2.9270362422856126E-3</c:v>
                      </c:pt>
                      <c:pt idx="65">
                        <c:v>2.914303846838261E-3</c:v>
                      </c:pt>
                      <c:pt idx="66">
                        <c:v>2.9015714513909098E-3</c:v>
                      </c:pt>
                      <c:pt idx="67">
                        <c:v>2.8874243453382966E-3</c:v>
                      </c:pt>
                      <c:pt idx="68">
                        <c:v>2.878936081706729E-3</c:v>
                      </c:pt>
                      <c:pt idx="69">
                        <c:v>2.8690331074698997E-3</c:v>
                      </c:pt>
                      <c:pt idx="70">
                        <c:v>2.8577154226278097E-3</c:v>
                      </c:pt>
                      <c:pt idx="71">
                        <c:v>2.8463977377857193E-3</c:v>
                      </c:pt>
                      <c:pt idx="72">
                        <c:v>2.8379094741541513E-3</c:v>
                      </c:pt>
                      <c:pt idx="73">
                        <c:v>2.8265917893120613E-3</c:v>
                      </c:pt>
                      <c:pt idx="74">
                        <c:v>2.8152741044699709E-3</c:v>
                      </c:pt>
                      <c:pt idx="75">
                        <c:v>2.8067858408384033E-3</c:v>
                      </c:pt>
                      <c:pt idx="76">
                        <c:v>2.796882866601574E-3</c:v>
                      </c:pt>
                      <c:pt idx="77">
                        <c:v>2.7912240241805288E-3</c:v>
                      </c:pt>
                      <c:pt idx="78">
                        <c:v>2.7813210499437E-3</c:v>
                      </c:pt>
                      <c:pt idx="79">
                        <c:v>2.7742474969173932E-3</c:v>
                      </c:pt>
                      <c:pt idx="80">
                        <c:v>2.7629298120753032E-3</c:v>
                      </c:pt>
                      <c:pt idx="81">
                        <c:v>2.7544415484437351E-3</c:v>
                      </c:pt>
                      <c:pt idx="82">
                        <c:v>2.7459532848121675E-3</c:v>
                      </c:pt>
                      <c:pt idx="83">
                        <c:v>2.7402944423911223E-3</c:v>
                      </c:pt>
                      <c:pt idx="84">
                        <c:v>2.7332208893648159E-3</c:v>
                      </c:pt>
                      <c:pt idx="85">
                        <c:v>2.7261473363385095E-3</c:v>
                      </c:pt>
                      <c:pt idx="86">
                        <c:v>2.7176590727069419E-3</c:v>
                      </c:pt>
                      <c:pt idx="87">
                        <c:v>2.7105855196806351E-3</c:v>
                      </c:pt>
                      <c:pt idx="88">
                        <c:v>2.7035119666543291E-3</c:v>
                      </c:pt>
                      <c:pt idx="89">
                        <c:v>2.6992678348385451E-3</c:v>
                      </c:pt>
                      <c:pt idx="90">
                        <c:v>2.6921942818122382E-3</c:v>
                      </c:pt>
                      <c:pt idx="91">
                        <c:v>2.6879501499964546E-3</c:v>
                      </c:pt>
                      <c:pt idx="92">
                        <c:v>2.6808765969701482E-3</c:v>
                      </c:pt>
                      <c:pt idx="93">
                        <c:v>2.6752177545491026E-3</c:v>
                      </c:pt>
                      <c:pt idx="94">
                        <c:v>2.670973622733319E-3</c:v>
                      </c:pt>
                      <c:pt idx="95">
                        <c:v>2.6653147803122738E-3</c:v>
                      </c:pt>
                      <c:pt idx="96">
                        <c:v>2.666729490917535E-3</c:v>
                      </c:pt>
                      <c:pt idx="97">
                        <c:v>2.6653147803122738E-3</c:v>
                      </c:pt>
                      <c:pt idx="98">
                        <c:v>2.6596559378912286E-3</c:v>
                      </c:pt>
                      <c:pt idx="99">
                        <c:v>2.655411806075445E-3</c:v>
                      </c:pt>
                      <c:pt idx="100">
                        <c:v>2.651167674259661E-3</c:v>
                      </c:pt>
                      <c:pt idx="101">
                        <c:v>2.6455088318386158E-3</c:v>
                      </c:pt>
                      <c:pt idx="102">
                        <c:v>2.6384352788123094E-3</c:v>
                      </c:pt>
                      <c:pt idx="103">
                        <c:v>2.635605857601787E-3</c:v>
                      </c:pt>
                      <c:pt idx="104">
                        <c:v>2.6299470151807413E-3</c:v>
                      </c:pt>
                      <c:pt idx="105">
                        <c:v>2.6242881727596965E-3</c:v>
                      </c:pt>
                      <c:pt idx="106">
                        <c:v>2.6200440409439125E-3</c:v>
                      </c:pt>
                      <c:pt idx="107">
                        <c:v>2.6157999091281285E-3</c:v>
                      </c:pt>
                      <c:pt idx="108">
                        <c:v>2.6101410667070837E-3</c:v>
                      </c:pt>
                      <c:pt idx="109">
                        <c:v>2.6058969348912997E-3</c:v>
                      </c:pt>
                      <c:pt idx="110">
                        <c:v>2.6186293303386513E-3</c:v>
                      </c:pt>
                      <c:pt idx="111">
                        <c:v>2.6214587515491737E-3</c:v>
                      </c:pt>
                      <c:pt idx="112">
                        <c:v>2.6200440409439125E-3</c:v>
                      </c:pt>
                      <c:pt idx="113">
                        <c:v>2.6186293303386513E-3</c:v>
                      </c:pt>
                      <c:pt idx="114">
                        <c:v>2.6143851985228673E-3</c:v>
                      </c:pt>
                      <c:pt idx="115">
                        <c:v>2.6115557773123445E-3</c:v>
                      </c:pt>
                      <c:pt idx="116">
                        <c:v>2.6073116454965609E-3</c:v>
                      </c:pt>
                      <c:pt idx="117">
                        <c:v>2.6044822242860385E-3</c:v>
                      </c:pt>
                      <c:pt idx="118">
                        <c:v>2.6058969348912997E-3</c:v>
                      </c:pt>
                      <c:pt idx="119">
                        <c:v>2.6030675136807769E-3</c:v>
                      </c:pt>
                      <c:pt idx="120">
                        <c:v>2.6002380924702545E-3</c:v>
                      </c:pt>
                      <c:pt idx="121">
                        <c:v>2.5959939606544705E-3</c:v>
                      </c:pt>
                      <c:pt idx="122">
                        <c:v>2.5931645394439481E-3</c:v>
                      </c:pt>
                      <c:pt idx="123">
                        <c:v>2.5875056970229029E-3</c:v>
                      </c:pt>
                      <c:pt idx="124">
                        <c:v>2.5860909864176417E-3</c:v>
                      </c:pt>
                      <c:pt idx="125">
                        <c:v>2.5818468546018577E-3</c:v>
                      </c:pt>
                      <c:pt idx="126">
                        <c:v>2.5776027227860741E-3</c:v>
                      </c:pt>
                      <c:pt idx="127">
                        <c:v>2.5747733015755512E-3</c:v>
                      </c:pt>
                      <c:pt idx="128">
                        <c:v>2.5719438803650289E-3</c:v>
                      </c:pt>
                      <c:pt idx="129">
                        <c:v>2.5676997485492448E-3</c:v>
                      </c:pt>
                      <c:pt idx="130">
                        <c:v>2.564870327338722E-3</c:v>
                      </c:pt>
                      <c:pt idx="131">
                        <c:v>2.5620409061281996E-3</c:v>
                      </c:pt>
                      <c:pt idx="132">
                        <c:v>2.5577967743124156E-3</c:v>
                      </c:pt>
                      <c:pt idx="133">
                        <c:v>2.5535526424966316E-3</c:v>
                      </c:pt>
                      <c:pt idx="134">
                        <c:v>2.549308510680848E-3</c:v>
                      </c:pt>
                      <c:pt idx="135">
                        <c:v>2.5478938000755864E-3</c:v>
                      </c:pt>
                      <c:pt idx="136">
                        <c:v>2.5450643788650644E-3</c:v>
                      </c:pt>
                      <c:pt idx="137">
                        <c:v>2.5422349576545416E-3</c:v>
                      </c:pt>
                      <c:pt idx="138">
                        <c:v>2.5408202470492804E-3</c:v>
                      </c:pt>
                      <c:pt idx="139">
                        <c:v>2.5337466940229736E-3</c:v>
                      </c:pt>
                      <c:pt idx="140">
                        <c:v>2.52950256220719E-3</c:v>
                      </c:pt>
                      <c:pt idx="141">
                        <c:v>2.525258430391406E-3</c:v>
                      </c:pt>
                      <c:pt idx="142">
                        <c:v>2.5210142985756219E-3</c:v>
                      </c:pt>
                      <c:pt idx="143">
                        <c:v>2.5153554561545772E-3</c:v>
                      </c:pt>
                      <c:pt idx="144">
                        <c:v>2.5125260349440543E-3</c:v>
                      </c:pt>
                      <c:pt idx="145">
                        <c:v>2.5096966137335319E-3</c:v>
                      </c:pt>
                      <c:pt idx="146">
                        <c:v>2.5068671925230091E-3</c:v>
                      </c:pt>
                      <c:pt idx="147">
                        <c:v>2.5054524819177479E-3</c:v>
                      </c:pt>
                      <c:pt idx="148">
                        <c:v>2.5026230607072251E-3</c:v>
                      </c:pt>
                      <c:pt idx="149">
                        <c:v>2.4983789288914415E-3</c:v>
                      </c:pt>
                      <c:pt idx="150">
                        <c:v>2.4969642182861803E-3</c:v>
                      </c:pt>
                      <c:pt idx="151">
                        <c:v>2.4955495076809191E-3</c:v>
                      </c:pt>
                      <c:pt idx="152">
                        <c:v>2.4927200864703963E-3</c:v>
                      </c:pt>
                      <c:pt idx="153">
                        <c:v>2.4898906652598735E-3</c:v>
                      </c:pt>
                      <c:pt idx="154">
                        <c:v>2.4842318228388287E-3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58A-455D-85E0-BEA956D14AC0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Au60Co40/TiNT 1-20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149656881754876"/>
          <c:y val="0.15169734151329242"/>
          <c:w val="0.5462114237861595"/>
          <c:h val="0.66669404054554526"/>
        </c:manualLayout>
      </c:layout>
      <c:scatterChart>
        <c:scatterStyle val="lineMarker"/>
        <c:varyColors val="0"/>
        <c:ser>
          <c:idx val="6"/>
          <c:order val="3"/>
          <c:tx>
            <c:strRef>
              <c:f>'CA Au60Co40 GC1'!$J$5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Au60Co40 GC1'!$B$8:$B$26</c:f>
              <c:numCache>
                <c:formatCode>0.00E+00</c:formatCode>
                <c:ptCount val="19"/>
                <c:pt idx="0">
                  <c:v>0.70710678118654746</c:v>
                </c:pt>
                <c:pt idx="1">
                  <c:v>0.57735026918962584</c:v>
                </c:pt>
                <c:pt idx="2">
                  <c:v>0.5</c:v>
                </c:pt>
                <c:pt idx="3">
                  <c:v>0.44721359549995793</c:v>
                </c:pt>
                <c:pt idx="4">
                  <c:v>0.40824829046386307</c:v>
                </c:pt>
                <c:pt idx="5">
                  <c:v>0.3779644730092272</c:v>
                </c:pt>
                <c:pt idx="6">
                  <c:v>0.35355339059327373</c:v>
                </c:pt>
                <c:pt idx="7">
                  <c:v>0.33333333333333331</c:v>
                </c:pt>
                <c:pt idx="8">
                  <c:v>0.31622776601683794</c:v>
                </c:pt>
                <c:pt idx="9">
                  <c:v>0.30151134457776363</c:v>
                </c:pt>
                <c:pt idx="10">
                  <c:v>0.28867513459481292</c:v>
                </c:pt>
                <c:pt idx="11">
                  <c:v>0.27735009811261457</c:v>
                </c:pt>
                <c:pt idx="12">
                  <c:v>0.2672612419124244</c:v>
                </c:pt>
                <c:pt idx="13">
                  <c:v>0.2581988897471611</c:v>
                </c:pt>
                <c:pt idx="14">
                  <c:v>0.25</c:v>
                </c:pt>
                <c:pt idx="15">
                  <c:v>0.24253562503633297</c:v>
                </c:pt>
                <c:pt idx="16">
                  <c:v>0.23570226039551587</c:v>
                </c:pt>
                <c:pt idx="17">
                  <c:v>0.22941573387056174</c:v>
                </c:pt>
                <c:pt idx="18">
                  <c:v>0.22360679774997896</c:v>
                </c:pt>
              </c:numCache>
            </c:numRef>
          </c:xVal>
          <c:yVal>
            <c:numRef>
              <c:f>'CA Au60Co40 GC1'!$J$8:$J$206</c:f>
              <c:numCache>
                <c:formatCode>0.00E+00</c:formatCode>
                <c:ptCount val="199"/>
                <c:pt idx="0">
                  <c:v>4.4719002232309433E-3</c:v>
                </c:pt>
                <c:pt idx="1">
                  <c:v>4.3346732945205987E-3</c:v>
                </c:pt>
                <c:pt idx="2">
                  <c:v>4.2144228930733885E-3</c:v>
                </c:pt>
                <c:pt idx="3">
                  <c:v>4.1040754658630075E-3</c:v>
                </c:pt>
                <c:pt idx="4">
                  <c:v>4.0036310128894557E-3</c:v>
                </c:pt>
                <c:pt idx="5">
                  <c:v>3.9427984568632208E-3</c:v>
                </c:pt>
                <c:pt idx="6">
                  <c:v>3.8805511902317235E-3</c:v>
                </c:pt>
                <c:pt idx="7">
                  <c:v>3.8211333448107494E-3</c:v>
                </c:pt>
                <c:pt idx="8">
                  <c:v>3.7546419463634685E-3</c:v>
                </c:pt>
                <c:pt idx="9">
                  <c:v>3.7560566569687301E-3</c:v>
                </c:pt>
                <c:pt idx="10">
                  <c:v>3.6909799691267104E-3</c:v>
                </c:pt>
                <c:pt idx="11">
                  <c:v>3.6584416252057007E-3</c:v>
                </c:pt>
                <c:pt idx="12">
                  <c:v>3.6414650979425655E-3</c:v>
                </c:pt>
                <c:pt idx="13">
                  <c:v>3.617415017653123E-3</c:v>
                </c:pt>
                <c:pt idx="14">
                  <c:v>3.5820472525215905E-3</c:v>
                </c:pt>
                <c:pt idx="15">
                  <c:v>3.5410206449690137E-3</c:v>
                </c:pt>
                <c:pt idx="16">
                  <c:v>3.5282882495216617E-3</c:v>
                </c:pt>
                <c:pt idx="17">
                  <c:v>3.499994037416436E-3</c:v>
                </c:pt>
                <c:pt idx="18">
                  <c:v>3.4716998253112104E-3</c:v>
                </c:pt>
                <c:pt idx="19">
                  <c:v>3.4391614813902007E-3</c:v>
                </c:pt>
                <c:pt idx="20">
                  <c:v>3.4151114011007587E-3</c:v>
                </c:pt>
                <c:pt idx="21">
                  <c:v>3.4009642950481454E-3</c:v>
                </c:pt>
                <c:pt idx="22">
                  <c:v>3.3811583465744879E-3</c:v>
                </c:pt>
                <c:pt idx="23">
                  <c:v>3.3599376874955682E-3</c:v>
                </c:pt>
                <c:pt idx="24">
                  <c:v>3.3316434753903426E-3</c:v>
                </c:pt>
                <c:pt idx="25">
                  <c:v>3.3104228163114229E-3</c:v>
                </c:pt>
                <c:pt idx="26">
                  <c:v>3.2906168678377649E-3</c:v>
                </c:pt>
                <c:pt idx="27">
                  <c:v>3.2736403405746292E-3</c:v>
                </c:pt>
                <c:pt idx="28">
                  <c:v>3.2609079451272776E-3</c:v>
                </c:pt>
                <c:pt idx="29">
                  <c:v>3.2396872860483584E-3</c:v>
                </c:pt>
                <c:pt idx="30">
                  <c:v>3.2212960481799616E-3</c:v>
                </c:pt>
                <c:pt idx="31">
                  <c:v>3.2071489421273487E-3</c:v>
                </c:pt>
                <c:pt idx="32">
                  <c:v>3.1944165466799971E-3</c:v>
                </c:pt>
                <c:pt idx="33">
                  <c:v>3.1816841512326455E-3</c:v>
                </c:pt>
                <c:pt idx="34">
                  <c:v>3.1689517557852939E-3</c:v>
                </c:pt>
                <c:pt idx="35">
                  <c:v>3.1406575436800678E-3</c:v>
                </c:pt>
                <c:pt idx="36">
                  <c:v>3.126510437627455E-3</c:v>
                </c:pt>
                <c:pt idx="37">
                  <c:v>3.1166074633906258E-3</c:v>
                </c:pt>
                <c:pt idx="38">
                  <c:v>3.1095339103643198E-3</c:v>
                </c:pt>
                <c:pt idx="39">
                  <c:v>3.0925573831011841E-3</c:v>
                </c:pt>
                <c:pt idx="40">
                  <c:v>3.0784102770485713E-3</c:v>
                </c:pt>
                <c:pt idx="41">
                  <c:v>3.0670925922064809E-3</c:v>
                </c:pt>
                <c:pt idx="42">
                  <c:v>3.0614337497854357E-3</c:v>
                </c:pt>
                <c:pt idx="43">
                  <c:v>3.0458719331275612E-3</c:v>
                </c:pt>
                <c:pt idx="44">
                  <c:v>3.0359689588907324E-3</c:v>
                </c:pt>
                <c:pt idx="45">
                  <c:v>3.024651274048642E-3</c:v>
                </c:pt>
                <c:pt idx="46">
                  <c:v>3.0090894573907676E-3</c:v>
                </c:pt>
                <c:pt idx="47">
                  <c:v>2.9991864831539388E-3</c:v>
                </c:pt>
                <c:pt idx="48">
                  <c:v>2.9921129301276324E-3</c:v>
                </c:pt>
                <c:pt idx="49">
                  <c:v>2.9822099558908031E-3</c:v>
                </c:pt>
                <c:pt idx="50">
                  <c:v>2.9737216922592355E-3</c:v>
                </c:pt>
                <c:pt idx="51">
                  <c:v>2.9624040074171451E-3</c:v>
                </c:pt>
                <c:pt idx="52">
                  <c:v>2.9567451649961003E-3</c:v>
                </c:pt>
                <c:pt idx="53">
                  <c:v>2.9454274801540095E-3</c:v>
                </c:pt>
                <c:pt idx="54">
                  <c:v>2.9468421907592711E-3</c:v>
                </c:pt>
                <c:pt idx="55">
                  <c:v>2.9411833483382259E-3</c:v>
                </c:pt>
                <c:pt idx="56">
                  <c:v>2.9298656634961355E-3</c:v>
                </c:pt>
                <c:pt idx="57">
                  <c:v>2.9199626892593067E-3</c:v>
                </c:pt>
                <c:pt idx="58">
                  <c:v>2.9100597150224774E-3</c:v>
                </c:pt>
                <c:pt idx="59">
                  <c:v>2.902986161996171E-3</c:v>
                </c:pt>
                <c:pt idx="60">
                  <c:v>2.8944978983646034E-3</c:v>
                </c:pt>
                <c:pt idx="61">
                  <c:v>2.8761066604962066E-3</c:v>
                </c:pt>
                <c:pt idx="62">
                  <c:v>2.8775213711014678E-3</c:v>
                </c:pt>
                <c:pt idx="63">
                  <c:v>2.8676183968646385E-3</c:v>
                </c:pt>
                <c:pt idx="64">
                  <c:v>2.8591301332330709E-3</c:v>
                </c:pt>
                <c:pt idx="65">
                  <c:v>2.8492271589962417E-3</c:v>
                </c:pt>
                <c:pt idx="66">
                  <c:v>2.8393241847594129E-3</c:v>
                </c:pt>
                <c:pt idx="67">
                  <c:v>2.8308359211278453E-3</c:v>
                </c:pt>
                <c:pt idx="68">
                  <c:v>2.8237623681015385E-3</c:v>
                </c:pt>
                <c:pt idx="69">
                  <c:v>2.8138593938647097E-3</c:v>
                </c:pt>
                <c:pt idx="70">
                  <c:v>2.8096152620489256E-3</c:v>
                </c:pt>
                <c:pt idx="71">
                  <c:v>2.8039564196278804E-3</c:v>
                </c:pt>
                <c:pt idx="72">
                  <c:v>2.7982975772068357E-3</c:v>
                </c:pt>
                <c:pt idx="73">
                  <c:v>2.7912240241805288E-3</c:v>
                </c:pt>
                <c:pt idx="74">
                  <c:v>2.7869798923647448E-3</c:v>
                </c:pt>
                <c:pt idx="75">
                  <c:v>2.7827357605489612E-3</c:v>
                </c:pt>
                <c:pt idx="76">
                  <c:v>2.7756622075226548E-3</c:v>
                </c:pt>
                <c:pt idx="77">
                  <c:v>2.7700033651016092E-3</c:v>
                </c:pt>
                <c:pt idx="78">
                  <c:v>2.7629298120753032E-3</c:v>
                </c:pt>
                <c:pt idx="79">
                  <c:v>2.7586856802595192E-3</c:v>
                </c:pt>
                <c:pt idx="80">
                  <c:v>2.7516121272332127E-3</c:v>
                </c:pt>
                <c:pt idx="81">
                  <c:v>2.7530268378384739E-3</c:v>
                </c:pt>
                <c:pt idx="82">
                  <c:v>2.757270969654258E-3</c:v>
                </c:pt>
                <c:pt idx="83">
                  <c:v>2.7459532848121675E-3</c:v>
                </c:pt>
                <c:pt idx="84">
                  <c:v>2.7501974166279516E-3</c:v>
                </c:pt>
                <c:pt idx="85">
                  <c:v>2.7501974166279516E-3</c:v>
                </c:pt>
                <c:pt idx="86">
                  <c:v>2.7445385742069063E-3</c:v>
                </c:pt>
                <c:pt idx="87">
                  <c:v>2.7318061787595547E-3</c:v>
                </c:pt>
                <c:pt idx="88">
                  <c:v>2.7275620469437707E-3</c:v>
                </c:pt>
                <c:pt idx="89">
                  <c:v>2.7233179151279867E-3</c:v>
                </c:pt>
                <c:pt idx="90">
                  <c:v>2.7303914681542935E-3</c:v>
                </c:pt>
                <c:pt idx="91">
                  <c:v>2.7148296514964191E-3</c:v>
                </c:pt>
                <c:pt idx="92">
                  <c:v>2.7134149408911579E-3</c:v>
                </c:pt>
                <c:pt idx="93">
                  <c:v>2.7120002302858967E-3</c:v>
                </c:pt>
                <c:pt idx="94">
                  <c:v>2.7516121272332127E-3</c:v>
                </c:pt>
                <c:pt idx="95">
                  <c:v>2.7601003908647804E-3</c:v>
                </c:pt>
                <c:pt idx="96">
                  <c:v>2.7473679954174287E-3</c:v>
                </c:pt>
                <c:pt idx="97">
                  <c:v>2.7459532848121675E-3</c:v>
                </c:pt>
                <c:pt idx="98">
                  <c:v>2.7402944423911223E-3</c:v>
                </c:pt>
                <c:pt idx="99">
                  <c:v>2.7388797317858611E-3</c:v>
                </c:pt>
                <c:pt idx="100">
                  <c:v>2.7346355999700771E-3</c:v>
                </c:pt>
                <c:pt idx="101">
                  <c:v>2.695023703022761E-3</c:v>
                </c:pt>
                <c:pt idx="102">
                  <c:v>2.6851207287859323E-3</c:v>
                </c:pt>
                <c:pt idx="103">
                  <c:v>2.6808765969701482E-3</c:v>
                </c:pt>
                <c:pt idx="104">
                  <c:v>2.6780471757596254E-3</c:v>
                </c:pt>
                <c:pt idx="105">
                  <c:v>2.6681442015227966E-3</c:v>
                </c:pt>
                <c:pt idx="106">
                  <c:v>2.6738030439438418E-3</c:v>
                </c:pt>
                <c:pt idx="107">
                  <c:v>2.6695589121280578E-3</c:v>
                </c:pt>
                <c:pt idx="108">
                  <c:v>2.6639000697070126E-3</c:v>
                </c:pt>
                <c:pt idx="109">
                  <c:v>2.6568265166807062E-3</c:v>
                </c:pt>
                <c:pt idx="110">
                  <c:v>2.646923542443877E-3</c:v>
                </c:pt>
                <c:pt idx="111">
                  <c:v>2.646923542443877E-3</c:v>
                </c:pt>
                <c:pt idx="112">
                  <c:v>2.6426794106280929E-3</c:v>
                </c:pt>
                <c:pt idx="113">
                  <c:v>2.6426794106280929E-3</c:v>
                </c:pt>
                <c:pt idx="114">
                  <c:v>2.6341911469965253E-3</c:v>
                </c:pt>
                <c:pt idx="115">
                  <c:v>2.6285323045754801E-3</c:v>
                </c:pt>
                <c:pt idx="116">
                  <c:v>2.6271175939702189E-3</c:v>
                </c:pt>
                <c:pt idx="117">
                  <c:v>2.6214587515491737E-3</c:v>
                </c:pt>
                <c:pt idx="118">
                  <c:v>2.6257028833649577E-3</c:v>
                </c:pt>
                <c:pt idx="119">
                  <c:v>2.6214587515491737E-3</c:v>
                </c:pt>
                <c:pt idx="120">
                  <c:v>2.6186293303386513E-3</c:v>
                </c:pt>
                <c:pt idx="121">
                  <c:v>2.6129704879176061E-3</c:v>
                </c:pt>
                <c:pt idx="122">
                  <c:v>2.6073116454965609E-3</c:v>
                </c:pt>
                <c:pt idx="123">
                  <c:v>2.6030675136807769E-3</c:v>
                </c:pt>
                <c:pt idx="124">
                  <c:v>2.5988233818649929E-3</c:v>
                </c:pt>
                <c:pt idx="125">
                  <c:v>2.5959939606544705E-3</c:v>
                </c:pt>
                <c:pt idx="126">
                  <c:v>2.5931645394439481E-3</c:v>
                </c:pt>
                <c:pt idx="127">
                  <c:v>2.5889204076281641E-3</c:v>
                </c:pt>
                <c:pt idx="128">
                  <c:v>2.5860909864176417E-3</c:v>
                </c:pt>
                <c:pt idx="129">
                  <c:v>2.5832615652071188E-3</c:v>
                </c:pt>
                <c:pt idx="130">
                  <c:v>2.5790174333913353E-3</c:v>
                </c:pt>
                <c:pt idx="131">
                  <c:v>2.5761880121808124E-3</c:v>
                </c:pt>
                <c:pt idx="132">
                  <c:v>2.5719438803650289E-3</c:v>
                </c:pt>
                <c:pt idx="133">
                  <c:v>2.569114459154506E-3</c:v>
                </c:pt>
                <c:pt idx="134">
                  <c:v>2.5620409061281996E-3</c:v>
                </c:pt>
                <c:pt idx="135">
                  <c:v>2.5832615652071188E-3</c:v>
                </c:pt>
                <c:pt idx="136">
                  <c:v>2.58467627581238E-3</c:v>
                </c:pt>
                <c:pt idx="137">
                  <c:v>2.5818468546018577E-3</c:v>
                </c:pt>
                <c:pt idx="138">
                  <c:v>2.5719438803650289E-3</c:v>
                </c:pt>
                <c:pt idx="139">
                  <c:v>2.569114459154506E-3</c:v>
                </c:pt>
                <c:pt idx="140">
                  <c:v>2.569114459154506E-3</c:v>
                </c:pt>
                <c:pt idx="141">
                  <c:v>2.5507232212861092E-3</c:v>
                </c:pt>
                <c:pt idx="142">
                  <c:v>2.5436496682598028E-3</c:v>
                </c:pt>
                <c:pt idx="143">
                  <c:v>2.5365761152334964E-3</c:v>
                </c:pt>
                <c:pt idx="144">
                  <c:v>2.5379908258387576E-3</c:v>
                </c:pt>
                <c:pt idx="145">
                  <c:v>2.5337466940229736E-3</c:v>
                </c:pt>
                <c:pt idx="146">
                  <c:v>2.52950256220719E-3</c:v>
                </c:pt>
                <c:pt idx="147">
                  <c:v>2.525258430391406E-3</c:v>
                </c:pt>
                <c:pt idx="148">
                  <c:v>2.5210142985756219E-3</c:v>
                </c:pt>
                <c:pt idx="149">
                  <c:v>2.5181848773650995E-3</c:v>
                </c:pt>
                <c:pt idx="150">
                  <c:v>2.5125260349440543E-3</c:v>
                </c:pt>
                <c:pt idx="151">
                  <c:v>2.5436496682598028E-3</c:v>
                </c:pt>
                <c:pt idx="152">
                  <c:v>2.5408202470492804E-3</c:v>
                </c:pt>
                <c:pt idx="153">
                  <c:v>2.5422349576545416E-3</c:v>
                </c:pt>
                <c:pt idx="154">
                  <c:v>2.5379908258387576E-3</c:v>
                </c:pt>
                <c:pt idx="155">
                  <c:v>2.5351614046282347E-3</c:v>
                </c:pt>
                <c:pt idx="156">
                  <c:v>2.5478938000755864E-3</c:v>
                </c:pt>
                <c:pt idx="157">
                  <c:v>2.5450643788650644E-3</c:v>
                </c:pt>
                <c:pt idx="158">
                  <c:v>2.5394055364440188E-3</c:v>
                </c:pt>
                <c:pt idx="159">
                  <c:v>2.5337466940229736E-3</c:v>
                </c:pt>
                <c:pt idx="160">
                  <c:v>2.5266731409966671E-3</c:v>
                </c:pt>
                <c:pt idx="161">
                  <c:v>2.5167701667598379E-3</c:v>
                </c:pt>
                <c:pt idx="162">
                  <c:v>2.4969642182861803E-3</c:v>
                </c:pt>
                <c:pt idx="163">
                  <c:v>2.5309172728124512E-3</c:v>
                </c:pt>
                <c:pt idx="164">
                  <c:v>2.5379908258387576E-3</c:v>
                </c:pt>
                <c:pt idx="165">
                  <c:v>2.5309172728124512E-3</c:v>
                </c:pt>
                <c:pt idx="166">
                  <c:v>2.5280878516019288E-3</c:v>
                </c:pt>
                <c:pt idx="167">
                  <c:v>2.5266731409966671E-3</c:v>
                </c:pt>
                <c:pt idx="168">
                  <c:v>2.52950256220719E-3</c:v>
                </c:pt>
                <c:pt idx="169">
                  <c:v>2.5351614046282347E-3</c:v>
                </c:pt>
                <c:pt idx="170">
                  <c:v>2.5309172728124512E-3</c:v>
                </c:pt>
                <c:pt idx="171">
                  <c:v>2.525258430391406E-3</c:v>
                </c:pt>
                <c:pt idx="172">
                  <c:v>2.5153554561545772E-3</c:v>
                </c:pt>
                <c:pt idx="173">
                  <c:v>2.4559376107336026E-3</c:v>
                </c:pt>
                <c:pt idx="174">
                  <c:v>2.4545229001283414E-3</c:v>
                </c:pt>
                <c:pt idx="175">
                  <c:v>2.451693478917819E-3</c:v>
                </c:pt>
                <c:pt idx="176">
                  <c:v>2.451693478917819E-3</c:v>
                </c:pt>
                <c:pt idx="177">
                  <c:v>2.4488640577072962E-3</c:v>
                </c:pt>
                <c:pt idx="178">
                  <c:v>2.443205215286251E-3</c:v>
                </c:pt>
                <c:pt idx="179">
                  <c:v>2.4460346364967738E-3</c:v>
                </c:pt>
                <c:pt idx="180">
                  <c:v>2.4460346364967738E-3</c:v>
                </c:pt>
                <c:pt idx="181">
                  <c:v>2.4446199258915122E-3</c:v>
                </c:pt>
                <c:pt idx="182">
                  <c:v>2.4446199258915122E-3</c:v>
                </c:pt>
                <c:pt idx="183">
                  <c:v>2.443205215286251E-3</c:v>
                </c:pt>
                <c:pt idx="184">
                  <c:v>2.438961083470467E-3</c:v>
                </c:pt>
                <c:pt idx="185">
                  <c:v>2.4375463728652058E-3</c:v>
                </c:pt>
                <c:pt idx="186">
                  <c:v>2.4573523213388638E-3</c:v>
                </c:pt>
                <c:pt idx="187">
                  <c:v>2.4615964531546478E-3</c:v>
                </c:pt>
                <c:pt idx="188">
                  <c:v>2.4615964531546478E-3</c:v>
                </c:pt>
                <c:pt idx="189">
                  <c:v>2.4573523213388638E-3</c:v>
                </c:pt>
                <c:pt idx="190">
                  <c:v>2.463011163759909E-3</c:v>
                </c:pt>
                <c:pt idx="191">
                  <c:v>2.4714994273914766E-3</c:v>
                </c:pt>
                <c:pt idx="192">
                  <c:v>2.4545229001283414E-3</c:v>
                </c:pt>
                <c:pt idx="193">
                  <c:v>2.4502787683125579E-3</c:v>
                </c:pt>
                <c:pt idx="194">
                  <c:v>2.4333022410494222E-3</c:v>
                </c:pt>
                <c:pt idx="195">
                  <c:v>2.4375463728652058E-3</c:v>
                </c:pt>
                <c:pt idx="196">
                  <c:v>2.4219845562073314E-3</c:v>
                </c:pt>
                <c:pt idx="197">
                  <c:v>2.4177404243915478E-3</c:v>
                </c:pt>
                <c:pt idx="198">
                  <c:v>2.4177404243915478E-3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D0-4B14-B29D-A4B90E13C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'CA Au60Co40 GC1'!$D$5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Au60Co40 GC1'!$B$8:$B$26</c15:sqref>
                        </c15:formulaRef>
                      </c:ext>
                    </c:extLst>
                    <c:numCache>
                      <c:formatCode>0.00E+00</c:formatCode>
                      <c:ptCount val="19"/>
                      <c:pt idx="0">
                        <c:v>0.70710678118654746</c:v>
                      </c:pt>
                      <c:pt idx="1">
                        <c:v>0.57735026918962584</c:v>
                      </c:pt>
                      <c:pt idx="2">
                        <c:v>0.5</c:v>
                      </c:pt>
                      <c:pt idx="3">
                        <c:v>0.44721359549995793</c:v>
                      </c:pt>
                      <c:pt idx="4">
                        <c:v>0.40824829046386307</c:v>
                      </c:pt>
                      <c:pt idx="5">
                        <c:v>0.3779644730092272</c:v>
                      </c:pt>
                      <c:pt idx="6">
                        <c:v>0.35355339059327373</c:v>
                      </c:pt>
                      <c:pt idx="7">
                        <c:v>0.33333333333333331</c:v>
                      </c:pt>
                      <c:pt idx="8">
                        <c:v>0.31622776601683794</c:v>
                      </c:pt>
                      <c:pt idx="9">
                        <c:v>0.30151134457776363</c:v>
                      </c:pt>
                      <c:pt idx="10">
                        <c:v>0.28867513459481292</c:v>
                      </c:pt>
                      <c:pt idx="11">
                        <c:v>0.27735009811261457</c:v>
                      </c:pt>
                      <c:pt idx="12">
                        <c:v>0.2672612419124244</c:v>
                      </c:pt>
                      <c:pt idx="13">
                        <c:v>0.2581988897471611</c:v>
                      </c:pt>
                      <c:pt idx="14">
                        <c:v>0.25</c:v>
                      </c:pt>
                      <c:pt idx="15">
                        <c:v>0.24253562503633297</c:v>
                      </c:pt>
                      <c:pt idx="16">
                        <c:v>0.23570226039551587</c:v>
                      </c:pt>
                      <c:pt idx="17">
                        <c:v>0.22941573387056174</c:v>
                      </c:pt>
                      <c:pt idx="18">
                        <c:v>0.22360679774997896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Au60Co40 GC1'!$D$8:$D$206</c15:sqref>
                        </c15:formulaRef>
                      </c:ext>
                    </c:extLst>
                    <c:numCache>
                      <c:formatCode>0.00E+00</c:formatCode>
                      <c:ptCount val="199"/>
                      <c:pt idx="0">
                        <c:v>7.6168018987267947E-3</c:v>
                      </c:pt>
                      <c:pt idx="1">
                        <c:v>7.282930195885131E-3</c:v>
                      </c:pt>
                      <c:pt idx="2">
                        <c:v>7.0169646020960081E-3</c:v>
                      </c:pt>
                      <c:pt idx="3">
                        <c:v>6.7891961946489401E-3</c:v>
                      </c:pt>
                      <c:pt idx="4">
                        <c:v>6.5967955523334038E-3</c:v>
                      </c:pt>
                      <c:pt idx="5">
                        <c:v>6.4284449903073103E-3</c:v>
                      </c:pt>
                      <c:pt idx="6">
                        <c:v>6.2714121131233064E-3</c:v>
                      </c:pt>
                      <c:pt idx="7">
                        <c:v>6.1384293162287454E-3</c:v>
                      </c:pt>
                      <c:pt idx="8">
                        <c:v>6.002617098123662E-3</c:v>
                      </c:pt>
                      <c:pt idx="9">
                        <c:v>5.8851961178869741E-3</c:v>
                      </c:pt>
                      <c:pt idx="10">
                        <c:v>5.7790928224923776E-3</c:v>
                      </c:pt>
                      <c:pt idx="11">
                        <c:v>5.6758189483083026E-3</c:v>
                      </c:pt>
                      <c:pt idx="12">
                        <c:v>5.5796186271505352E-3</c:v>
                      </c:pt>
                      <c:pt idx="13">
                        <c:v>5.4975654120453807E-3</c:v>
                      </c:pt>
                      <c:pt idx="14">
                        <c:v>5.4183416181507477E-3</c:v>
                      </c:pt>
                      <c:pt idx="15">
                        <c:v>5.33345898183507E-3</c:v>
                      </c:pt>
                      <c:pt idx="16">
                        <c:v>5.2570646091509602E-3</c:v>
                      </c:pt>
                      <c:pt idx="17">
                        <c:v>5.1905732107036797E-3</c:v>
                      </c:pt>
                      <c:pt idx="18">
                        <c:v>5.1212523910458769E-3</c:v>
                      </c:pt>
                      <c:pt idx="19">
                        <c:v>5.0519315713880731E-3</c:v>
                      </c:pt>
                      <c:pt idx="20">
                        <c:v>4.9868548835460538E-3</c:v>
                      </c:pt>
                      <c:pt idx="21">
                        <c:v>4.9288517487303413E-3</c:v>
                      </c:pt>
                      <c:pt idx="22">
                        <c:v>4.870848613914628E-3</c:v>
                      </c:pt>
                      <c:pt idx="23">
                        <c:v>4.8142601897041759E-3</c:v>
                      </c:pt>
                      <c:pt idx="24">
                        <c:v>4.760501186704247E-3</c:v>
                      </c:pt>
                      <c:pt idx="25">
                        <c:v>4.7067421837043181E-3</c:v>
                      </c:pt>
                      <c:pt idx="26">
                        <c:v>4.658642023125434E-3</c:v>
                      </c:pt>
                      <c:pt idx="27">
                        <c:v>4.6133712837570732E-3</c:v>
                      </c:pt>
                      <c:pt idx="28">
                        <c:v>4.5681005443887115E-3</c:v>
                      </c:pt>
                      <c:pt idx="29">
                        <c:v>4.5200003838098274E-3</c:v>
                      </c:pt>
                      <c:pt idx="30">
                        <c:v>4.4747296444414657E-3</c:v>
                      </c:pt>
                      <c:pt idx="31">
                        <c:v>4.4322883262836281E-3</c:v>
                      </c:pt>
                      <c:pt idx="32">
                        <c:v>4.3940911399415724E-3</c:v>
                      </c:pt>
                      <c:pt idx="33">
                        <c:v>4.3544792429942563E-3</c:v>
                      </c:pt>
                      <c:pt idx="34">
                        <c:v>4.3148673460469402E-3</c:v>
                      </c:pt>
                      <c:pt idx="35">
                        <c:v>4.2766701597048854E-3</c:v>
                      </c:pt>
                      <c:pt idx="36">
                        <c:v>4.2384729733628305E-3</c:v>
                      </c:pt>
                      <c:pt idx="37">
                        <c:v>4.2059346294418213E-3</c:v>
                      </c:pt>
                      <c:pt idx="38">
                        <c:v>4.17198157491555E-3</c:v>
                      </c:pt>
                      <c:pt idx="39">
                        <c:v>4.1351990991787563E-3</c:v>
                      </c:pt>
                      <c:pt idx="40">
                        <c:v>4.1012460446524851E-3</c:v>
                      </c:pt>
                      <c:pt idx="41">
                        <c:v>4.070122411336737E-3</c:v>
                      </c:pt>
                      <c:pt idx="42">
                        <c:v>4.0404134886262493E-3</c:v>
                      </c:pt>
                      <c:pt idx="43">
                        <c:v>4.0092898553105013E-3</c:v>
                      </c:pt>
                      <c:pt idx="44">
                        <c:v>3.9795809326000145E-3</c:v>
                      </c:pt>
                      <c:pt idx="45">
                        <c:v>3.9527014311000501E-3</c:v>
                      </c:pt>
                      <c:pt idx="46">
                        <c:v>3.9244072189948236E-3</c:v>
                      </c:pt>
                      <c:pt idx="47">
                        <c:v>3.8975277174948587E-3</c:v>
                      </c:pt>
                      <c:pt idx="48">
                        <c:v>3.8706482159948942E-3</c:v>
                      </c:pt>
                      <c:pt idx="49">
                        <c:v>3.8437687144949298E-3</c:v>
                      </c:pt>
                      <c:pt idx="50">
                        <c:v>3.8183039236002266E-3</c:v>
                      </c:pt>
                      <c:pt idx="51">
                        <c:v>3.7928391327055238E-3</c:v>
                      </c:pt>
                      <c:pt idx="52">
                        <c:v>3.7702037630213433E-3</c:v>
                      </c:pt>
                      <c:pt idx="53">
                        <c:v>3.7475683933371621E-3</c:v>
                      </c:pt>
                      <c:pt idx="54">
                        <c:v>3.72351831304772E-3</c:v>
                      </c:pt>
                      <c:pt idx="55">
                        <c:v>3.7037123645740624E-3</c:v>
                      </c:pt>
                      <c:pt idx="56">
                        <c:v>3.6824917054951423E-3</c:v>
                      </c:pt>
                      <c:pt idx="57">
                        <c:v>3.6612710464162235E-3</c:v>
                      </c:pt>
                      <c:pt idx="58">
                        <c:v>3.6442945191530875E-3</c:v>
                      </c:pt>
                      <c:pt idx="59">
                        <c:v>3.6259032812846911E-3</c:v>
                      </c:pt>
                      <c:pt idx="60">
                        <c:v>3.606097332811033E-3</c:v>
                      </c:pt>
                      <c:pt idx="61">
                        <c:v>3.5877060949426358E-3</c:v>
                      </c:pt>
                      <c:pt idx="62">
                        <c:v>3.5693148570742394E-3</c:v>
                      </c:pt>
                      <c:pt idx="63">
                        <c:v>3.5537530404163649E-3</c:v>
                      </c:pt>
                      <c:pt idx="64">
                        <c:v>3.5367765131532297E-3</c:v>
                      </c:pt>
                      <c:pt idx="65">
                        <c:v>3.5226294071006164E-3</c:v>
                      </c:pt>
                      <c:pt idx="66">
                        <c:v>3.5084823010480041E-3</c:v>
                      </c:pt>
                      <c:pt idx="67">
                        <c:v>3.4943351949953908E-3</c:v>
                      </c:pt>
                      <c:pt idx="68">
                        <c:v>3.4816027995480396E-3</c:v>
                      </c:pt>
                      <c:pt idx="69">
                        <c:v>3.4674556934954264E-3</c:v>
                      </c:pt>
                      <c:pt idx="70">
                        <c:v>3.4561380086533355E-3</c:v>
                      </c:pt>
                      <c:pt idx="71">
                        <c:v>3.444820323811246E-3</c:v>
                      </c:pt>
                      <c:pt idx="72">
                        <c:v>3.4349173495744167E-3</c:v>
                      </c:pt>
                      <c:pt idx="73">
                        <c:v>3.4250143753375875E-3</c:v>
                      </c:pt>
                      <c:pt idx="74">
                        <c:v>3.4151114011007587E-3</c:v>
                      </c:pt>
                      <c:pt idx="75">
                        <c:v>3.4052084268639295E-3</c:v>
                      </c:pt>
                      <c:pt idx="76">
                        <c:v>3.3995495844428847E-3</c:v>
                      </c:pt>
                      <c:pt idx="77">
                        <c:v>3.3896466102060555E-3</c:v>
                      </c:pt>
                      <c:pt idx="78">
                        <c:v>3.382573057179749E-3</c:v>
                      </c:pt>
                      <c:pt idx="79">
                        <c:v>3.3754995041534422E-3</c:v>
                      </c:pt>
                      <c:pt idx="80">
                        <c:v>3.3712553723376586E-3</c:v>
                      </c:pt>
                      <c:pt idx="81">
                        <c:v>3.3655965299166134E-3</c:v>
                      </c:pt>
                      <c:pt idx="82">
                        <c:v>3.3613523981008294E-3</c:v>
                      </c:pt>
                      <c:pt idx="83">
                        <c:v>3.3571082662850454E-3</c:v>
                      </c:pt>
                      <c:pt idx="84">
                        <c:v>3.4193555329165423E-3</c:v>
                      </c:pt>
                      <c:pt idx="85">
                        <c:v>3.4943351949953908E-3</c:v>
                      </c:pt>
                      <c:pt idx="86">
                        <c:v>3.5014087480216972E-3</c:v>
                      </c:pt>
                      <c:pt idx="87">
                        <c:v>3.5056528798374812E-3</c:v>
                      </c:pt>
                      <c:pt idx="88">
                        <c:v>3.5028234586269589E-3</c:v>
                      </c:pt>
                      <c:pt idx="89">
                        <c:v>3.50423816923222E-3</c:v>
                      </c:pt>
                      <c:pt idx="90">
                        <c:v>3.5056528798374812E-3</c:v>
                      </c:pt>
                      <c:pt idx="91">
                        <c:v>3.50423816923222E-3</c:v>
                      </c:pt>
                      <c:pt idx="92">
                        <c:v>3.50423816923222E-3</c:v>
                      </c:pt>
                      <c:pt idx="93">
                        <c:v>3.5014087480216972E-3</c:v>
                      </c:pt>
                      <c:pt idx="94">
                        <c:v>3.5014087480216972E-3</c:v>
                      </c:pt>
                      <c:pt idx="95">
                        <c:v>3.499994037416436E-3</c:v>
                      </c:pt>
                      <c:pt idx="96">
                        <c:v>3.499994037416436E-3</c:v>
                      </c:pt>
                      <c:pt idx="97">
                        <c:v>3.499994037416436E-3</c:v>
                      </c:pt>
                      <c:pt idx="98">
                        <c:v>3.495749905600652E-3</c:v>
                      </c:pt>
                      <c:pt idx="99">
                        <c:v>3.495749905600652E-3</c:v>
                      </c:pt>
                      <c:pt idx="100">
                        <c:v>3.4943351949953908E-3</c:v>
                      </c:pt>
                      <c:pt idx="101">
                        <c:v>3.4929204843901296E-3</c:v>
                      </c:pt>
                      <c:pt idx="102">
                        <c:v>3.4900910631796068E-3</c:v>
                      </c:pt>
                      <c:pt idx="103">
                        <c:v>3.4816027995480396E-3</c:v>
                      </c:pt>
                      <c:pt idx="104">
                        <c:v>3.4787733783375168E-3</c:v>
                      </c:pt>
                      <c:pt idx="105">
                        <c:v>3.4745292465217328E-3</c:v>
                      </c:pt>
                      <c:pt idx="106">
                        <c:v>3.4702851147059488E-3</c:v>
                      </c:pt>
                      <c:pt idx="107">
                        <c:v>3.4646262722849036E-3</c:v>
                      </c:pt>
                      <c:pt idx="108">
                        <c:v>3.4660409828901652E-3</c:v>
                      </c:pt>
                      <c:pt idx="109">
                        <c:v>3.4603821404691195E-3</c:v>
                      </c:pt>
                      <c:pt idx="110">
                        <c:v>3.4547232980480752E-3</c:v>
                      </c:pt>
                      <c:pt idx="111">
                        <c:v>3.4518938768375519E-3</c:v>
                      </c:pt>
                      <c:pt idx="112">
                        <c:v>3.4504791662322907E-3</c:v>
                      </c:pt>
                      <c:pt idx="113">
                        <c:v>3.444820323811246E-3</c:v>
                      </c:pt>
                      <c:pt idx="114">
                        <c:v>3.4419909026007231E-3</c:v>
                      </c:pt>
                      <c:pt idx="115">
                        <c:v>3.4391614813902007E-3</c:v>
                      </c:pt>
                      <c:pt idx="116">
                        <c:v>3.4363320601796779E-3</c:v>
                      </c:pt>
                      <c:pt idx="117">
                        <c:v>3.4335026389691551E-3</c:v>
                      </c:pt>
                      <c:pt idx="118">
                        <c:v>3.4306732177586331E-3</c:v>
                      </c:pt>
                      <c:pt idx="119">
                        <c:v>3.4278437965481103E-3</c:v>
                      </c:pt>
                      <c:pt idx="120">
                        <c:v>3.4235996647323263E-3</c:v>
                      </c:pt>
                      <c:pt idx="121">
                        <c:v>3.4207702435218035E-3</c:v>
                      </c:pt>
                      <c:pt idx="122">
                        <c:v>3.4179408223112811E-3</c:v>
                      </c:pt>
                      <c:pt idx="123">
                        <c:v>3.4136966904954975E-3</c:v>
                      </c:pt>
                      <c:pt idx="124">
                        <c:v>3.4122819798902363E-3</c:v>
                      </c:pt>
                      <c:pt idx="125">
                        <c:v>3.4094525586797135E-3</c:v>
                      </c:pt>
                      <c:pt idx="126">
                        <c:v>3.4052084268639295E-3</c:v>
                      </c:pt>
                      <c:pt idx="127">
                        <c:v>3.3995495844428847E-3</c:v>
                      </c:pt>
                      <c:pt idx="128">
                        <c:v>3.3953054526271007E-3</c:v>
                      </c:pt>
                      <c:pt idx="129">
                        <c:v>3.3910613208113166E-3</c:v>
                      </c:pt>
                      <c:pt idx="130">
                        <c:v>3.3854024783902714E-3</c:v>
                      </c:pt>
                      <c:pt idx="131">
                        <c:v>3.382573057179749E-3</c:v>
                      </c:pt>
                      <c:pt idx="132">
                        <c:v>3.3769142147587038E-3</c:v>
                      </c:pt>
                      <c:pt idx="133">
                        <c:v>3.374084793548181E-3</c:v>
                      </c:pt>
                      <c:pt idx="134">
                        <c:v>3.3684259511271358E-3</c:v>
                      </c:pt>
                      <c:pt idx="135">
                        <c:v>3.3655965299166134E-3</c:v>
                      </c:pt>
                      <c:pt idx="136">
                        <c:v>3.3599376874955682E-3</c:v>
                      </c:pt>
                      <c:pt idx="137">
                        <c:v>3.3556935556797842E-3</c:v>
                      </c:pt>
                      <c:pt idx="138">
                        <c:v>3.3514494238640006E-3</c:v>
                      </c:pt>
                      <c:pt idx="139">
                        <c:v>3.3472052920482166E-3</c:v>
                      </c:pt>
                      <c:pt idx="140">
                        <c:v>3.3415464496271714E-3</c:v>
                      </c:pt>
                      <c:pt idx="141">
                        <c:v>3.3373023178113873E-3</c:v>
                      </c:pt>
                      <c:pt idx="142">
                        <c:v>3.3316434753903426E-3</c:v>
                      </c:pt>
                      <c:pt idx="143">
                        <c:v>3.3302287647850809E-3</c:v>
                      </c:pt>
                      <c:pt idx="144">
                        <c:v>3.3203257905482521E-3</c:v>
                      </c:pt>
                      <c:pt idx="145">
                        <c:v>3.3967201632323619E-3</c:v>
                      </c:pt>
                      <c:pt idx="146">
                        <c:v>3.4108672692849747E-3</c:v>
                      </c:pt>
                      <c:pt idx="147">
                        <c:v>3.4122819798902363E-3</c:v>
                      </c:pt>
                      <c:pt idx="148">
                        <c:v>3.4108672692849747E-3</c:v>
                      </c:pt>
                      <c:pt idx="149">
                        <c:v>3.4094525586797135E-3</c:v>
                      </c:pt>
                      <c:pt idx="150">
                        <c:v>3.4066231374691907E-3</c:v>
                      </c:pt>
                      <c:pt idx="151">
                        <c:v>3.4066231374691907E-3</c:v>
                      </c:pt>
                      <c:pt idx="152">
                        <c:v>3.4037937162586683E-3</c:v>
                      </c:pt>
                      <c:pt idx="153">
                        <c:v>3.3981348738376231E-3</c:v>
                      </c:pt>
                      <c:pt idx="154">
                        <c:v>3.3967201632323619E-3</c:v>
                      </c:pt>
                      <c:pt idx="155">
                        <c:v>3.3896466102060555E-3</c:v>
                      </c:pt>
                      <c:pt idx="156">
                        <c:v>3.3854024783902714E-3</c:v>
                      </c:pt>
                      <c:pt idx="157">
                        <c:v>3.3797436359692262E-3</c:v>
                      </c:pt>
                      <c:pt idx="158">
                        <c:v>3.3769142147587038E-3</c:v>
                      </c:pt>
                      <c:pt idx="159">
                        <c:v>3.3726700829429198E-3</c:v>
                      </c:pt>
                      <c:pt idx="160">
                        <c:v>3.3655965299166134E-3</c:v>
                      </c:pt>
                      <c:pt idx="161">
                        <c:v>3.3599376874955682E-3</c:v>
                      </c:pt>
                      <c:pt idx="162">
                        <c:v>3.3556935556797842E-3</c:v>
                      </c:pt>
                      <c:pt idx="163">
                        <c:v>3.3486200026534778E-3</c:v>
                      </c:pt>
                      <c:pt idx="164">
                        <c:v>3.3415464496271714E-3</c:v>
                      </c:pt>
                      <c:pt idx="165">
                        <c:v>3.3358876072061266E-3</c:v>
                      </c:pt>
                      <c:pt idx="166">
                        <c:v>3.3288140541798197E-3</c:v>
                      </c:pt>
                      <c:pt idx="167">
                        <c:v>3.3245699223640357E-3</c:v>
                      </c:pt>
                      <c:pt idx="168">
                        <c:v>3.3189110799429909E-3</c:v>
                      </c:pt>
                      <c:pt idx="169">
                        <c:v>3.3146669481272069E-3</c:v>
                      </c:pt>
                      <c:pt idx="170">
                        <c:v>3.3090081057061617E-3</c:v>
                      </c:pt>
                      <c:pt idx="171">
                        <c:v>3.3047639738903781E-3</c:v>
                      </c:pt>
                      <c:pt idx="172">
                        <c:v>3.3005198420745941E-3</c:v>
                      </c:pt>
                      <c:pt idx="173">
                        <c:v>3.2962757102588101E-3</c:v>
                      </c:pt>
                      <c:pt idx="174">
                        <c:v>3.2920315784430261E-3</c:v>
                      </c:pt>
                      <c:pt idx="175">
                        <c:v>3.2877874466272425E-3</c:v>
                      </c:pt>
                      <c:pt idx="176">
                        <c:v>3.2821286042061973E-3</c:v>
                      </c:pt>
                      <c:pt idx="177">
                        <c:v>3.2792991829956744E-3</c:v>
                      </c:pt>
                      <c:pt idx="178">
                        <c:v>3.2764697617851521E-3</c:v>
                      </c:pt>
                      <c:pt idx="179">
                        <c:v>3.2708109193641068E-3</c:v>
                      </c:pt>
                      <c:pt idx="180">
                        <c:v>3.2651520769430616E-3</c:v>
                      </c:pt>
                      <c:pt idx="181">
                        <c:v>3.2609079451272776E-3</c:v>
                      </c:pt>
                      <c:pt idx="182">
                        <c:v>3.256663813311494E-3</c:v>
                      </c:pt>
                      <c:pt idx="183">
                        <c:v>3.25241968149571E-3</c:v>
                      </c:pt>
                      <c:pt idx="184">
                        <c:v>3.248175549679926E-3</c:v>
                      </c:pt>
                      <c:pt idx="185">
                        <c:v>3.243931417864142E-3</c:v>
                      </c:pt>
                      <c:pt idx="186">
                        <c:v>3.24110199665362E-3</c:v>
                      </c:pt>
                      <c:pt idx="187">
                        <c:v>3.236857864837836E-3</c:v>
                      </c:pt>
                      <c:pt idx="188">
                        <c:v>3.232613733022052E-3</c:v>
                      </c:pt>
                      <c:pt idx="189">
                        <c:v>3.2311990224167908E-3</c:v>
                      </c:pt>
                      <c:pt idx="190">
                        <c:v>3.228369601206268E-3</c:v>
                      </c:pt>
                      <c:pt idx="191">
                        <c:v>3.2269548906010068E-3</c:v>
                      </c:pt>
                      <c:pt idx="192">
                        <c:v>3.2693962087588456E-3</c:v>
                      </c:pt>
                      <c:pt idx="193">
                        <c:v>3.3033492632851165E-3</c:v>
                      </c:pt>
                      <c:pt idx="194">
                        <c:v>3.3090081057061617E-3</c:v>
                      </c:pt>
                      <c:pt idx="195">
                        <c:v>3.3061786844956389E-3</c:v>
                      </c:pt>
                      <c:pt idx="196">
                        <c:v>3.3090081057061617E-3</c:v>
                      </c:pt>
                      <c:pt idx="197">
                        <c:v>3.3090081057061617E-3</c:v>
                      </c:pt>
                      <c:pt idx="198">
                        <c:v>3.3075933951009001E-3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1AD0-4B14-B29D-A4B90E13C46F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GC1'!$B$8:$B$26</c15:sqref>
                        </c15:formulaRef>
                      </c:ext>
                    </c:extLst>
                    <c:numCache>
                      <c:formatCode>0.00E+00</c:formatCode>
                      <c:ptCount val="19"/>
                      <c:pt idx="0">
                        <c:v>0.70710678118654746</c:v>
                      </c:pt>
                      <c:pt idx="1">
                        <c:v>0.57735026918962584</c:v>
                      </c:pt>
                      <c:pt idx="2">
                        <c:v>0.5</c:v>
                      </c:pt>
                      <c:pt idx="3">
                        <c:v>0.44721359549995793</c:v>
                      </c:pt>
                      <c:pt idx="4">
                        <c:v>0.40824829046386307</c:v>
                      </c:pt>
                      <c:pt idx="5">
                        <c:v>0.3779644730092272</c:v>
                      </c:pt>
                      <c:pt idx="6">
                        <c:v>0.35355339059327373</c:v>
                      </c:pt>
                      <c:pt idx="7">
                        <c:v>0.33333333333333331</c:v>
                      </c:pt>
                      <c:pt idx="8">
                        <c:v>0.31622776601683794</c:v>
                      </c:pt>
                      <c:pt idx="9">
                        <c:v>0.30151134457776363</c:v>
                      </c:pt>
                      <c:pt idx="10">
                        <c:v>0.28867513459481292</c:v>
                      </c:pt>
                      <c:pt idx="11">
                        <c:v>0.27735009811261457</c:v>
                      </c:pt>
                      <c:pt idx="12">
                        <c:v>0.2672612419124244</c:v>
                      </c:pt>
                      <c:pt idx="13">
                        <c:v>0.2581988897471611</c:v>
                      </c:pt>
                      <c:pt idx="14">
                        <c:v>0.25</c:v>
                      </c:pt>
                      <c:pt idx="15">
                        <c:v>0.24253562503633297</c:v>
                      </c:pt>
                      <c:pt idx="16">
                        <c:v>0.23570226039551587</c:v>
                      </c:pt>
                      <c:pt idx="17">
                        <c:v>0.22941573387056174</c:v>
                      </c:pt>
                      <c:pt idx="18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GC1'!$F$8:$F$206</c15:sqref>
                        </c15:formulaRef>
                      </c:ext>
                    </c:extLst>
                    <c:numCache>
                      <c:formatCode>0.00E+00</c:formatCode>
                      <c:ptCount val="199"/>
                      <c:pt idx="0">
                        <c:v>6.9405702294118975E-3</c:v>
                      </c:pt>
                      <c:pt idx="1">
                        <c:v>6.6788487674385583E-3</c:v>
                      </c:pt>
                      <c:pt idx="2">
                        <c:v>6.4524950705967515E-3</c:v>
                      </c:pt>
                      <c:pt idx="3">
                        <c:v>6.2699974025180452E-3</c:v>
                      </c:pt>
                      <c:pt idx="4">
                        <c:v>6.1172086571498257E-3</c:v>
                      </c:pt>
                      <c:pt idx="5">
                        <c:v>5.9771523072289588E-3</c:v>
                      </c:pt>
                      <c:pt idx="6">
                        <c:v>5.8554871951764864E-3</c:v>
                      </c:pt>
                      <c:pt idx="7">
                        <c:v>5.7394809255450607E-3</c:v>
                      </c:pt>
                      <c:pt idx="8">
                        <c:v>5.6291334983346805E-3</c:v>
                      </c:pt>
                      <c:pt idx="9">
                        <c:v>5.5202007817295607E-3</c:v>
                      </c:pt>
                      <c:pt idx="10">
                        <c:v>5.4310740135980994E-3</c:v>
                      </c:pt>
                      <c:pt idx="11">
                        <c:v>5.3377031136508544E-3</c:v>
                      </c:pt>
                      <c:pt idx="12">
                        <c:v>5.255649898545699E-3</c:v>
                      </c:pt>
                      <c:pt idx="13">
                        <c:v>5.1750113940458057E-3</c:v>
                      </c:pt>
                      <c:pt idx="14">
                        <c:v>5.1113494168090476E-3</c:v>
                      </c:pt>
                      <c:pt idx="15">
                        <c:v>5.0321256229144155E-3</c:v>
                      </c:pt>
                      <c:pt idx="16">
                        <c:v>4.9712930668881789E-3</c:v>
                      </c:pt>
                      <c:pt idx="17">
                        <c:v>4.9104605108619441E-3</c:v>
                      </c:pt>
                      <c:pt idx="18">
                        <c:v>4.8510426654409695E-3</c:v>
                      </c:pt>
                      <c:pt idx="19">
                        <c:v>4.7873806882042114E-3</c:v>
                      </c:pt>
                      <c:pt idx="20">
                        <c:v>4.7435246594411118E-3</c:v>
                      </c:pt>
                      <c:pt idx="21">
                        <c:v>4.6841068140201381E-3</c:v>
                      </c:pt>
                      <c:pt idx="22">
                        <c:v>4.6360066534412532E-3</c:v>
                      </c:pt>
                      <c:pt idx="23">
                        <c:v>4.5864917822571087E-3</c:v>
                      </c:pt>
                      <c:pt idx="24">
                        <c:v>4.5398063322834858E-3</c:v>
                      </c:pt>
                      <c:pt idx="25">
                        <c:v>4.5001944353361689E-3</c:v>
                      </c:pt>
                      <c:pt idx="26">
                        <c:v>4.4577531171783313E-3</c:v>
                      </c:pt>
                      <c:pt idx="27">
                        <c:v>4.415311799020492E-3</c:v>
                      </c:pt>
                      <c:pt idx="28">
                        <c:v>4.3841881657047431E-3</c:v>
                      </c:pt>
                      <c:pt idx="29">
                        <c:v>4.3459909793626883E-3</c:v>
                      </c:pt>
                      <c:pt idx="30">
                        <c:v>4.3049643718101119E-3</c:v>
                      </c:pt>
                      <c:pt idx="31">
                        <c:v>4.2611083430470114E-3</c:v>
                      </c:pt>
                      <c:pt idx="32">
                        <c:v>4.2257405779154789E-3</c:v>
                      </c:pt>
                      <c:pt idx="33">
                        <c:v>4.1861286809681628E-3</c:v>
                      </c:pt>
                      <c:pt idx="34">
                        <c:v>4.1663227324945044E-3</c:v>
                      </c:pt>
                      <c:pt idx="35">
                        <c:v>4.147931494626108E-3</c:v>
                      </c:pt>
                      <c:pt idx="36">
                        <c:v>4.1196372825208815E-3</c:v>
                      </c:pt>
                      <c:pt idx="37">
                        <c:v>4.0913430704156558E-3</c:v>
                      </c:pt>
                      <c:pt idx="38">
                        <c:v>4.0545605946788622E-3</c:v>
                      </c:pt>
                      <c:pt idx="39">
                        <c:v>4.0220222507578529E-3</c:v>
                      </c:pt>
                      <c:pt idx="40">
                        <c:v>3.9894839068368437E-3</c:v>
                      </c:pt>
                      <c:pt idx="41">
                        <c:v>3.9555308523105724E-3</c:v>
                      </c:pt>
                      <c:pt idx="42">
                        <c:v>3.9244072189948236E-3</c:v>
                      </c:pt>
                      <c:pt idx="43">
                        <c:v>3.9102601129422107E-3</c:v>
                      </c:pt>
                      <c:pt idx="44">
                        <c:v>3.8862100326527687E-3</c:v>
                      </c:pt>
                      <c:pt idx="45">
                        <c:v>3.8607452417580659E-3</c:v>
                      </c:pt>
                      <c:pt idx="46">
                        <c:v>3.8338657402581006E-3</c:v>
                      </c:pt>
                      <c:pt idx="47">
                        <c:v>3.8112303705739202E-3</c:v>
                      </c:pt>
                      <c:pt idx="48">
                        <c:v>3.7843508690739557E-3</c:v>
                      </c:pt>
                      <c:pt idx="49">
                        <c:v>3.7489831039424232E-3</c:v>
                      </c:pt>
                      <c:pt idx="50">
                        <c:v>3.7291771554687657E-3</c:v>
                      </c:pt>
                      <c:pt idx="51">
                        <c:v>3.7107859176003684E-3</c:v>
                      </c:pt>
                      <c:pt idx="52">
                        <c:v>3.696638811547756E-3</c:v>
                      </c:pt>
                      <c:pt idx="53">
                        <c:v>3.6669298888372687E-3</c:v>
                      </c:pt>
                      <c:pt idx="54">
                        <c:v>3.6570269146004395E-3</c:v>
                      </c:pt>
                      <c:pt idx="55">
                        <c:v>3.6343915449162591E-3</c:v>
                      </c:pt>
                      <c:pt idx="56">
                        <c:v>3.6202444388636458E-3</c:v>
                      </c:pt>
                      <c:pt idx="57">
                        <c:v>3.5891208055478974E-3</c:v>
                      </c:pt>
                      <c:pt idx="58">
                        <c:v>3.5792178313110686E-3</c:v>
                      </c:pt>
                      <c:pt idx="59">
                        <c:v>3.5523383298111037E-3</c:v>
                      </c:pt>
                      <c:pt idx="60">
                        <c:v>3.5325323813374457E-3</c:v>
                      </c:pt>
                      <c:pt idx="61">
                        <c:v>3.5297029601269233E-3</c:v>
                      </c:pt>
                      <c:pt idx="62">
                        <c:v>3.5113117222585265E-3</c:v>
                      </c:pt>
                      <c:pt idx="63">
                        <c:v>3.495749905600652E-3</c:v>
                      </c:pt>
                      <c:pt idx="64">
                        <c:v>3.4830175101533008E-3</c:v>
                      </c:pt>
                      <c:pt idx="65">
                        <c:v>3.4617968510743812E-3</c:v>
                      </c:pt>
                      <c:pt idx="66">
                        <c:v>3.4533085874428136E-3</c:v>
                      </c:pt>
                      <c:pt idx="67">
                        <c:v>3.4462350344165072E-3</c:v>
                      </c:pt>
                      <c:pt idx="68">
                        <c:v>3.444820323811246E-3</c:v>
                      </c:pt>
                      <c:pt idx="69">
                        <c:v>3.4250143753375875E-3</c:v>
                      </c:pt>
                      <c:pt idx="70">
                        <c:v>3.4179408223112811E-3</c:v>
                      </c:pt>
                      <c:pt idx="71">
                        <c:v>3.4080378480744523E-3</c:v>
                      </c:pt>
                      <c:pt idx="72">
                        <c:v>3.3953054526271007E-3</c:v>
                      </c:pt>
                      <c:pt idx="73">
                        <c:v>3.4009642950481454E-3</c:v>
                      </c:pt>
                      <c:pt idx="74">
                        <c:v>3.3882318996007938E-3</c:v>
                      </c:pt>
                      <c:pt idx="75">
                        <c:v>3.3868171889955326E-3</c:v>
                      </c:pt>
                      <c:pt idx="76">
                        <c:v>3.3811583465744879E-3</c:v>
                      </c:pt>
                      <c:pt idx="77">
                        <c:v>3.367011240521875E-3</c:v>
                      </c:pt>
                      <c:pt idx="78">
                        <c:v>3.362767108706091E-3</c:v>
                      </c:pt>
                      <c:pt idx="79">
                        <c:v>3.358522976890307E-3</c:v>
                      </c:pt>
                      <c:pt idx="80">
                        <c:v>3.3641818193113522E-3</c:v>
                      </c:pt>
                      <c:pt idx="81">
                        <c:v>3.3556935556797842E-3</c:v>
                      </c:pt>
                      <c:pt idx="82">
                        <c:v>3.3556935556797842E-3</c:v>
                      </c:pt>
                      <c:pt idx="83">
                        <c:v>3.3443758708376942E-3</c:v>
                      </c:pt>
                      <c:pt idx="84">
                        <c:v>3.3429611602324326E-3</c:v>
                      </c:pt>
                      <c:pt idx="85">
                        <c:v>3.334472896600865E-3</c:v>
                      </c:pt>
                      <c:pt idx="86">
                        <c:v>3.334472896600865E-3</c:v>
                      </c:pt>
                      <c:pt idx="87">
                        <c:v>3.3373023178113873E-3</c:v>
                      </c:pt>
                      <c:pt idx="88">
                        <c:v>3.3415464496271714E-3</c:v>
                      </c:pt>
                      <c:pt idx="89">
                        <c:v>3.3302287647850809E-3</c:v>
                      </c:pt>
                      <c:pt idx="90">
                        <c:v>3.3330581859956038E-3</c:v>
                      </c:pt>
                      <c:pt idx="91">
                        <c:v>3.3203257905482521E-3</c:v>
                      </c:pt>
                      <c:pt idx="92">
                        <c:v>3.3132522375219457E-3</c:v>
                      </c:pt>
                      <c:pt idx="93">
                        <c:v>3.3203257905482521E-3</c:v>
                      </c:pt>
                      <c:pt idx="94">
                        <c:v>3.3075933951009001E-3</c:v>
                      </c:pt>
                      <c:pt idx="95">
                        <c:v>3.3146669481272069E-3</c:v>
                      </c:pt>
                      <c:pt idx="96">
                        <c:v>3.3132522375219457E-3</c:v>
                      </c:pt>
                      <c:pt idx="97">
                        <c:v>3.3118375269166841E-3</c:v>
                      </c:pt>
                      <c:pt idx="98">
                        <c:v>3.3047639738903781E-3</c:v>
                      </c:pt>
                      <c:pt idx="99">
                        <c:v>3.3075933951009001E-3</c:v>
                      </c:pt>
                      <c:pt idx="100">
                        <c:v>3.3047639738903781E-3</c:v>
                      </c:pt>
                      <c:pt idx="101">
                        <c:v>3.2962757102588101E-3</c:v>
                      </c:pt>
                      <c:pt idx="102">
                        <c:v>3.3047639738903781E-3</c:v>
                      </c:pt>
                      <c:pt idx="103">
                        <c:v>3.2976904208640713E-3</c:v>
                      </c:pt>
                      <c:pt idx="104">
                        <c:v>3.3005198420745941E-3</c:v>
                      </c:pt>
                      <c:pt idx="105">
                        <c:v>3.3090081057061617E-3</c:v>
                      </c:pt>
                      <c:pt idx="106">
                        <c:v>3.3047639738903781E-3</c:v>
                      </c:pt>
                      <c:pt idx="107">
                        <c:v>3.2934462890482873E-3</c:v>
                      </c:pt>
                      <c:pt idx="108">
                        <c:v>3.3005198420745941E-3</c:v>
                      </c:pt>
                      <c:pt idx="109">
                        <c:v>3.2906168678377649E-3</c:v>
                      </c:pt>
                      <c:pt idx="110">
                        <c:v>3.2821286042061973E-3</c:v>
                      </c:pt>
                      <c:pt idx="111">
                        <c:v>3.2863727360219813E-3</c:v>
                      </c:pt>
                      <c:pt idx="112">
                        <c:v>3.2778844723904133E-3</c:v>
                      </c:pt>
                      <c:pt idx="113">
                        <c:v>3.2722256299693685E-3</c:v>
                      </c:pt>
                      <c:pt idx="114">
                        <c:v>3.2708109193641068E-3</c:v>
                      </c:pt>
                      <c:pt idx="115">
                        <c:v>3.2821286042061973E-3</c:v>
                      </c:pt>
                      <c:pt idx="116">
                        <c:v>3.2750550511798904E-3</c:v>
                      </c:pt>
                      <c:pt idx="117">
                        <c:v>3.2693962087588456E-3</c:v>
                      </c:pt>
                      <c:pt idx="118">
                        <c:v>3.2594932345220164E-3</c:v>
                      </c:pt>
                      <c:pt idx="119">
                        <c:v>3.2736403405746292E-3</c:v>
                      </c:pt>
                      <c:pt idx="120">
                        <c:v>3.2637373663378004E-3</c:v>
                      </c:pt>
                      <c:pt idx="121">
                        <c:v>3.2538343921009712E-3</c:v>
                      </c:pt>
                      <c:pt idx="122">
                        <c:v>3.2453461284694036E-3</c:v>
                      </c:pt>
                      <c:pt idx="123">
                        <c:v>3.25241968149571E-3</c:v>
                      </c:pt>
                      <c:pt idx="124">
                        <c:v>3.243931417864142E-3</c:v>
                      </c:pt>
                      <c:pt idx="125">
                        <c:v>3.2311990224167908E-3</c:v>
                      </c:pt>
                      <c:pt idx="126">
                        <c:v>3.2227107587852232E-3</c:v>
                      </c:pt>
                      <c:pt idx="127">
                        <c:v>3.2297843118115292E-3</c:v>
                      </c:pt>
                      <c:pt idx="128">
                        <c:v>3.2227107587852232E-3</c:v>
                      </c:pt>
                      <c:pt idx="129">
                        <c:v>3.2113930739431323E-3</c:v>
                      </c:pt>
                      <c:pt idx="130">
                        <c:v>3.2029048103115647E-3</c:v>
                      </c:pt>
                      <c:pt idx="131">
                        <c:v>3.2113930739431323E-3</c:v>
                      </c:pt>
                      <c:pt idx="132">
                        <c:v>3.2241254693904844E-3</c:v>
                      </c:pt>
                      <c:pt idx="133">
                        <c:v>3.2142224951536551E-3</c:v>
                      </c:pt>
                      <c:pt idx="134">
                        <c:v>3.2043195209168263E-3</c:v>
                      </c:pt>
                      <c:pt idx="135">
                        <c:v>3.1944165466799971E-3</c:v>
                      </c:pt>
                      <c:pt idx="136">
                        <c:v>3.1958312572852583E-3</c:v>
                      </c:pt>
                      <c:pt idx="137">
                        <c:v>3.1887577042589519E-3</c:v>
                      </c:pt>
                      <c:pt idx="138">
                        <c:v>3.1788547300221227E-3</c:v>
                      </c:pt>
                      <c:pt idx="139">
                        <c:v>3.1675370451800322E-3</c:v>
                      </c:pt>
                      <c:pt idx="140">
                        <c:v>3.1562193603379422E-3</c:v>
                      </c:pt>
                      <c:pt idx="141">
                        <c:v>3.1647076239695099E-3</c:v>
                      </c:pt>
                      <c:pt idx="142">
                        <c:v>3.1533899391274194E-3</c:v>
                      </c:pt>
                      <c:pt idx="143">
                        <c:v>3.1434869648905906E-3</c:v>
                      </c:pt>
                      <c:pt idx="144">
                        <c:v>3.1349987012590226E-3</c:v>
                      </c:pt>
                      <c:pt idx="145">
                        <c:v>3.1236810164169326E-3</c:v>
                      </c:pt>
                      <c:pt idx="146">
                        <c:v>3.1321692800485002E-3</c:v>
                      </c:pt>
                      <c:pt idx="147">
                        <c:v>3.122266305811671E-3</c:v>
                      </c:pt>
                      <c:pt idx="148">
                        <c:v>3.110948620969581E-3</c:v>
                      </c:pt>
                      <c:pt idx="149">
                        <c:v>3.1024603573380129E-3</c:v>
                      </c:pt>
                      <c:pt idx="150">
                        <c:v>3.110948620969581E-3</c:v>
                      </c:pt>
                      <c:pt idx="151">
                        <c:v>3.1250957270221938E-3</c:v>
                      </c:pt>
                      <c:pt idx="152">
                        <c:v>3.1166074633906258E-3</c:v>
                      </c:pt>
                      <c:pt idx="153">
                        <c:v>3.106704489153797E-3</c:v>
                      </c:pt>
                      <c:pt idx="154">
                        <c:v>3.0953868043117065E-3</c:v>
                      </c:pt>
                      <c:pt idx="155">
                        <c:v>3.0996309361274905E-3</c:v>
                      </c:pt>
                      <c:pt idx="156">
                        <c:v>3.1576340709432034E-3</c:v>
                      </c:pt>
                      <c:pt idx="157">
                        <c:v>3.2014900997063035E-3</c:v>
                      </c:pt>
                      <c:pt idx="158">
                        <c:v>3.232613733022052E-3</c:v>
                      </c:pt>
                      <c:pt idx="159">
                        <c:v>3.2354431542325744E-3</c:v>
                      </c:pt>
                      <c:pt idx="160">
                        <c:v>3.2425167072588808E-3</c:v>
                      </c:pt>
                      <c:pt idx="161">
                        <c:v>3.2453461284694036E-3</c:v>
                      </c:pt>
                      <c:pt idx="162">
                        <c:v>3.2453461284694036E-3</c:v>
                      </c:pt>
                      <c:pt idx="163">
                        <c:v>3.2467608390746648E-3</c:v>
                      </c:pt>
                      <c:pt idx="164">
                        <c:v>3.24110199665362E-3</c:v>
                      </c:pt>
                      <c:pt idx="165">
                        <c:v>3.24110199665362E-3</c:v>
                      </c:pt>
                      <c:pt idx="166">
                        <c:v>3.2396872860483584E-3</c:v>
                      </c:pt>
                      <c:pt idx="167">
                        <c:v>3.2354431542325744E-3</c:v>
                      </c:pt>
                      <c:pt idx="168">
                        <c:v>3.2340284436273132E-3</c:v>
                      </c:pt>
                      <c:pt idx="169">
                        <c:v>3.2340284436273132E-3</c:v>
                      </c:pt>
                      <c:pt idx="170">
                        <c:v>3.2311990224167908E-3</c:v>
                      </c:pt>
                      <c:pt idx="171">
                        <c:v>3.2340284436273132E-3</c:v>
                      </c:pt>
                      <c:pt idx="172">
                        <c:v>3.24110199665362E-3</c:v>
                      </c:pt>
                      <c:pt idx="173">
                        <c:v>3.2425167072588808E-3</c:v>
                      </c:pt>
                      <c:pt idx="174">
                        <c:v>3.2396872860483584E-3</c:v>
                      </c:pt>
                      <c:pt idx="175">
                        <c:v>3.2453461284694036E-3</c:v>
                      </c:pt>
                      <c:pt idx="176">
                        <c:v>3.24110199665362E-3</c:v>
                      </c:pt>
                      <c:pt idx="177">
                        <c:v>3.2467608390746648E-3</c:v>
                      </c:pt>
                      <c:pt idx="178">
                        <c:v>3.24110199665362E-3</c:v>
                      </c:pt>
                      <c:pt idx="179">
                        <c:v>3.2396872860483584E-3</c:v>
                      </c:pt>
                      <c:pt idx="180">
                        <c:v>3.2425167072588808E-3</c:v>
                      </c:pt>
                      <c:pt idx="181">
                        <c:v>3.2340284436273132E-3</c:v>
                      </c:pt>
                      <c:pt idx="182">
                        <c:v>3.2396872860483584E-3</c:v>
                      </c:pt>
                      <c:pt idx="183">
                        <c:v>3.232613733022052E-3</c:v>
                      </c:pt>
                      <c:pt idx="184">
                        <c:v>3.2396872860483584E-3</c:v>
                      </c:pt>
                      <c:pt idx="185">
                        <c:v>3.2311990224167908E-3</c:v>
                      </c:pt>
                      <c:pt idx="186">
                        <c:v>3.2311990224167908E-3</c:v>
                      </c:pt>
                      <c:pt idx="187">
                        <c:v>3.2227107587852232E-3</c:v>
                      </c:pt>
                      <c:pt idx="188">
                        <c:v>3.2255401799957456E-3</c:v>
                      </c:pt>
                      <c:pt idx="189">
                        <c:v>3.2184666269694392E-3</c:v>
                      </c:pt>
                      <c:pt idx="190">
                        <c:v>3.2198813375747004E-3</c:v>
                      </c:pt>
                      <c:pt idx="191">
                        <c:v>3.2241254693904844E-3</c:v>
                      </c:pt>
                      <c:pt idx="192">
                        <c:v>3.2340284436273132E-3</c:v>
                      </c:pt>
                      <c:pt idx="193">
                        <c:v>3.228369601206268E-3</c:v>
                      </c:pt>
                      <c:pt idx="194">
                        <c:v>3.2311990224167908E-3</c:v>
                      </c:pt>
                      <c:pt idx="195">
                        <c:v>3.2255401799957456E-3</c:v>
                      </c:pt>
                      <c:pt idx="196">
                        <c:v>3.2340284436273132E-3</c:v>
                      </c:pt>
                      <c:pt idx="197">
                        <c:v>3.2311990224167908E-3</c:v>
                      </c:pt>
                      <c:pt idx="198">
                        <c:v>3.2241254693904844E-3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1AD0-4B14-B29D-A4B90E13C46F}"/>
                  </c:ext>
                </c:extLst>
              </c15:ser>
            </c15:filteredScatterSeries>
            <c15:filteredScatte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GC1'!$B$8:$B$26</c15:sqref>
                        </c15:formulaRef>
                      </c:ext>
                    </c:extLst>
                    <c:numCache>
                      <c:formatCode>0.00E+00</c:formatCode>
                      <c:ptCount val="19"/>
                      <c:pt idx="0">
                        <c:v>0.70710678118654746</c:v>
                      </c:pt>
                      <c:pt idx="1">
                        <c:v>0.57735026918962584</c:v>
                      </c:pt>
                      <c:pt idx="2">
                        <c:v>0.5</c:v>
                      </c:pt>
                      <c:pt idx="3">
                        <c:v>0.44721359549995793</c:v>
                      </c:pt>
                      <c:pt idx="4">
                        <c:v>0.40824829046386307</c:v>
                      </c:pt>
                      <c:pt idx="5">
                        <c:v>0.3779644730092272</c:v>
                      </c:pt>
                      <c:pt idx="6">
                        <c:v>0.35355339059327373</c:v>
                      </c:pt>
                      <c:pt idx="7">
                        <c:v>0.33333333333333331</c:v>
                      </c:pt>
                      <c:pt idx="8">
                        <c:v>0.31622776601683794</c:v>
                      </c:pt>
                      <c:pt idx="9">
                        <c:v>0.30151134457776363</c:v>
                      </c:pt>
                      <c:pt idx="10">
                        <c:v>0.28867513459481292</c:v>
                      </c:pt>
                      <c:pt idx="11">
                        <c:v>0.27735009811261457</c:v>
                      </c:pt>
                      <c:pt idx="12">
                        <c:v>0.2672612419124244</c:v>
                      </c:pt>
                      <c:pt idx="13">
                        <c:v>0.2581988897471611</c:v>
                      </c:pt>
                      <c:pt idx="14">
                        <c:v>0.25</c:v>
                      </c:pt>
                      <c:pt idx="15">
                        <c:v>0.24253562503633297</c:v>
                      </c:pt>
                      <c:pt idx="16">
                        <c:v>0.23570226039551587</c:v>
                      </c:pt>
                      <c:pt idx="17">
                        <c:v>0.22941573387056174</c:v>
                      </c:pt>
                      <c:pt idx="18">
                        <c:v>0.22360679774997896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GC1'!$H$8:$H$206</c15:sqref>
                        </c15:formulaRef>
                      </c:ext>
                    </c:extLst>
                    <c:numCache>
                      <c:formatCode>0.00E+00</c:formatCode>
                      <c:ptCount val="199"/>
                      <c:pt idx="0">
                        <c:v>5.3928768272560445E-3</c:v>
                      </c:pt>
                      <c:pt idx="1">
                        <c:v>5.2061350273615538E-3</c:v>
                      </c:pt>
                      <c:pt idx="2">
                        <c:v>5.0420285971512439E-3</c:v>
                      </c:pt>
                      <c:pt idx="3">
                        <c:v>4.9132899320724665E-3</c:v>
                      </c:pt>
                      <c:pt idx="4">
                        <c:v>4.7958689518357795E-3</c:v>
                      </c:pt>
                      <c:pt idx="5">
                        <c:v>4.6911803670464432E-3</c:v>
                      </c:pt>
                      <c:pt idx="6">
                        <c:v>4.5978094670991983E-3</c:v>
                      </c:pt>
                      <c:pt idx="7">
                        <c:v>4.5143415413887826E-3</c:v>
                      </c:pt>
                      <c:pt idx="8">
                        <c:v>4.4393618793099341E-3</c:v>
                      </c:pt>
                      <c:pt idx="9">
                        <c:v>4.36862634904687E-3</c:v>
                      </c:pt>
                      <c:pt idx="10">
                        <c:v>4.3035496612048498E-3</c:v>
                      </c:pt>
                      <c:pt idx="11">
                        <c:v>4.2469612369943977E-3</c:v>
                      </c:pt>
                      <c:pt idx="12">
                        <c:v>4.1917875233892076E-3</c:v>
                      </c:pt>
                      <c:pt idx="13">
                        <c:v>4.1337843885734952E-3</c:v>
                      </c:pt>
                      <c:pt idx="14">
                        <c:v>4.0856842279946111E-3</c:v>
                      </c:pt>
                      <c:pt idx="15">
                        <c:v>4.0446576204420338E-3</c:v>
                      </c:pt>
                      <c:pt idx="16">
                        <c:v>4.0036310128894557E-3</c:v>
                      </c:pt>
                      <c:pt idx="17">
                        <c:v>3.9611896947316172E-3</c:v>
                      </c:pt>
                      <c:pt idx="18">
                        <c:v>3.9159189553632564E-3</c:v>
                      </c:pt>
                      <c:pt idx="19">
                        <c:v>3.8748923478106783E-3</c:v>
                      </c:pt>
                      <c:pt idx="20">
                        <c:v>3.8423540038896686E-3</c:v>
                      </c:pt>
                      <c:pt idx="21">
                        <c:v>3.8225480554160106E-3</c:v>
                      </c:pt>
                      <c:pt idx="22">
                        <c:v>3.7815214478634329E-3</c:v>
                      </c:pt>
                      <c:pt idx="23">
                        <c:v>3.7475683933371621E-3</c:v>
                      </c:pt>
                      <c:pt idx="24">
                        <c:v>3.7164447600214136E-3</c:v>
                      </c:pt>
                      <c:pt idx="25">
                        <c:v>3.6796622842846199E-3</c:v>
                      </c:pt>
                      <c:pt idx="26">
                        <c:v>3.6485386509688715E-3</c:v>
                      </c:pt>
                      <c:pt idx="27">
                        <c:v>3.6188297282583842E-3</c:v>
                      </c:pt>
                      <c:pt idx="28">
                        <c:v>3.5891208055478974E-3</c:v>
                      </c:pt>
                      <c:pt idx="29">
                        <c:v>3.5579971722321489E-3</c:v>
                      </c:pt>
                      <c:pt idx="30">
                        <c:v>3.5254588283111393E-3</c:v>
                      </c:pt>
                      <c:pt idx="31">
                        <c:v>3.5014087480216972E-3</c:v>
                      </c:pt>
                      <c:pt idx="32">
                        <c:v>3.4731145359164716E-3</c:v>
                      </c:pt>
                      <c:pt idx="33">
                        <c:v>3.4462350344165072E-3</c:v>
                      </c:pt>
                      <c:pt idx="34">
                        <c:v>3.4250143753375875E-3</c:v>
                      </c:pt>
                      <c:pt idx="35">
                        <c:v>3.4009642950481454E-3</c:v>
                      </c:pt>
                      <c:pt idx="36">
                        <c:v>3.378328925363965E-3</c:v>
                      </c:pt>
                      <c:pt idx="37">
                        <c:v>3.354278845074523E-3</c:v>
                      </c:pt>
                      <c:pt idx="38">
                        <c:v>3.3316434753903426E-3</c:v>
                      </c:pt>
                      <c:pt idx="39">
                        <c:v>3.3061786844956389E-3</c:v>
                      </c:pt>
                      <c:pt idx="40">
                        <c:v>3.2835433148114585E-3</c:v>
                      </c:pt>
                      <c:pt idx="41">
                        <c:v>3.2623226557325388E-3</c:v>
                      </c:pt>
                      <c:pt idx="42">
                        <c:v>3.2425167072588808E-3</c:v>
                      </c:pt>
                      <c:pt idx="43">
                        <c:v>3.2241254693904844E-3</c:v>
                      </c:pt>
                      <c:pt idx="44">
                        <c:v>3.2057342315220875E-3</c:v>
                      </c:pt>
                      <c:pt idx="45">
                        <c:v>3.1915871254694747E-3</c:v>
                      </c:pt>
                      <c:pt idx="46">
                        <c:v>3.1746105982063391E-3</c:v>
                      </c:pt>
                      <c:pt idx="47">
                        <c:v>3.1562193603379422E-3</c:v>
                      </c:pt>
                      <c:pt idx="48">
                        <c:v>3.1364134118642842E-3</c:v>
                      </c:pt>
                      <c:pt idx="49">
                        <c:v>3.1194368846011486E-3</c:v>
                      </c:pt>
                      <c:pt idx="50">
                        <c:v>3.1038750679432741E-3</c:v>
                      </c:pt>
                      <c:pt idx="51">
                        <c:v>3.0911426724959225E-3</c:v>
                      </c:pt>
                      <c:pt idx="52">
                        <c:v>3.0755808558380485E-3</c:v>
                      </c:pt>
                      <c:pt idx="53">
                        <c:v>3.0600190391801745E-3</c:v>
                      </c:pt>
                      <c:pt idx="54">
                        <c:v>3.0444572225223E-3</c:v>
                      </c:pt>
                      <c:pt idx="55">
                        <c:v>3.0331395376802101E-3</c:v>
                      </c:pt>
                      <c:pt idx="56">
                        <c:v>3.0175777210223356E-3</c:v>
                      </c:pt>
                      <c:pt idx="57">
                        <c:v>3.0034306149697228E-3</c:v>
                      </c:pt>
                      <c:pt idx="58">
                        <c:v>2.98928350891711E-3</c:v>
                      </c:pt>
                      <c:pt idx="59">
                        <c:v>2.9737216922592355E-3</c:v>
                      </c:pt>
                      <c:pt idx="60">
                        <c:v>2.9624040074171451E-3</c:v>
                      </c:pt>
                      <c:pt idx="61">
                        <c:v>2.9581598756013611E-3</c:v>
                      </c:pt>
                      <c:pt idx="62">
                        <c:v>2.9525010331803163E-3</c:v>
                      </c:pt>
                      <c:pt idx="63">
                        <c:v>2.9411833483382259E-3</c:v>
                      </c:pt>
                      <c:pt idx="64">
                        <c:v>2.9270362422856126E-3</c:v>
                      </c:pt>
                      <c:pt idx="65">
                        <c:v>2.914303846838261E-3</c:v>
                      </c:pt>
                      <c:pt idx="66">
                        <c:v>2.9015714513909098E-3</c:v>
                      </c:pt>
                      <c:pt idx="67">
                        <c:v>2.8874243453382966E-3</c:v>
                      </c:pt>
                      <c:pt idx="68">
                        <c:v>2.878936081706729E-3</c:v>
                      </c:pt>
                      <c:pt idx="69">
                        <c:v>2.8690331074698997E-3</c:v>
                      </c:pt>
                      <c:pt idx="70">
                        <c:v>2.8577154226278097E-3</c:v>
                      </c:pt>
                      <c:pt idx="71">
                        <c:v>2.8463977377857193E-3</c:v>
                      </c:pt>
                      <c:pt idx="72">
                        <c:v>2.8379094741541513E-3</c:v>
                      </c:pt>
                      <c:pt idx="73">
                        <c:v>2.8265917893120613E-3</c:v>
                      </c:pt>
                      <c:pt idx="74">
                        <c:v>2.8152741044699709E-3</c:v>
                      </c:pt>
                      <c:pt idx="75">
                        <c:v>2.8067858408384033E-3</c:v>
                      </c:pt>
                      <c:pt idx="76">
                        <c:v>2.796882866601574E-3</c:v>
                      </c:pt>
                      <c:pt idx="77">
                        <c:v>2.7912240241805288E-3</c:v>
                      </c:pt>
                      <c:pt idx="78">
                        <c:v>2.7813210499437E-3</c:v>
                      </c:pt>
                      <c:pt idx="79">
                        <c:v>2.7742474969173932E-3</c:v>
                      </c:pt>
                      <c:pt idx="80">
                        <c:v>2.7629298120753032E-3</c:v>
                      </c:pt>
                      <c:pt idx="81">
                        <c:v>2.7544415484437351E-3</c:v>
                      </c:pt>
                      <c:pt idx="82">
                        <c:v>2.7459532848121675E-3</c:v>
                      </c:pt>
                      <c:pt idx="83">
                        <c:v>2.7402944423911223E-3</c:v>
                      </c:pt>
                      <c:pt idx="84">
                        <c:v>2.7332208893648159E-3</c:v>
                      </c:pt>
                      <c:pt idx="85">
                        <c:v>2.7261473363385095E-3</c:v>
                      </c:pt>
                      <c:pt idx="86">
                        <c:v>2.7176590727069419E-3</c:v>
                      </c:pt>
                      <c:pt idx="87">
                        <c:v>2.7105855196806351E-3</c:v>
                      </c:pt>
                      <c:pt idx="88">
                        <c:v>2.7035119666543291E-3</c:v>
                      </c:pt>
                      <c:pt idx="89">
                        <c:v>2.6992678348385451E-3</c:v>
                      </c:pt>
                      <c:pt idx="90">
                        <c:v>2.6921942818122382E-3</c:v>
                      </c:pt>
                      <c:pt idx="91">
                        <c:v>2.6879501499964546E-3</c:v>
                      </c:pt>
                      <c:pt idx="92">
                        <c:v>2.6808765969701482E-3</c:v>
                      </c:pt>
                      <c:pt idx="93">
                        <c:v>2.6752177545491026E-3</c:v>
                      </c:pt>
                      <c:pt idx="94">
                        <c:v>2.670973622733319E-3</c:v>
                      </c:pt>
                      <c:pt idx="95">
                        <c:v>2.6653147803122738E-3</c:v>
                      </c:pt>
                      <c:pt idx="96">
                        <c:v>2.666729490917535E-3</c:v>
                      </c:pt>
                      <c:pt idx="97">
                        <c:v>2.6653147803122738E-3</c:v>
                      </c:pt>
                      <c:pt idx="98">
                        <c:v>2.6596559378912286E-3</c:v>
                      </c:pt>
                      <c:pt idx="99">
                        <c:v>2.655411806075445E-3</c:v>
                      </c:pt>
                      <c:pt idx="100">
                        <c:v>2.651167674259661E-3</c:v>
                      </c:pt>
                      <c:pt idx="101">
                        <c:v>2.6455088318386158E-3</c:v>
                      </c:pt>
                      <c:pt idx="102">
                        <c:v>2.6384352788123094E-3</c:v>
                      </c:pt>
                      <c:pt idx="103">
                        <c:v>2.635605857601787E-3</c:v>
                      </c:pt>
                      <c:pt idx="104">
                        <c:v>2.6299470151807413E-3</c:v>
                      </c:pt>
                      <c:pt idx="105">
                        <c:v>2.6242881727596965E-3</c:v>
                      </c:pt>
                      <c:pt idx="106">
                        <c:v>2.6200440409439125E-3</c:v>
                      </c:pt>
                      <c:pt idx="107">
                        <c:v>2.6157999091281285E-3</c:v>
                      </c:pt>
                      <c:pt idx="108">
                        <c:v>2.6101410667070837E-3</c:v>
                      </c:pt>
                      <c:pt idx="109">
                        <c:v>2.6058969348912997E-3</c:v>
                      </c:pt>
                      <c:pt idx="110">
                        <c:v>2.6186293303386513E-3</c:v>
                      </c:pt>
                      <c:pt idx="111">
                        <c:v>2.6214587515491737E-3</c:v>
                      </c:pt>
                      <c:pt idx="112">
                        <c:v>2.6200440409439125E-3</c:v>
                      </c:pt>
                      <c:pt idx="113">
                        <c:v>2.6186293303386513E-3</c:v>
                      </c:pt>
                      <c:pt idx="114">
                        <c:v>2.6143851985228673E-3</c:v>
                      </c:pt>
                      <c:pt idx="115">
                        <c:v>2.6115557773123445E-3</c:v>
                      </c:pt>
                      <c:pt idx="116">
                        <c:v>2.6073116454965609E-3</c:v>
                      </c:pt>
                      <c:pt idx="117">
                        <c:v>2.6044822242860385E-3</c:v>
                      </c:pt>
                      <c:pt idx="118">
                        <c:v>2.6058969348912997E-3</c:v>
                      </c:pt>
                      <c:pt idx="119">
                        <c:v>2.6030675136807769E-3</c:v>
                      </c:pt>
                      <c:pt idx="120">
                        <c:v>2.6002380924702545E-3</c:v>
                      </c:pt>
                      <c:pt idx="121">
                        <c:v>2.5959939606544705E-3</c:v>
                      </c:pt>
                      <c:pt idx="122">
                        <c:v>2.5931645394439481E-3</c:v>
                      </c:pt>
                      <c:pt idx="123">
                        <c:v>2.5875056970229029E-3</c:v>
                      </c:pt>
                      <c:pt idx="124">
                        <c:v>2.5860909864176417E-3</c:v>
                      </c:pt>
                      <c:pt idx="125">
                        <c:v>2.5818468546018577E-3</c:v>
                      </c:pt>
                      <c:pt idx="126">
                        <c:v>2.5776027227860741E-3</c:v>
                      </c:pt>
                      <c:pt idx="127">
                        <c:v>2.5747733015755512E-3</c:v>
                      </c:pt>
                      <c:pt idx="128">
                        <c:v>2.5719438803650289E-3</c:v>
                      </c:pt>
                      <c:pt idx="129">
                        <c:v>2.5676997485492448E-3</c:v>
                      </c:pt>
                      <c:pt idx="130">
                        <c:v>2.564870327338722E-3</c:v>
                      </c:pt>
                      <c:pt idx="131">
                        <c:v>2.5620409061281996E-3</c:v>
                      </c:pt>
                      <c:pt idx="132">
                        <c:v>2.5577967743124156E-3</c:v>
                      </c:pt>
                      <c:pt idx="133">
                        <c:v>2.5535526424966316E-3</c:v>
                      </c:pt>
                      <c:pt idx="134">
                        <c:v>2.549308510680848E-3</c:v>
                      </c:pt>
                      <c:pt idx="135">
                        <c:v>2.5478938000755864E-3</c:v>
                      </c:pt>
                      <c:pt idx="136">
                        <c:v>2.5450643788650644E-3</c:v>
                      </c:pt>
                      <c:pt idx="137">
                        <c:v>2.5422349576545416E-3</c:v>
                      </c:pt>
                      <c:pt idx="138">
                        <c:v>2.5408202470492804E-3</c:v>
                      </c:pt>
                      <c:pt idx="139">
                        <c:v>2.5337466940229736E-3</c:v>
                      </c:pt>
                      <c:pt idx="140">
                        <c:v>2.52950256220719E-3</c:v>
                      </c:pt>
                      <c:pt idx="141">
                        <c:v>2.525258430391406E-3</c:v>
                      </c:pt>
                      <c:pt idx="142">
                        <c:v>2.5210142985756219E-3</c:v>
                      </c:pt>
                      <c:pt idx="143">
                        <c:v>2.5153554561545772E-3</c:v>
                      </c:pt>
                      <c:pt idx="144">
                        <c:v>2.5125260349440543E-3</c:v>
                      </c:pt>
                      <c:pt idx="145">
                        <c:v>2.5096966137335319E-3</c:v>
                      </c:pt>
                      <c:pt idx="146">
                        <c:v>2.5068671925230091E-3</c:v>
                      </c:pt>
                      <c:pt idx="147">
                        <c:v>2.5054524819177479E-3</c:v>
                      </c:pt>
                      <c:pt idx="148">
                        <c:v>2.5026230607072251E-3</c:v>
                      </c:pt>
                      <c:pt idx="149">
                        <c:v>2.4983789288914415E-3</c:v>
                      </c:pt>
                      <c:pt idx="150">
                        <c:v>2.4969642182861803E-3</c:v>
                      </c:pt>
                      <c:pt idx="151">
                        <c:v>2.4955495076809191E-3</c:v>
                      </c:pt>
                      <c:pt idx="152">
                        <c:v>2.4927200864703963E-3</c:v>
                      </c:pt>
                      <c:pt idx="153">
                        <c:v>2.4898906652598735E-3</c:v>
                      </c:pt>
                      <c:pt idx="154">
                        <c:v>2.4842318228388287E-3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  <c:pt idx="196">
                        <c:v>0</c:v>
                      </c:pt>
                      <c:pt idx="197">
                        <c:v>0</c:v>
                      </c:pt>
                      <c:pt idx="19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AD0-4B14-B29D-A4B90E13C46F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Au60Co40/TiNT 5-30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8641465320047"/>
          <c:y val="0.14351738241308792"/>
          <c:w val="0.5462114237861595"/>
          <c:h val="0.66669404054554526"/>
        </c:manualLayout>
      </c:layout>
      <c:scatterChart>
        <c:scatterStyle val="lineMarker"/>
        <c:varyColors val="0"/>
        <c:ser>
          <c:idx val="6"/>
          <c:order val="3"/>
          <c:tx>
            <c:strRef>
              <c:f>'CA Au60Co40 GC1'!$J$5</c:f>
              <c:strCache>
                <c:ptCount val="1"/>
                <c:pt idx="0">
                  <c:v>GC2 Cycle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401265687613459"/>
                  <c:y val="-3.6809815950920248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Au60Co40 GC1'!$B$11:$B$36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</c:numRef>
          </c:xVal>
          <c:yVal>
            <c:numRef>
              <c:f>'CA Au60Co40 GC1'!$J$11:$J$206</c:f>
              <c:numCache>
                <c:formatCode>0.00E+00</c:formatCode>
                <c:ptCount val="196"/>
                <c:pt idx="0">
                  <c:v>4.1040754658630075E-3</c:v>
                </c:pt>
                <c:pt idx="1">
                  <c:v>4.0036310128894557E-3</c:v>
                </c:pt>
                <c:pt idx="2">
                  <c:v>3.9427984568632208E-3</c:v>
                </c:pt>
                <c:pt idx="3">
                  <c:v>3.8805511902317235E-3</c:v>
                </c:pt>
                <c:pt idx="4">
                  <c:v>3.8211333448107494E-3</c:v>
                </c:pt>
                <c:pt idx="5">
                  <c:v>3.7546419463634685E-3</c:v>
                </c:pt>
                <c:pt idx="6">
                  <c:v>3.7560566569687301E-3</c:v>
                </c:pt>
                <c:pt idx="7">
                  <c:v>3.6909799691267104E-3</c:v>
                </c:pt>
                <c:pt idx="8">
                  <c:v>3.6584416252057007E-3</c:v>
                </c:pt>
                <c:pt idx="9">
                  <c:v>3.6414650979425655E-3</c:v>
                </c:pt>
                <c:pt idx="10">
                  <c:v>3.617415017653123E-3</c:v>
                </c:pt>
                <c:pt idx="11">
                  <c:v>3.5820472525215905E-3</c:v>
                </c:pt>
                <c:pt idx="12">
                  <c:v>3.5410206449690137E-3</c:v>
                </c:pt>
                <c:pt idx="13">
                  <c:v>3.5282882495216617E-3</c:v>
                </c:pt>
                <c:pt idx="14">
                  <c:v>3.499994037416436E-3</c:v>
                </c:pt>
                <c:pt idx="15">
                  <c:v>3.4716998253112104E-3</c:v>
                </c:pt>
                <c:pt idx="16">
                  <c:v>3.4391614813902007E-3</c:v>
                </c:pt>
                <c:pt idx="17">
                  <c:v>3.4151114011007587E-3</c:v>
                </c:pt>
                <c:pt idx="18">
                  <c:v>3.4009642950481454E-3</c:v>
                </c:pt>
                <c:pt idx="19">
                  <c:v>3.3811583465744879E-3</c:v>
                </c:pt>
                <c:pt idx="20">
                  <c:v>3.3599376874955682E-3</c:v>
                </c:pt>
                <c:pt idx="21">
                  <c:v>3.3316434753903426E-3</c:v>
                </c:pt>
                <c:pt idx="22">
                  <c:v>3.3104228163114229E-3</c:v>
                </c:pt>
                <c:pt idx="23">
                  <c:v>3.2906168678377649E-3</c:v>
                </c:pt>
                <c:pt idx="24">
                  <c:v>3.2736403405746292E-3</c:v>
                </c:pt>
                <c:pt idx="25">
                  <c:v>3.2609079451272776E-3</c:v>
                </c:pt>
                <c:pt idx="26">
                  <c:v>3.2396872860483584E-3</c:v>
                </c:pt>
                <c:pt idx="27">
                  <c:v>3.2212960481799616E-3</c:v>
                </c:pt>
                <c:pt idx="28">
                  <c:v>3.2071489421273487E-3</c:v>
                </c:pt>
                <c:pt idx="29">
                  <c:v>3.1944165466799971E-3</c:v>
                </c:pt>
                <c:pt idx="30">
                  <c:v>3.1816841512326455E-3</c:v>
                </c:pt>
                <c:pt idx="31">
                  <c:v>3.1689517557852939E-3</c:v>
                </c:pt>
                <c:pt idx="32">
                  <c:v>3.1406575436800678E-3</c:v>
                </c:pt>
                <c:pt idx="33">
                  <c:v>3.126510437627455E-3</c:v>
                </c:pt>
                <c:pt idx="34">
                  <c:v>3.1166074633906258E-3</c:v>
                </c:pt>
                <c:pt idx="35">
                  <c:v>3.1095339103643198E-3</c:v>
                </c:pt>
                <c:pt idx="36">
                  <c:v>3.0925573831011841E-3</c:v>
                </c:pt>
                <c:pt idx="37">
                  <c:v>3.0784102770485713E-3</c:v>
                </c:pt>
                <c:pt idx="38">
                  <c:v>3.0670925922064809E-3</c:v>
                </c:pt>
                <c:pt idx="39">
                  <c:v>3.0614337497854357E-3</c:v>
                </c:pt>
                <c:pt idx="40">
                  <c:v>3.0458719331275612E-3</c:v>
                </c:pt>
                <c:pt idx="41">
                  <c:v>3.0359689588907324E-3</c:v>
                </c:pt>
                <c:pt idx="42">
                  <c:v>3.024651274048642E-3</c:v>
                </c:pt>
                <c:pt idx="43">
                  <c:v>3.0090894573907676E-3</c:v>
                </c:pt>
                <c:pt idx="44">
                  <c:v>2.9991864831539388E-3</c:v>
                </c:pt>
                <c:pt idx="45">
                  <c:v>2.9921129301276324E-3</c:v>
                </c:pt>
                <c:pt idx="46">
                  <c:v>2.9822099558908031E-3</c:v>
                </c:pt>
                <c:pt idx="47">
                  <c:v>2.9737216922592355E-3</c:v>
                </c:pt>
                <c:pt idx="48">
                  <c:v>2.9624040074171451E-3</c:v>
                </c:pt>
                <c:pt idx="49">
                  <c:v>2.9567451649961003E-3</c:v>
                </c:pt>
                <c:pt idx="50">
                  <c:v>2.9454274801540095E-3</c:v>
                </c:pt>
                <c:pt idx="51">
                  <c:v>2.9468421907592711E-3</c:v>
                </c:pt>
                <c:pt idx="52">
                  <c:v>2.9411833483382259E-3</c:v>
                </c:pt>
                <c:pt idx="53">
                  <c:v>2.9298656634961355E-3</c:v>
                </c:pt>
                <c:pt idx="54">
                  <c:v>2.9199626892593067E-3</c:v>
                </c:pt>
                <c:pt idx="55">
                  <c:v>2.9100597150224774E-3</c:v>
                </c:pt>
                <c:pt idx="56">
                  <c:v>2.902986161996171E-3</c:v>
                </c:pt>
                <c:pt idx="57">
                  <c:v>2.8944978983646034E-3</c:v>
                </c:pt>
                <c:pt idx="58">
                  <c:v>2.8761066604962066E-3</c:v>
                </c:pt>
                <c:pt idx="59">
                  <c:v>2.8775213711014678E-3</c:v>
                </c:pt>
                <c:pt idx="60">
                  <c:v>2.8676183968646385E-3</c:v>
                </c:pt>
                <c:pt idx="61">
                  <c:v>2.8591301332330709E-3</c:v>
                </c:pt>
                <c:pt idx="62">
                  <c:v>2.8492271589962417E-3</c:v>
                </c:pt>
                <c:pt idx="63">
                  <c:v>2.8393241847594129E-3</c:v>
                </c:pt>
                <c:pt idx="64">
                  <c:v>2.8308359211278453E-3</c:v>
                </c:pt>
                <c:pt idx="65">
                  <c:v>2.8237623681015385E-3</c:v>
                </c:pt>
                <c:pt idx="66">
                  <c:v>2.8138593938647097E-3</c:v>
                </c:pt>
                <c:pt idx="67">
                  <c:v>2.8096152620489256E-3</c:v>
                </c:pt>
                <c:pt idx="68">
                  <c:v>2.8039564196278804E-3</c:v>
                </c:pt>
                <c:pt idx="69">
                  <c:v>2.7982975772068357E-3</c:v>
                </c:pt>
                <c:pt idx="70">
                  <c:v>2.7912240241805288E-3</c:v>
                </c:pt>
                <c:pt idx="71">
                  <c:v>2.7869798923647448E-3</c:v>
                </c:pt>
                <c:pt idx="72">
                  <c:v>2.7827357605489612E-3</c:v>
                </c:pt>
                <c:pt idx="73">
                  <c:v>2.7756622075226548E-3</c:v>
                </c:pt>
                <c:pt idx="74">
                  <c:v>2.7700033651016092E-3</c:v>
                </c:pt>
                <c:pt idx="75">
                  <c:v>2.7629298120753032E-3</c:v>
                </c:pt>
                <c:pt idx="76">
                  <c:v>2.7586856802595192E-3</c:v>
                </c:pt>
                <c:pt idx="77">
                  <c:v>2.7516121272332127E-3</c:v>
                </c:pt>
                <c:pt idx="78">
                  <c:v>2.7530268378384739E-3</c:v>
                </c:pt>
                <c:pt idx="79">
                  <c:v>2.757270969654258E-3</c:v>
                </c:pt>
                <c:pt idx="80">
                  <c:v>2.7459532848121675E-3</c:v>
                </c:pt>
                <c:pt idx="81">
                  <c:v>2.7501974166279516E-3</c:v>
                </c:pt>
                <c:pt idx="82">
                  <c:v>2.7501974166279516E-3</c:v>
                </c:pt>
                <c:pt idx="83">
                  <c:v>2.7445385742069063E-3</c:v>
                </c:pt>
                <c:pt idx="84">
                  <c:v>2.7318061787595547E-3</c:v>
                </c:pt>
                <c:pt idx="85">
                  <c:v>2.7275620469437707E-3</c:v>
                </c:pt>
                <c:pt idx="86">
                  <c:v>2.7233179151279867E-3</c:v>
                </c:pt>
                <c:pt idx="87">
                  <c:v>2.7303914681542935E-3</c:v>
                </c:pt>
                <c:pt idx="88">
                  <c:v>2.7148296514964191E-3</c:v>
                </c:pt>
                <c:pt idx="89">
                  <c:v>2.7134149408911579E-3</c:v>
                </c:pt>
                <c:pt idx="90">
                  <c:v>2.7120002302858967E-3</c:v>
                </c:pt>
                <c:pt idx="91">
                  <c:v>2.7516121272332127E-3</c:v>
                </c:pt>
                <c:pt idx="92">
                  <c:v>2.7601003908647804E-3</c:v>
                </c:pt>
                <c:pt idx="93">
                  <c:v>2.7473679954174287E-3</c:v>
                </c:pt>
                <c:pt idx="94">
                  <c:v>2.7459532848121675E-3</c:v>
                </c:pt>
                <c:pt idx="95">
                  <c:v>2.7402944423911223E-3</c:v>
                </c:pt>
                <c:pt idx="96">
                  <c:v>2.7388797317858611E-3</c:v>
                </c:pt>
                <c:pt idx="97">
                  <c:v>2.7346355999700771E-3</c:v>
                </c:pt>
                <c:pt idx="98">
                  <c:v>2.695023703022761E-3</c:v>
                </c:pt>
                <c:pt idx="99">
                  <c:v>2.6851207287859323E-3</c:v>
                </c:pt>
                <c:pt idx="100">
                  <c:v>2.6808765969701482E-3</c:v>
                </c:pt>
                <c:pt idx="101">
                  <c:v>2.6780471757596254E-3</c:v>
                </c:pt>
                <c:pt idx="102">
                  <c:v>2.6681442015227966E-3</c:v>
                </c:pt>
                <c:pt idx="103">
                  <c:v>2.6738030439438418E-3</c:v>
                </c:pt>
                <c:pt idx="104">
                  <c:v>2.6695589121280578E-3</c:v>
                </c:pt>
                <c:pt idx="105">
                  <c:v>2.6639000697070126E-3</c:v>
                </c:pt>
                <c:pt idx="106">
                  <c:v>2.6568265166807062E-3</c:v>
                </c:pt>
                <c:pt idx="107">
                  <c:v>2.646923542443877E-3</c:v>
                </c:pt>
                <c:pt idx="108">
                  <c:v>2.646923542443877E-3</c:v>
                </c:pt>
                <c:pt idx="109">
                  <c:v>2.6426794106280929E-3</c:v>
                </c:pt>
                <c:pt idx="110">
                  <c:v>2.6426794106280929E-3</c:v>
                </c:pt>
                <c:pt idx="111">
                  <c:v>2.6341911469965253E-3</c:v>
                </c:pt>
                <c:pt idx="112">
                  <c:v>2.6285323045754801E-3</c:v>
                </c:pt>
                <c:pt idx="113">
                  <c:v>2.6271175939702189E-3</c:v>
                </c:pt>
                <c:pt idx="114">
                  <c:v>2.6214587515491737E-3</c:v>
                </c:pt>
                <c:pt idx="115">
                  <c:v>2.6257028833649577E-3</c:v>
                </c:pt>
                <c:pt idx="116">
                  <c:v>2.6214587515491737E-3</c:v>
                </c:pt>
                <c:pt idx="117">
                  <c:v>2.6186293303386513E-3</c:v>
                </c:pt>
                <c:pt idx="118">
                  <c:v>2.6129704879176061E-3</c:v>
                </c:pt>
                <c:pt idx="119">
                  <c:v>2.6073116454965609E-3</c:v>
                </c:pt>
                <c:pt idx="120">
                  <c:v>2.6030675136807769E-3</c:v>
                </c:pt>
                <c:pt idx="121">
                  <c:v>2.5988233818649929E-3</c:v>
                </c:pt>
                <c:pt idx="122">
                  <c:v>2.5959939606544705E-3</c:v>
                </c:pt>
                <c:pt idx="123">
                  <c:v>2.5931645394439481E-3</c:v>
                </c:pt>
                <c:pt idx="124">
                  <c:v>2.5889204076281641E-3</c:v>
                </c:pt>
                <c:pt idx="125">
                  <c:v>2.5860909864176417E-3</c:v>
                </c:pt>
                <c:pt idx="126">
                  <c:v>2.5832615652071188E-3</c:v>
                </c:pt>
                <c:pt idx="127">
                  <c:v>2.5790174333913353E-3</c:v>
                </c:pt>
                <c:pt idx="128">
                  <c:v>2.5761880121808124E-3</c:v>
                </c:pt>
                <c:pt idx="129">
                  <c:v>2.5719438803650289E-3</c:v>
                </c:pt>
                <c:pt idx="130">
                  <c:v>2.569114459154506E-3</c:v>
                </c:pt>
                <c:pt idx="131">
                  <c:v>2.5620409061281996E-3</c:v>
                </c:pt>
                <c:pt idx="132">
                  <c:v>2.5832615652071188E-3</c:v>
                </c:pt>
                <c:pt idx="133">
                  <c:v>2.58467627581238E-3</c:v>
                </c:pt>
                <c:pt idx="134">
                  <c:v>2.5818468546018577E-3</c:v>
                </c:pt>
                <c:pt idx="135">
                  <c:v>2.5719438803650289E-3</c:v>
                </c:pt>
                <c:pt idx="136">
                  <c:v>2.569114459154506E-3</c:v>
                </c:pt>
                <c:pt idx="137">
                  <c:v>2.569114459154506E-3</c:v>
                </c:pt>
                <c:pt idx="138">
                  <c:v>2.5507232212861092E-3</c:v>
                </c:pt>
                <c:pt idx="139">
                  <c:v>2.5436496682598028E-3</c:v>
                </c:pt>
                <c:pt idx="140">
                  <c:v>2.5365761152334964E-3</c:v>
                </c:pt>
                <c:pt idx="141">
                  <c:v>2.5379908258387576E-3</c:v>
                </c:pt>
                <c:pt idx="142">
                  <c:v>2.5337466940229736E-3</c:v>
                </c:pt>
                <c:pt idx="143">
                  <c:v>2.52950256220719E-3</c:v>
                </c:pt>
                <c:pt idx="144">
                  <c:v>2.525258430391406E-3</c:v>
                </c:pt>
                <c:pt idx="145">
                  <c:v>2.5210142985756219E-3</c:v>
                </c:pt>
                <c:pt idx="146">
                  <c:v>2.5181848773650995E-3</c:v>
                </c:pt>
                <c:pt idx="147">
                  <c:v>2.5125260349440543E-3</c:v>
                </c:pt>
                <c:pt idx="148">
                  <c:v>2.5436496682598028E-3</c:v>
                </c:pt>
                <c:pt idx="149">
                  <c:v>2.5408202470492804E-3</c:v>
                </c:pt>
                <c:pt idx="150">
                  <c:v>2.5422349576545416E-3</c:v>
                </c:pt>
                <c:pt idx="151">
                  <c:v>2.5379908258387576E-3</c:v>
                </c:pt>
                <c:pt idx="152">
                  <c:v>2.5351614046282347E-3</c:v>
                </c:pt>
                <c:pt idx="153">
                  <c:v>2.5478938000755864E-3</c:v>
                </c:pt>
                <c:pt idx="154">
                  <c:v>2.5450643788650644E-3</c:v>
                </c:pt>
                <c:pt idx="155">
                  <c:v>2.5394055364440188E-3</c:v>
                </c:pt>
                <c:pt idx="156">
                  <c:v>2.5337466940229736E-3</c:v>
                </c:pt>
                <c:pt idx="157">
                  <c:v>2.5266731409966671E-3</c:v>
                </c:pt>
                <c:pt idx="158">
                  <c:v>2.5167701667598379E-3</c:v>
                </c:pt>
                <c:pt idx="159">
                  <c:v>2.4969642182861803E-3</c:v>
                </c:pt>
                <c:pt idx="160">
                  <c:v>2.5309172728124512E-3</c:v>
                </c:pt>
                <c:pt idx="161">
                  <c:v>2.5379908258387576E-3</c:v>
                </c:pt>
                <c:pt idx="162">
                  <c:v>2.5309172728124512E-3</c:v>
                </c:pt>
                <c:pt idx="163">
                  <c:v>2.5280878516019288E-3</c:v>
                </c:pt>
                <c:pt idx="164">
                  <c:v>2.5266731409966671E-3</c:v>
                </c:pt>
                <c:pt idx="165">
                  <c:v>2.52950256220719E-3</c:v>
                </c:pt>
                <c:pt idx="166">
                  <c:v>2.5351614046282347E-3</c:v>
                </c:pt>
                <c:pt idx="167">
                  <c:v>2.5309172728124512E-3</c:v>
                </c:pt>
                <c:pt idx="168">
                  <c:v>2.525258430391406E-3</c:v>
                </c:pt>
                <c:pt idx="169">
                  <c:v>2.5153554561545772E-3</c:v>
                </c:pt>
                <c:pt idx="170">
                  <c:v>2.4559376107336026E-3</c:v>
                </c:pt>
                <c:pt idx="171">
                  <c:v>2.4545229001283414E-3</c:v>
                </c:pt>
                <c:pt idx="172">
                  <c:v>2.451693478917819E-3</c:v>
                </c:pt>
                <c:pt idx="173">
                  <c:v>2.451693478917819E-3</c:v>
                </c:pt>
                <c:pt idx="174">
                  <c:v>2.4488640577072962E-3</c:v>
                </c:pt>
                <c:pt idx="175">
                  <c:v>2.443205215286251E-3</c:v>
                </c:pt>
                <c:pt idx="176">
                  <c:v>2.4460346364967738E-3</c:v>
                </c:pt>
                <c:pt idx="177">
                  <c:v>2.4460346364967738E-3</c:v>
                </c:pt>
                <c:pt idx="178">
                  <c:v>2.4446199258915122E-3</c:v>
                </c:pt>
                <c:pt idx="179">
                  <c:v>2.4446199258915122E-3</c:v>
                </c:pt>
                <c:pt idx="180">
                  <c:v>2.443205215286251E-3</c:v>
                </c:pt>
                <c:pt idx="181">
                  <c:v>2.438961083470467E-3</c:v>
                </c:pt>
                <c:pt idx="182">
                  <c:v>2.4375463728652058E-3</c:v>
                </c:pt>
                <c:pt idx="183">
                  <c:v>2.4573523213388638E-3</c:v>
                </c:pt>
                <c:pt idx="184">
                  <c:v>2.4615964531546478E-3</c:v>
                </c:pt>
                <c:pt idx="185">
                  <c:v>2.4615964531546478E-3</c:v>
                </c:pt>
                <c:pt idx="186">
                  <c:v>2.4573523213388638E-3</c:v>
                </c:pt>
                <c:pt idx="187">
                  <c:v>2.463011163759909E-3</c:v>
                </c:pt>
                <c:pt idx="188">
                  <c:v>2.4714994273914766E-3</c:v>
                </c:pt>
                <c:pt idx="189">
                  <c:v>2.4545229001283414E-3</c:v>
                </c:pt>
                <c:pt idx="190">
                  <c:v>2.4502787683125579E-3</c:v>
                </c:pt>
                <c:pt idx="191">
                  <c:v>2.4333022410494222E-3</c:v>
                </c:pt>
                <c:pt idx="192">
                  <c:v>2.4375463728652058E-3</c:v>
                </c:pt>
                <c:pt idx="193">
                  <c:v>2.4219845562073314E-3</c:v>
                </c:pt>
                <c:pt idx="194">
                  <c:v>2.4177404243915478E-3</c:v>
                </c:pt>
                <c:pt idx="195">
                  <c:v>2.4177404243915478E-3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1E-44BF-B512-83A64A9DD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'CA Au60Co40 GC1'!$D$5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Au60Co40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Au60Co40 GC1'!$D$11:$D$206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6.7891961946489401E-3</c:v>
                      </c:pt>
                      <c:pt idx="1">
                        <c:v>6.5967955523334038E-3</c:v>
                      </c:pt>
                      <c:pt idx="2">
                        <c:v>6.4284449903073103E-3</c:v>
                      </c:pt>
                      <c:pt idx="3">
                        <c:v>6.2714121131233064E-3</c:v>
                      </c:pt>
                      <c:pt idx="4">
                        <c:v>6.1384293162287454E-3</c:v>
                      </c:pt>
                      <c:pt idx="5">
                        <c:v>6.002617098123662E-3</c:v>
                      </c:pt>
                      <c:pt idx="6">
                        <c:v>5.8851961178869741E-3</c:v>
                      </c:pt>
                      <c:pt idx="7">
                        <c:v>5.7790928224923776E-3</c:v>
                      </c:pt>
                      <c:pt idx="8">
                        <c:v>5.6758189483083026E-3</c:v>
                      </c:pt>
                      <c:pt idx="9">
                        <c:v>5.5796186271505352E-3</c:v>
                      </c:pt>
                      <c:pt idx="10">
                        <c:v>5.4975654120453807E-3</c:v>
                      </c:pt>
                      <c:pt idx="11">
                        <c:v>5.4183416181507477E-3</c:v>
                      </c:pt>
                      <c:pt idx="12">
                        <c:v>5.33345898183507E-3</c:v>
                      </c:pt>
                      <c:pt idx="13">
                        <c:v>5.2570646091509602E-3</c:v>
                      </c:pt>
                      <c:pt idx="14">
                        <c:v>5.1905732107036797E-3</c:v>
                      </c:pt>
                      <c:pt idx="15">
                        <c:v>5.1212523910458769E-3</c:v>
                      </c:pt>
                      <c:pt idx="16">
                        <c:v>5.0519315713880731E-3</c:v>
                      </c:pt>
                      <c:pt idx="17">
                        <c:v>4.9868548835460538E-3</c:v>
                      </c:pt>
                      <c:pt idx="18">
                        <c:v>4.9288517487303413E-3</c:v>
                      </c:pt>
                      <c:pt idx="19">
                        <c:v>4.870848613914628E-3</c:v>
                      </c:pt>
                      <c:pt idx="20">
                        <c:v>4.8142601897041759E-3</c:v>
                      </c:pt>
                      <c:pt idx="21">
                        <c:v>4.760501186704247E-3</c:v>
                      </c:pt>
                      <c:pt idx="22">
                        <c:v>4.7067421837043181E-3</c:v>
                      </c:pt>
                      <c:pt idx="23">
                        <c:v>4.658642023125434E-3</c:v>
                      </c:pt>
                      <c:pt idx="24">
                        <c:v>4.6133712837570732E-3</c:v>
                      </c:pt>
                      <c:pt idx="25">
                        <c:v>4.5681005443887115E-3</c:v>
                      </c:pt>
                      <c:pt idx="26">
                        <c:v>4.5200003838098274E-3</c:v>
                      </c:pt>
                      <c:pt idx="27">
                        <c:v>4.4747296444414657E-3</c:v>
                      </c:pt>
                      <c:pt idx="28">
                        <c:v>4.4322883262836281E-3</c:v>
                      </c:pt>
                      <c:pt idx="29">
                        <c:v>4.3940911399415724E-3</c:v>
                      </c:pt>
                      <c:pt idx="30">
                        <c:v>4.3544792429942563E-3</c:v>
                      </c:pt>
                      <c:pt idx="31">
                        <c:v>4.3148673460469402E-3</c:v>
                      </c:pt>
                      <c:pt idx="32">
                        <c:v>4.2766701597048854E-3</c:v>
                      </c:pt>
                      <c:pt idx="33">
                        <c:v>4.2384729733628305E-3</c:v>
                      </c:pt>
                      <c:pt idx="34">
                        <c:v>4.2059346294418213E-3</c:v>
                      </c:pt>
                      <c:pt idx="35">
                        <c:v>4.17198157491555E-3</c:v>
                      </c:pt>
                      <c:pt idx="36">
                        <c:v>4.1351990991787563E-3</c:v>
                      </c:pt>
                      <c:pt idx="37">
                        <c:v>4.1012460446524851E-3</c:v>
                      </c:pt>
                      <c:pt idx="38">
                        <c:v>4.070122411336737E-3</c:v>
                      </c:pt>
                      <c:pt idx="39">
                        <c:v>4.0404134886262493E-3</c:v>
                      </c:pt>
                      <c:pt idx="40">
                        <c:v>4.0092898553105013E-3</c:v>
                      </c:pt>
                      <c:pt idx="41">
                        <c:v>3.9795809326000145E-3</c:v>
                      </c:pt>
                      <c:pt idx="42">
                        <c:v>3.9527014311000501E-3</c:v>
                      </c:pt>
                      <c:pt idx="43">
                        <c:v>3.9244072189948236E-3</c:v>
                      </c:pt>
                      <c:pt idx="44">
                        <c:v>3.8975277174948587E-3</c:v>
                      </c:pt>
                      <c:pt idx="45">
                        <c:v>3.8706482159948942E-3</c:v>
                      </c:pt>
                      <c:pt idx="46">
                        <c:v>3.8437687144949298E-3</c:v>
                      </c:pt>
                      <c:pt idx="47">
                        <c:v>3.8183039236002266E-3</c:v>
                      </c:pt>
                      <c:pt idx="48">
                        <c:v>3.7928391327055238E-3</c:v>
                      </c:pt>
                      <c:pt idx="49">
                        <c:v>3.7702037630213433E-3</c:v>
                      </c:pt>
                      <c:pt idx="50">
                        <c:v>3.7475683933371621E-3</c:v>
                      </c:pt>
                      <c:pt idx="51">
                        <c:v>3.72351831304772E-3</c:v>
                      </c:pt>
                      <c:pt idx="52">
                        <c:v>3.7037123645740624E-3</c:v>
                      </c:pt>
                      <c:pt idx="53">
                        <c:v>3.6824917054951423E-3</c:v>
                      </c:pt>
                      <c:pt idx="54">
                        <c:v>3.6612710464162235E-3</c:v>
                      </c:pt>
                      <c:pt idx="55">
                        <c:v>3.6442945191530875E-3</c:v>
                      </c:pt>
                      <c:pt idx="56">
                        <c:v>3.6259032812846911E-3</c:v>
                      </c:pt>
                      <c:pt idx="57">
                        <c:v>3.606097332811033E-3</c:v>
                      </c:pt>
                      <c:pt idx="58">
                        <c:v>3.5877060949426358E-3</c:v>
                      </c:pt>
                      <c:pt idx="59">
                        <c:v>3.5693148570742394E-3</c:v>
                      </c:pt>
                      <c:pt idx="60">
                        <c:v>3.5537530404163649E-3</c:v>
                      </c:pt>
                      <c:pt idx="61">
                        <c:v>3.5367765131532297E-3</c:v>
                      </c:pt>
                      <c:pt idx="62">
                        <c:v>3.5226294071006164E-3</c:v>
                      </c:pt>
                      <c:pt idx="63">
                        <c:v>3.5084823010480041E-3</c:v>
                      </c:pt>
                      <c:pt idx="64">
                        <c:v>3.4943351949953908E-3</c:v>
                      </c:pt>
                      <c:pt idx="65">
                        <c:v>3.4816027995480396E-3</c:v>
                      </c:pt>
                      <c:pt idx="66">
                        <c:v>3.4674556934954264E-3</c:v>
                      </c:pt>
                      <c:pt idx="67">
                        <c:v>3.4561380086533355E-3</c:v>
                      </c:pt>
                      <c:pt idx="68">
                        <c:v>3.444820323811246E-3</c:v>
                      </c:pt>
                      <c:pt idx="69">
                        <c:v>3.4349173495744167E-3</c:v>
                      </c:pt>
                      <c:pt idx="70">
                        <c:v>3.4250143753375875E-3</c:v>
                      </c:pt>
                      <c:pt idx="71">
                        <c:v>3.4151114011007587E-3</c:v>
                      </c:pt>
                      <c:pt idx="72">
                        <c:v>3.4052084268639295E-3</c:v>
                      </c:pt>
                      <c:pt idx="73">
                        <c:v>3.3995495844428847E-3</c:v>
                      </c:pt>
                      <c:pt idx="74">
                        <c:v>3.3896466102060555E-3</c:v>
                      </c:pt>
                      <c:pt idx="75">
                        <c:v>3.382573057179749E-3</c:v>
                      </c:pt>
                      <c:pt idx="76">
                        <c:v>3.3754995041534422E-3</c:v>
                      </c:pt>
                      <c:pt idx="77">
                        <c:v>3.3712553723376586E-3</c:v>
                      </c:pt>
                      <c:pt idx="78">
                        <c:v>3.3655965299166134E-3</c:v>
                      </c:pt>
                      <c:pt idx="79">
                        <c:v>3.3613523981008294E-3</c:v>
                      </c:pt>
                      <c:pt idx="80">
                        <c:v>3.3571082662850454E-3</c:v>
                      </c:pt>
                      <c:pt idx="81">
                        <c:v>3.4193555329165423E-3</c:v>
                      </c:pt>
                      <c:pt idx="82">
                        <c:v>3.4943351949953908E-3</c:v>
                      </c:pt>
                      <c:pt idx="83">
                        <c:v>3.5014087480216972E-3</c:v>
                      </c:pt>
                      <c:pt idx="84">
                        <c:v>3.5056528798374812E-3</c:v>
                      </c:pt>
                      <c:pt idx="85">
                        <c:v>3.5028234586269589E-3</c:v>
                      </c:pt>
                      <c:pt idx="86">
                        <c:v>3.50423816923222E-3</c:v>
                      </c:pt>
                      <c:pt idx="87">
                        <c:v>3.5056528798374812E-3</c:v>
                      </c:pt>
                      <c:pt idx="88">
                        <c:v>3.50423816923222E-3</c:v>
                      </c:pt>
                      <c:pt idx="89">
                        <c:v>3.50423816923222E-3</c:v>
                      </c:pt>
                      <c:pt idx="90">
                        <c:v>3.5014087480216972E-3</c:v>
                      </c:pt>
                      <c:pt idx="91">
                        <c:v>3.5014087480216972E-3</c:v>
                      </c:pt>
                      <c:pt idx="92">
                        <c:v>3.499994037416436E-3</c:v>
                      </c:pt>
                      <c:pt idx="93">
                        <c:v>3.499994037416436E-3</c:v>
                      </c:pt>
                      <c:pt idx="94">
                        <c:v>3.499994037416436E-3</c:v>
                      </c:pt>
                      <c:pt idx="95">
                        <c:v>3.495749905600652E-3</c:v>
                      </c:pt>
                      <c:pt idx="96">
                        <c:v>3.495749905600652E-3</c:v>
                      </c:pt>
                      <c:pt idx="97">
                        <c:v>3.4943351949953908E-3</c:v>
                      </c:pt>
                      <c:pt idx="98">
                        <c:v>3.4929204843901296E-3</c:v>
                      </c:pt>
                      <c:pt idx="99">
                        <c:v>3.4900910631796068E-3</c:v>
                      </c:pt>
                      <c:pt idx="100">
                        <c:v>3.4816027995480396E-3</c:v>
                      </c:pt>
                      <c:pt idx="101">
                        <c:v>3.4787733783375168E-3</c:v>
                      </c:pt>
                      <c:pt idx="102">
                        <c:v>3.4745292465217328E-3</c:v>
                      </c:pt>
                      <c:pt idx="103">
                        <c:v>3.4702851147059488E-3</c:v>
                      </c:pt>
                      <c:pt idx="104">
                        <c:v>3.4646262722849036E-3</c:v>
                      </c:pt>
                      <c:pt idx="105">
                        <c:v>3.4660409828901652E-3</c:v>
                      </c:pt>
                      <c:pt idx="106">
                        <c:v>3.4603821404691195E-3</c:v>
                      </c:pt>
                      <c:pt idx="107">
                        <c:v>3.4547232980480752E-3</c:v>
                      </c:pt>
                      <c:pt idx="108">
                        <c:v>3.4518938768375519E-3</c:v>
                      </c:pt>
                      <c:pt idx="109">
                        <c:v>3.4504791662322907E-3</c:v>
                      </c:pt>
                      <c:pt idx="110">
                        <c:v>3.444820323811246E-3</c:v>
                      </c:pt>
                      <c:pt idx="111">
                        <c:v>3.4419909026007231E-3</c:v>
                      </c:pt>
                      <c:pt idx="112">
                        <c:v>3.4391614813902007E-3</c:v>
                      </c:pt>
                      <c:pt idx="113">
                        <c:v>3.4363320601796779E-3</c:v>
                      </c:pt>
                      <c:pt idx="114">
                        <c:v>3.4335026389691551E-3</c:v>
                      </c:pt>
                      <c:pt idx="115">
                        <c:v>3.4306732177586331E-3</c:v>
                      </c:pt>
                      <c:pt idx="116">
                        <c:v>3.4278437965481103E-3</c:v>
                      </c:pt>
                      <c:pt idx="117">
                        <c:v>3.4235996647323263E-3</c:v>
                      </c:pt>
                      <c:pt idx="118">
                        <c:v>3.4207702435218035E-3</c:v>
                      </c:pt>
                      <c:pt idx="119">
                        <c:v>3.4179408223112811E-3</c:v>
                      </c:pt>
                      <c:pt idx="120">
                        <c:v>3.4136966904954975E-3</c:v>
                      </c:pt>
                      <c:pt idx="121">
                        <c:v>3.4122819798902363E-3</c:v>
                      </c:pt>
                      <c:pt idx="122">
                        <c:v>3.4094525586797135E-3</c:v>
                      </c:pt>
                      <c:pt idx="123">
                        <c:v>3.4052084268639295E-3</c:v>
                      </c:pt>
                      <c:pt idx="124">
                        <c:v>3.3995495844428847E-3</c:v>
                      </c:pt>
                      <c:pt idx="125">
                        <c:v>3.3953054526271007E-3</c:v>
                      </c:pt>
                      <c:pt idx="126">
                        <c:v>3.3910613208113166E-3</c:v>
                      </c:pt>
                      <c:pt idx="127">
                        <c:v>3.3854024783902714E-3</c:v>
                      </c:pt>
                      <c:pt idx="128">
                        <c:v>3.382573057179749E-3</c:v>
                      </c:pt>
                      <c:pt idx="129">
                        <c:v>3.3769142147587038E-3</c:v>
                      </c:pt>
                      <c:pt idx="130">
                        <c:v>3.374084793548181E-3</c:v>
                      </c:pt>
                      <c:pt idx="131">
                        <c:v>3.3684259511271358E-3</c:v>
                      </c:pt>
                      <c:pt idx="132">
                        <c:v>3.3655965299166134E-3</c:v>
                      </c:pt>
                      <c:pt idx="133">
                        <c:v>3.3599376874955682E-3</c:v>
                      </c:pt>
                      <c:pt idx="134">
                        <c:v>3.3556935556797842E-3</c:v>
                      </c:pt>
                      <c:pt idx="135">
                        <c:v>3.3514494238640006E-3</c:v>
                      </c:pt>
                      <c:pt idx="136">
                        <c:v>3.3472052920482166E-3</c:v>
                      </c:pt>
                      <c:pt idx="137">
                        <c:v>3.3415464496271714E-3</c:v>
                      </c:pt>
                      <c:pt idx="138">
                        <c:v>3.3373023178113873E-3</c:v>
                      </c:pt>
                      <c:pt idx="139">
                        <c:v>3.3316434753903426E-3</c:v>
                      </c:pt>
                      <c:pt idx="140">
                        <c:v>3.3302287647850809E-3</c:v>
                      </c:pt>
                      <c:pt idx="141">
                        <c:v>3.3203257905482521E-3</c:v>
                      </c:pt>
                      <c:pt idx="142">
                        <c:v>3.3967201632323619E-3</c:v>
                      </c:pt>
                      <c:pt idx="143">
                        <c:v>3.4108672692849747E-3</c:v>
                      </c:pt>
                      <c:pt idx="144">
                        <c:v>3.4122819798902363E-3</c:v>
                      </c:pt>
                      <c:pt idx="145">
                        <c:v>3.4108672692849747E-3</c:v>
                      </c:pt>
                      <c:pt idx="146">
                        <c:v>3.4094525586797135E-3</c:v>
                      </c:pt>
                      <c:pt idx="147">
                        <c:v>3.4066231374691907E-3</c:v>
                      </c:pt>
                      <c:pt idx="148">
                        <c:v>3.4066231374691907E-3</c:v>
                      </c:pt>
                      <c:pt idx="149">
                        <c:v>3.4037937162586683E-3</c:v>
                      </c:pt>
                      <c:pt idx="150">
                        <c:v>3.3981348738376231E-3</c:v>
                      </c:pt>
                      <c:pt idx="151">
                        <c:v>3.3967201632323619E-3</c:v>
                      </c:pt>
                      <c:pt idx="152">
                        <c:v>3.3896466102060555E-3</c:v>
                      </c:pt>
                      <c:pt idx="153">
                        <c:v>3.3854024783902714E-3</c:v>
                      </c:pt>
                      <c:pt idx="154">
                        <c:v>3.3797436359692262E-3</c:v>
                      </c:pt>
                      <c:pt idx="155">
                        <c:v>3.3769142147587038E-3</c:v>
                      </c:pt>
                      <c:pt idx="156">
                        <c:v>3.3726700829429198E-3</c:v>
                      </c:pt>
                      <c:pt idx="157">
                        <c:v>3.3655965299166134E-3</c:v>
                      </c:pt>
                      <c:pt idx="158">
                        <c:v>3.3599376874955682E-3</c:v>
                      </c:pt>
                      <c:pt idx="159">
                        <c:v>3.3556935556797842E-3</c:v>
                      </c:pt>
                      <c:pt idx="160">
                        <c:v>3.3486200026534778E-3</c:v>
                      </c:pt>
                      <c:pt idx="161">
                        <c:v>3.3415464496271714E-3</c:v>
                      </c:pt>
                      <c:pt idx="162">
                        <c:v>3.3358876072061266E-3</c:v>
                      </c:pt>
                      <c:pt idx="163">
                        <c:v>3.3288140541798197E-3</c:v>
                      </c:pt>
                      <c:pt idx="164">
                        <c:v>3.3245699223640357E-3</c:v>
                      </c:pt>
                      <c:pt idx="165">
                        <c:v>3.3189110799429909E-3</c:v>
                      </c:pt>
                      <c:pt idx="166">
                        <c:v>3.3146669481272069E-3</c:v>
                      </c:pt>
                      <c:pt idx="167">
                        <c:v>3.3090081057061617E-3</c:v>
                      </c:pt>
                      <c:pt idx="168">
                        <c:v>3.3047639738903781E-3</c:v>
                      </c:pt>
                      <c:pt idx="169">
                        <c:v>3.3005198420745941E-3</c:v>
                      </c:pt>
                      <c:pt idx="170">
                        <c:v>3.2962757102588101E-3</c:v>
                      </c:pt>
                      <c:pt idx="171">
                        <c:v>3.2920315784430261E-3</c:v>
                      </c:pt>
                      <c:pt idx="172">
                        <c:v>3.2877874466272425E-3</c:v>
                      </c:pt>
                      <c:pt idx="173">
                        <c:v>3.2821286042061973E-3</c:v>
                      </c:pt>
                      <c:pt idx="174">
                        <c:v>3.2792991829956744E-3</c:v>
                      </c:pt>
                      <c:pt idx="175">
                        <c:v>3.2764697617851521E-3</c:v>
                      </c:pt>
                      <c:pt idx="176">
                        <c:v>3.2708109193641068E-3</c:v>
                      </c:pt>
                      <c:pt idx="177">
                        <c:v>3.2651520769430616E-3</c:v>
                      </c:pt>
                      <c:pt idx="178">
                        <c:v>3.2609079451272776E-3</c:v>
                      </c:pt>
                      <c:pt idx="179">
                        <c:v>3.256663813311494E-3</c:v>
                      </c:pt>
                      <c:pt idx="180">
                        <c:v>3.25241968149571E-3</c:v>
                      </c:pt>
                      <c:pt idx="181">
                        <c:v>3.248175549679926E-3</c:v>
                      </c:pt>
                      <c:pt idx="182">
                        <c:v>3.243931417864142E-3</c:v>
                      </c:pt>
                      <c:pt idx="183">
                        <c:v>3.24110199665362E-3</c:v>
                      </c:pt>
                      <c:pt idx="184">
                        <c:v>3.236857864837836E-3</c:v>
                      </c:pt>
                      <c:pt idx="185">
                        <c:v>3.232613733022052E-3</c:v>
                      </c:pt>
                      <c:pt idx="186">
                        <c:v>3.2311990224167908E-3</c:v>
                      </c:pt>
                      <c:pt idx="187">
                        <c:v>3.228369601206268E-3</c:v>
                      </c:pt>
                      <c:pt idx="188">
                        <c:v>3.2269548906010068E-3</c:v>
                      </c:pt>
                      <c:pt idx="189">
                        <c:v>3.2693962087588456E-3</c:v>
                      </c:pt>
                      <c:pt idx="190">
                        <c:v>3.3033492632851165E-3</c:v>
                      </c:pt>
                      <c:pt idx="191">
                        <c:v>3.3090081057061617E-3</c:v>
                      </c:pt>
                      <c:pt idx="192">
                        <c:v>3.3061786844956389E-3</c:v>
                      </c:pt>
                      <c:pt idx="193">
                        <c:v>3.3090081057061617E-3</c:v>
                      </c:pt>
                      <c:pt idx="194">
                        <c:v>3.3090081057061617E-3</c:v>
                      </c:pt>
                      <c:pt idx="195">
                        <c:v>3.3075933951009001E-3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0D1E-44BF-B512-83A64A9DDB4F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GC1'!$F$11:$F$206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6.2699974025180452E-3</c:v>
                      </c:pt>
                      <c:pt idx="1">
                        <c:v>6.1172086571498257E-3</c:v>
                      </c:pt>
                      <c:pt idx="2">
                        <c:v>5.9771523072289588E-3</c:v>
                      </c:pt>
                      <c:pt idx="3">
                        <c:v>5.8554871951764864E-3</c:v>
                      </c:pt>
                      <c:pt idx="4">
                        <c:v>5.7394809255450607E-3</c:v>
                      </c:pt>
                      <c:pt idx="5">
                        <c:v>5.6291334983346805E-3</c:v>
                      </c:pt>
                      <c:pt idx="6">
                        <c:v>5.5202007817295607E-3</c:v>
                      </c:pt>
                      <c:pt idx="7">
                        <c:v>5.4310740135980994E-3</c:v>
                      </c:pt>
                      <c:pt idx="8">
                        <c:v>5.3377031136508544E-3</c:v>
                      </c:pt>
                      <c:pt idx="9">
                        <c:v>5.255649898545699E-3</c:v>
                      </c:pt>
                      <c:pt idx="10">
                        <c:v>5.1750113940458057E-3</c:v>
                      </c:pt>
                      <c:pt idx="11">
                        <c:v>5.1113494168090476E-3</c:v>
                      </c:pt>
                      <c:pt idx="12">
                        <c:v>5.0321256229144155E-3</c:v>
                      </c:pt>
                      <c:pt idx="13">
                        <c:v>4.9712930668881789E-3</c:v>
                      </c:pt>
                      <c:pt idx="14">
                        <c:v>4.9104605108619441E-3</c:v>
                      </c:pt>
                      <c:pt idx="15">
                        <c:v>4.8510426654409695E-3</c:v>
                      </c:pt>
                      <c:pt idx="16">
                        <c:v>4.7873806882042114E-3</c:v>
                      </c:pt>
                      <c:pt idx="17">
                        <c:v>4.7435246594411118E-3</c:v>
                      </c:pt>
                      <c:pt idx="18">
                        <c:v>4.6841068140201381E-3</c:v>
                      </c:pt>
                      <c:pt idx="19">
                        <c:v>4.6360066534412532E-3</c:v>
                      </c:pt>
                      <c:pt idx="20">
                        <c:v>4.5864917822571087E-3</c:v>
                      </c:pt>
                      <c:pt idx="21">
                        <c:v>4.5398063322834858E-3</c:v>
                      </c:pt>
                      <c:pt idx="22">
                        <c:v>4.5001944353361689E-3</c:v>
                      </c:pt>
                      <c:pt idx="23">
                        <c:v>4.4577531171783313E-3</c:v>
                      </c:pt>
                      <c:pt idx="24">
                        <c:v>4.415311799020492E-3</c:v>
                      </c:pt>
                      <c:pt idx="25">
                        <c:v>4.3841881657047431E-3</c:v>
                      </c:pt>
                      <c:pt idx="26">
                        <c:v>4.3459909793626883E-3</c:v>
                      </c:pt>
                      <c:pt idx="27">
                        <c:v>4.3049643718101119E-3</c:v>
                      </c:pt>
                      <c:pt idx="28">
                        <c:v>4.2611083430470114E-3</c:v>
                      </c:pt>
                      <c:pt idx="29">
                        <c:v>4.2257405779154789E-3</c:v>
                      </c:pt>
                      <c:pt idx="30">
                        <c:v>4.1861286809681628E-3</c:v>
                      </c:pt>
                      <c:pt idx="31">
                        <c:v>4.1663227324945044E-3</c:v>
                      </c:pt>
                      <c:pt idx="32">
                        <c:v>4.147931494626108E-3</c:v>
                      </c:pt>
                      <c:pt idx="33">
                        <c:v>4.1196372825208815E-3</c:v>
                      </c:pt>
                      <c:pt idx="34">
                        <c:v>4.0913430704156558E-3</c:v>
                      </c:pt>
                      <c:pt idx="35">
                        <c:v>4.0545605946788622E-3</c:v>
                      </c:pt>
                      <c:pt idx="36">
                        <c:v>4.0220222507578529E-3</c:v>
                      </c:pt>
                      <c:pt idx="37">
                        <c:v>3.9894839068368437E-3</c:v>
                      </c:pt>
                      <c:pt idx="38">
                        <c:v>3.9555308523105724E-3</c:v>
                      </c:pt>
                      <c:pt idx="39">
                        <c:v>3.9244072189948236E-3</c:v>
                      </c:pt>
                      <c:pt idx="40">
                        <c:v>3.9102601129422107E-3</c:v>
                      </c:pt>
                      <c:pt idx="41">
                        <c:v>3.8862100326527687E-3</c:v>
                      </c:pt>
                      <c:pt idx="42">
                        <c:v>3.8607452417580659E-3</c:v>
                      </c:pt>
                      <c:pt idx="43">
                        <c:v>3.8338657402581006E-3</c:v>
                      </c:pt>
                      <c:pt idx="44">
                        <c:v>3.8112303705739202E-3</c:v>
                      </c:pt>
                      <c:pt idx="45">
                        <c:v>3.7843508690739557E-3</c:v>
                      </c:pt>
                      <c:pt idx="46">
                        <c:v>3.7489831039424232E-3</c:v>
                      </c:pt>
                      <c:pt idx="47">
                        <c:v>3.7291771554687657E-3</c:v>
                      </c:pt>
                      <c:pt idx="48">
                        <c:v>3.7107859176003684E-3</c:v>
                      </c:pt>
                      <c:pt idx="49">
                        <c:v>3.696638811547756E-3</c:v>
                      </c:pt>
                      <c:pt idx="50">
                        <c:v>3.6669298888372687E-3</c:v>
                      </c:pt>
                      <c:pt idx="51">
                        <c:v>3.6570269146004395E-3</c:v>
                      </c:pt>
                      <c:pt idx="52">
                        <c:v>3.6343915449162591E-3</c:v>
                      </c:pt>
                      <c:pt idx="53">
                        <c:v>3.6202444388636458E-3</c:v>
                      </c:pt>
                      <c:pt idx="54">
                        <c:v>3.5891208055478974E-3</c:v>
                      </c:pt>
                      <c:pt idx="55">
                        <c:v>3.5792178313110686E-3</c:v>
                      </c:pt>
                      <c:pt idx="56">
                        <c:v>3.5523383298111037E-3</c:v>
                      </c:pt>
                      <c:pt idx="57">
                        <c:v>3.5325323813374457E-3</c:v>
                      </c:pt>
                      <c:pt idx="58">
                        <c:v>3.5297029601269233E-3</c:v>
                      </c:pt>
                      <c:pt idx="59">
                        <c:v>3.5113117222585265E-3</c:v>
                      </c:pt>
                      <c:pt idx="60">
                        <c:v>3.495749905600652E-3</c:v>
                      </c:pt>
                      <c:pt idx="61">
                        <c:v>3.4830175101533008E-3</c:v>
                      </c:pt>
                      <c:pt idx="62">
                        <c:v>3.4617968510743812E-3</c:v>
                      </c:pt>
                      <c:pt idx="63">
                        <c:v>3.4533085874428136E-3</c:v>
                      </c:pt>
                      <c:pt idx="64">
                        <c:v>3.4462350344165072E-3</c:v>
                      </c:pt>
                      <c:pt idx="65">
                        <c:v>3.444820323811246E-3</c:v>
                      </c:pt>
                      <c:pt idx="66">
                        <c:v>3.4250143753375875E-3</c:v>
                      </c:pt>
                      <c:pt idx="67">
                        <c:v>3.4179408223112811E-3</c:v>
                      </c:pt>
                      <c:pt idx="68">
                        <c:v>3.4080378480744523E-3</c:v>
                      </c:pt>
                      <c:pt idx="69">
                        <c:v>3.3953054526271007E-3</c:v>
                      </c:pt>
                      <c:pt idx="70">
                        <c:v>3.4009642950481454E-3</c:v>
                      </c:pt>
                      <c:pt idx="71">
                        <c:v>3.3882318996007938E-3</c:v>
                      </c:pt>
                      <c:pt idx="72">
                        <c:v>3.3868171889955326E-3</c:v>
                      </c:pt>
                      <c:pt idx="73">
                        <c:v>3.3811583465744879E-3</c:v>
                      </c:pt>
                      <c:pt idx="74">
                        <c:v>3.367011240521875E-3</c:v>
                      </c:pt>
                      <c:pt idx="75">
                        <c:v>3.362767108706091E-3</c:v>
                      </c:pt>
                      <c:pt idx="76">
                        <c:v>3.358522976890307E-3</c:v>
                      </c:pt>
                      <c:pt idx="77">
                        <c:v>3.3641818193113522E-3</c:v>
                      </c:pt>
                      <c:pt idx="78">
                        <c:v>3.3556935556797842E-3</c:v>
                      </c:pt>
                      <c:pt idx="79">
                        <c:v>3.3556935556797842E-3</c:v>
                      </c:pt>
                      <c:pt idx="80">
                        <c:v>3.3443758708376942E-3</c:v>
                      </c:pt>
                      <c:pt idx="81">
                        <c:v>3.3429611602324326E-3</c:v>
                      </c:pt>
                      <c:pt idx="82">
                        <c:v>3.334472896600865E-3</c:v>
                      </c:pt>
                      <c:pt idx="83">
                        <c:v>3.334472896600865E-3</c:v>
                      </c:pt>
                      <c:pt idx="84">
                        <c:v>3.3373023178113873E-3</c:v>
                      </c:pt>
                      <c:pt idx="85">
                        <c:v>3.3415464496271714E-3</c:v>
                      </c:pt>
                      <c:pt idx="86">
                        <c:v>3.3302287647850809E-3</c:v>
                      </c:pt>
                      <c:pt idx="87">
                        <c:v>3.3330581859956038E-3</c:v>
                      </c:pt>
                      <c:pt idx="88">
                        <c:v>3.3203257905482521E-3</c:v>
                      </c:pt>
                      <c:pt idx="89">
                        <c:v>3.3132522375219457E-3</c:v>
                      </c:pt>
                      <c:pt idx="90">
                        <c:v>3.3203257905482521E-3</c:v>
                      </c:pt>
                      <c:pt idx="91">
                        <c:v>3.3075933951009001E-3</c:v>
                      </c:pt>
                      <c:pt idx="92">
                        <c:v>3.3146669481272069E-3</c:v>
                      </c:pt>
                      <c:pt idx="93">
                        <c:v>3.3132522375219457E-3</c:v>
                      </c:pt>
                      <c:pt idx="94">
                        <c:v>3.3118375269166841E-3</c:v>
                      </c:pt>
                      <c:pt idx="95">
                        <c:v>3.3047639738903781E-3</c:v>
                      </c:pt>
                      <c:pt idx="96">
                        <c:v>3.3075933951009001E-3</c:v>
                      </c:pt>
                      <c:pt idx="97">
                        <c:v>3.3047639738903781E-3</c:v>
                      </c:pt>
                      <c:pt idx="98">
                        <c:v>3.2962757102588101E-3</c:v>
                      </c:pt>
                      <c:pt idx="99">
                        <c:v>3.3047639738903781E-3</c:v>
                      </c:pt>
                      <c:pt idx="100">
                        <c:v>3.2976904208640713E-3</c:v>
                      </c:pt>
                      <c:pt idx="101">
                        <c:v>3.3005198420745941E-3</c:v>
                      </c:pt>
                      <c:pt idx="102">
                        <c:v>3.3090081057061617E-3</c:v>
                      </c:pt>
                      <c:pt idx="103">
                        <c:v>3.3047639738903781E-3</c:v>
                      </c:pt>
                      <c:pt idx="104">
                        <c:v>3.2934462890482873E-3</c:v>
                      </c:pt>
                      <c:pt idx="105">
                        <c:v>3.3005198420745941E-3</c:v>
                      </c:pt>
                      <c:pt idx="106">
                        <c:v>3.2906168678377649E-3</c:v>
                      </c:pt>
                      <c:pt idx="107">
                        <c:v>3.2821286042061973E-3</c:v>
                      </c:pt>
                      <c:pt idx="108">
                        <c:v>3.2863727360219813E-3</c:v>
                      </c:pt>
                      <c:pt idx="109">
                        <c:v>3.2778844723904133E-3</c:v>
                      </c:pt>
                      <c:pt idx="110">
                        <c:v>3.2722256299693685E-3</c:v>
                      </c:pt>
                      <c:pt idx="111">
                        <c:v>3.2708109193641068E-3</c:v>
                      </c:pt>
                      <c:pt idx="112">
                        <c:v>3.2821286042061973E-3</c:v>
                      </c:pt>
                      <c:pt idx="113">
                        <c:v>3.2750550511798904E-3</c:v>
                      </c:pt>
                      <c:pt idx="114">
                        <c:v>3.2693962087588456E-3</c:v>
                      </c:pt>
                      <c:pt idx="115">
                        <c:v>3.2594932345220164E-3</c:v>
                      </c:pt>
                      <c:pt idx="116">
                        <c:v>3.2736403405746292E-3</c:v>
                      </c:pt>
                      <c:pt idx="117">
                        <c:v>3.2637373663378004E-3</c:v>
                      </c:pt>
                      <c:pt idx="118">
                        <c:v>3.2538343921009712E-3</c:v>
                      </c:pt>
                      <c:pt idx="119">
                        <c:v>3.2453461284694036E-3</c:v>
                      </c:pt>
                      <c:pt idx="120">
                        <c:v>3.25241968149571E-3</c:v>
                      </c:pt>
                      <c:pt idx="121">
                        <c:v>3.243931417864142E-3</c:v>
                      </c:pt>
                      <c:pt idx="122">
                        <c:v>3.2311990224167908E-3</c:v>
                      </c:pt>
                      <c:pt idx="123">
                        <c:v>3.2227107587852232E-3</c:v>
                      </c:pt>
                      <c:pt idx="124">
                        <c:v>3.2297843118115292E-3</c:v>
                      </c:pt>
                      <c:pt idx="125">
                        <c:v>3.2227107587852232E-3</c:v>
                      </c:pt>
                      <c:pt idx="126">
                        <c:v>3.2113930739431323E-3</c:v>
                      </c:pt>
                      <c:pt idx="127">
                        <c:v>3.2029048103115647E-3</c:v>
                      </c:pt>
                      <c:pt idx="128">
                        <c:v>3.2113930739431323E-3</c:v>
                      </c:pt>
                      <c:pt idx="129">
                        <c:v>3.2241254693904844E-3</c:v>
                      </c:pt>
                      <c:pt idx="130">
                        <c:v>3.2142224951536551E-3</c:v>
                      </c:pt>
                      <c:pt idx="131">
                        <c:v>3.2043195209168263E-3</c:v>
                      </c:pt>
                      <c:pt idx="132">
                        <c:v>3.1944165466799971E-3</c:v>
                      </c:pt>
                      <c:pt idx="133">
                        <c:v>3.1958312572852583E-3</c:v>
                      </c:pt>
                      <c:pt idx="134">
                        <c:v>3.1887577042589519E-3</c:v>
                      </c:pt>
                      <c:pt idx="135">
                        <c:v>3.1788547300221227E-3</c:v>
                      </c:pt>
                      <c:pt idx="136">
                        <c:v>3.1675370451800322E-3</c:v>
                      </c:pt>
                      <c:pt idx="137">
                        <c:v>3.1562193603379422E-3</c:v>
                      </c:pt>
                      <c:pt idx="138">
                        <c:v>3.1647076239695099E-3</c:v>
                      </c:pt>
                      <c:pt idx="139">
                        <c:v>3.1533899391274194E-3</c:v>
                      </c:pt>
                      <c:pt idx="140">
                        <c:v>3.1434869648905906E-3</c:v>
                      </c:pt>
                      <c:pt idx="141">
                        <c:v>3.1349987012590226E-3</c:v>
                      </c:pt>
                      <c:pt idx="142">
                        <c:v>3.1236810164169326E-3</c:v>
                      </c:pt>
                      <c:pt idx="143">
                        <c:v>3.1321692800485002E-3</c:v>
                      </c:pt>
                      <c:pt idx="144">
                        <c:v>3.122266305811671E-3</c:v>
                      </c:pt>
                      <c:pt idx="145">
                        <c:v>3.110948620969581E-3</c:v>
                      </c:pt>
                      <c:pt idx="146">
                        <c:v>3.1024603573380129E-3</c:v>
                      </c:pt>
                      <c:pt idx="147">
                        <c:v>3.110948620969581E-3</c:v>
                      </c:pt>
                      <c:pt idx="148">
                        <c:v>3.1250957270221938E-3</c:v>
                      </c:pt>
                      <c:pt idx="149">
                        <c:v>3.1166074633906258E-3</c:v>
                      </c:pt>
                      <c:pt idx="150">
                        <c:v>3.106704489153797E-3</c:v>
                      </c:pt>
                      <c:pt idx="151">
                        <c:v>3.0953868043117065E-3</c:v>
                      </c:pt>
                      <c:pt idx="152">
                        <c:v>3.0996309361274905E-3</c:v>
                      </c:pt>
                      <c:pt idx="153">
                        <c:v>3.1576340709432034E-3</c:v>
                      </c:pt>
                      <c:pt idx="154">
                        <c:v>3.2014900997063035E-3</c:v>
                      </c:pt>
                      <c:pt idx="155">
                        <c:v>3.232613733022052E-3</c:v>
                      </c:pt>
                      <c:pt idx="156">
                        <c:v>3.2354431542325744E-3</c:v>
                      </c:pt>
                      <c:pt idx="157">
                        <c:v>3.2425167072588808E-3</c:v>
                      </c:pt>
                      <c:pt idx="158">
                        <c:v>3.2453461284694036E-3</c:v>
                      </c:pt>
                      <c:pt idx="159">
                        <c:v>3.2453461284694036E-3</c:v>
                      </c:pt>
                      <c:pt idx="160">
                        <c:v>3.2467608390746648E-3</c:v>
                      </c:pt>
                      <c:pt idx="161">
                        <c:v>3.24110199665362E-3</c:v>
                      </c:pt>
                      <c:pt idx="162">
                        <c:v>3.24110199665362E-3</c:v>
                      </c:pt>
                      <c:pt idx="163">
                        <c:v>3.2396872860483584E-3</c:v>
                      </c:pt>
                      <c:pt idx="164">
                        <c:v>3.2354431542325744E-3</c:v>
                      </c:pt>
                      <c:pt idx="165">
                        <c:v>3.2340284436273132E-3</c:v>
                      </c:pt>
                      <c:pt idx="166">
                        <c:v>3.2340284436273132E-3</c:v>
                      </c:pt>
                      <c:pt idx="167">
                        <c:v>3.2311990224167908E-3</c:v>
                      </c:pt>
                      <c:pt idx="168">
                        <c:v>3.2340284436273132E-3</c:v>
                      </c:pt>
                      <c:pt idx="169">
                        <c:v>3.24110199665362E-3</c:v>
                      </c:pt>
                      <c:pt idx="170">
                        <c:v>3.2425167072588808E-3</c:v>
                      </c:pt>
                      <c:pt idx="171">
                        <c:v>3.2396872860483584E-3</c:v>
                      </c:pt>
                      <c:pt idx="172">
                        <c:v>3.2453461284694036E-3</c:v>
                      </c:pt>
                      <c:pt idx="173">
                        <c:v>3.24110199665362E-3</c:v>
                      </c:pt>
                      <c:pt idx="174">
                        <c:v>3.2467608390746648E-3</c:v>
                      </c:pt>
                      <c:pt idx="175">
                        <c:v>3.24110199665362E-3</c:v>
                      </c:pt>
                      <c:pt idx="176">
                        <c:v>3.2396872860483584E-3</c:v>
                      </c:pt>
                      <c:pt idx="177">
                        <c:v>3.2425167072588808E-3</c:v>
                      </c:pt>
                      <c:pt idx="178">
                        <c:v>3.2340284436273132E-3</c:v>
                      </c:pt>
                      <c:pt idx="179">
                        <c:v>3.2396872860483584E-3</c:v>
                      </c:pt>
                      <c:pt idx="180">
                        <c:v>3.232613733022052E-3</c:v>
                      </c:pt>
                      <c:pt idx="181">
                        <c:v>3.2396872860483584E-3</c:v>
                      </c:pt>
                      <c:pt idx="182">
                        <c:v>3.2311990224167908E-3</c:v>
                      </c:pt>
                      <c:pt idx="183">
                        <c:v>3.2311990224167908E-3</c:v>
                      </c:pt>
                      <c:pt idx="184">
                        <c:v>3.2227107587852232E-3</c:v>
                      </c:pt>
                      <c:pt idx="185">
                        <c:v>3.2255401799957456E-3</c:v>
                      </c:pt>
                      <c:pt idx="186">
                        <c:v>3.2184666269694392E-3</c:v>
                      </c:pt>
                      <c:pt idx="187">
                        <c:v>3.2198813375747004E-3</c:v>
                      </c:pt>
                      <c:pt idx="188">
                        <c:v>3.2241254693904844E-3</c:v>
                      </c:pt>
                      <c:pt idx="189">
                        <c:v>3.2340284436273132E-3</c:v>
                      </c:pt>
                      <c:pt idx="190">
                        <c:v>3.228369601206268E-3</c:v>
                      </c:pt>
                      <c:pt idx="191">
                        <c:v>3.2311990224167908E-3</c:v>
                      </c:pt>
                      <c:pt idx="192">
                        <c:v>3.2255401799957456E-3</c:v>
                      </c:pt>
                      <c:pt idx="193">
                        <c:v>3.2340284436273132E-3</c:v>
                      </c:pt>
                      <c:pt idx="194">
                        <c:v>3.2311990224167908E-3</c:v>
                      </c:pt>
                      <c:pt idx="195">
                        <c:v>3.2241254693904844E-3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D1E-44BF-B512-83A64A9DDB4F}"/>
                  </c:ext>
                </c:extLst>
              </c15:ser>
            </c15:filteredScatterSeries>
            <c15:filteredScatterSeries>
              <c15:ser>
                <c:idx val="4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GC1'!$H$5</c15:sqref>
                        </c15:formulaRef>
                      </c:ext>
                    </c:extLst>
                    <c:strCache>
                      <c:ptCount val="1"/>
                      <c:pt idx="0">
                        <c:v>GC2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GC1'!$H$11:$H$206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4.9132899320724665E-3</c:v>
                      </c:pt>
                      <c:pt idx="1">
                        <c:v>4.7958689518357795E-3</c:v>
                      </c:pt>
                      <c:pt idx="2">
                        <c:v>4.6911803670464432E-3</c:v>
                      </c:pt>
                      <c:pt idx="3">
                        <c:v>4.5978094670991983E-3</c:v>
                      </c:pt>
                      <c:pt idx="4">
                        <c:v>4.5143415413887826E-3</c:v>
                      </c:pt>
                      <c:pt idx="5">
                        <c:v>4.4393618793099341E-3</c:v>
                      </c:pt>
                      <c:pt idx="6">
                        <c:v>4.36862634904687E-3</c:v>
                      </c:pt>
                      <c:pt idx="7">
                        <c:v>4.3035496612048498E-3</c:v>
                      </c:pt>
                      <c:pt idx="8">
                        <c:v>4.2469612369943977E-3</c:v>
                      </c:pt>
                      <c:pt idx="9">
                        <c:v>4.1917875233892076E-3</c:v>
                      </c:pt>
                      <c:pt idx="10">
                        <c:v>4.1337843885734952E-3</c:v>
                      </c:pt>
                      <c:pt idx="11">
                        <c:v>4.0856842279946111E-3</c:v>
                      </c:pt>
                      <c:pt idx="12">
                        <c:v>4.0446576204420338E-3</c:v>
                      </c:pt>
                      <c:pt idx="13">
                        <c:v>4.0036310128894557E-3</c:v>
                      </c:pt>
                      <c:pt idx="14">
                        <c:v>3.9611896947316172E-3</c:v>
                      </c:pt>
                      <c:pt idx="15">
                        <c:v>3.9159189553632564E-3</c:v>
                      </c:pt>
                      <c:pt idx="16">
                        <c:v>3.8748923478106783E-3</c:v>
                      </c:pt>
                      <c:pt idx="17">
                        <c:v>3.8423540038896686E-3</c:v>
                      </c:pt>
                      <c:pt idx="18">
                        <c:v>3.8225480554160106E-3</c:v>
                      </c:pt>
                      <c:pt idx="19">
                        <c:v>3.7815214478634329E-3</c:v>
                      </c:pt>
                      <c:pt idx="20">
                        <c:v>3.7475683933371621E-3</c:v>
                      </c:pt>
                      <c:pt idx="21">
                        <c:v>3.7164447600214136E-3</c:v>
                      </c:pt>
                      <c:pt idx="22">
                        <c:v>3.6796622842846199E-3</c:v>
                      </c:pt>
                      <c:pt idx="23">
                        <c:v>3.6485386509688715E-3</c:v>
                      </c:pt>
                      <c:pt idx="24">
                        <c:v>3.6188297282583842E-3</c:v>
                      </c:pt>
                      <c:pt idx="25">
                        <c:v>3.5891208055478974E-3</c:v>
                      </c:pt>
                      <c:pt idx="26">
                        <c:v>3.5579971722321489E-3</c:v>
                      </c:pt>
                      <c:pt idx="27">
                        <c:v>3.5254588283111393E-3</c:v>
                      </c:pt>
                      <c:pt idx="28">
                        <c:v>3.5014087480216972E-3</c:v>
                      </c:pt>
                      <c:pt idx="29">
                        <c:v>3.4731145359164716E-3</c:v>
                      </c:pt>
                      <c:pt idx="30">
                        <c:v>3.4462350344165072E-3</c:v>
                      </c:pt>
                      <c:pt idx="31">
                        <c:v>3.4250143753375875E-3</c:v>
                      </c:pt>
                      <c:pt idx="32">
                        <c:v>3.4009642950481454E-3</c:v>
                      </c:pt>
                      <c:pt idx="33">
                        <c:v>3.378328925363965E-3</c:v>
                      </c:pt>
                      <c:pt idx="34">
                        <c:v>3.354278845074523E-3</c:v>
                      </c:pt>
                      <c:pt idx="35">
                        <c:v>3.3316434753903426E-3</c:v>
                      </c:pt>
                      <c:pt idx="36">
                        <c:v>3.3061786844956389E-3</c:v>
                      </c:pt>
                      <c:pt idx="37">
                        <c:v>3.2835433148114585E-3</c:v>
                      </c:pt>
                      <c:pt idx="38">
                        <c:v>3.2623226557325388E-3</c:v>
                      </c:pt>
                      <c:pt idx="39">
                        <c:v>3.2425167072588808E-3</c:v>
                      </c:pt>
                      <c:pt idx="40">
                        <c:v>3.2241254693904844E-3</c:v>
                      </c:pt>
                      <c:pt idx="41">
                        <c:v>3.2057342315220875E-3</c:v>
                      </c:pt>
                      <c:pt idx="42">
                        <c:v>3.1915871254694747E-3</c:v>
                      </c:pt>
                      <c:pt idx="43">
                        <c:v>3.1746105982063391E-3</c:v>
                      </c:pt>
                      <c:pt idx="44">
                        <c:v>3.1562193603379422E-3</c:v>
                      </c:pt>
                      <c:pt idx="45">
                        <c:v>3.1364134118642842E-3</c:v>
                      </c:pt>
                      <c:pt idx="46">
                        <c:v>3.1194368846011486E-3</c:v>
                      </c:pt>
                      <c:pt idx="47">
                        <c:v>3.1038750679432741E-3</c:v>
                      </c:pt>
                      <c:pt idx="48">
                        <c:v>3.0911426724959225E-3</c:v>
                      </c:pt>
                      <c:pt idx="49">
                        <c:v>3.0755808558380485E-3</c:v>
                      </c:pt>
                      <c:pt idx="50">
                        <c:v>3.0600190391801745E-3</c:v>
                      </c:pt>
                      <c:pt idx="51">
                        <c:v>3.0444572225223E-3</c:v>
                      </c:pt>
                      <c:pt idx="52">
                        <c:v>3.0331395376802101E-3</c:v>
                      </c:pt>
                      <c:pt idx="53">
                        <c:v>3.0175777210223356E-3</c:v>
                      </c:pt>
                      <c:pt idx="54">
                        <c:v>3.0034306149697228E-3</c:v>
                      </c:pt>
                      <c:pt idx="55">
                        <c:v>2.98928350891711E-3</c:v>
                      </c:pt>
                      <c:pt idx="56">
                        <c:v>2.9737216922592355E-3</c:v>
                      </c:pt>
                      <c:pt idx="57">
                        <c:v>2.9624040074171451E-3</c:v>
                      </c:pt>
                      <c:pt idx="58">
                        <c:v>2.9581598756013611E-3</c:v>
                      </c:pt>
                      <c:pt idx="59">
                        <c:v>2.9525010331803163E-3</c:v>
                      </c:pt>
                      <c:pt idx="60">
                        <c:v>2.9411833483382259E-3</c:v>
                      </c:pt>
                      <c:pt idx="61">
                        <c:v>2.9270362422856126E-3</c:v>
                      </c:pt>
                      <c:pt idx="62">
                        <c:v>2.914303846838261E-3</c:v>
                      </c:pt>
                      <c:pt idx="63">
                        <c:v>2.9015714513909098E-3</c:v>
                      </c:pt>
                      <c:pt idx="64">
                        <c:v>2.8874243453382966E-3</c:v>
                      </c:pt>
                      <c:pt idx="65">
                        <c:v>2.878936081706729E-3</c:v>
                      </c:pt>
                      <c:pt idx="66">
                        <c:v>2.8690331074698997E-3</c:v>
                      </c:pt>
                      <c:pt idx="67">
                        <c:v>2.8577154226278097E-3</c:v>
                      </c:pt>
                      <c:pt idx="68">
                        <c:v>2.8463977377857193E-3</c:v>
                      </c:pt>
                      <c:pt idx="69">
                        <c:v>2.8379094741541513E-3</c:v>
                      </c:pt>
                      <c:pt idx="70">
                        <c:v>2.8265917893120613E-3</c:v>
                      </c:pt>
                      <c:pt idx="71">
                        <c:v>2.8152741044699709E-3</c:v>
                      </c:pt>
                      <c:pt idx="72">
                        <c:v>2.8067858408384033E-3</c:v>
                      </c:pt>
                      <c:pt idx="73">
                        <c:v>2.796882866601574E-3</c:v>
                      </c:pt>
                      <c:pt idx="74">
                        <c:v>2.7912240241805288E-3</c:v>
                      </c:pt>
                      <c:pt idx="75">
                        <c:v>2.7813210499437E-3</c:v>
                      </c:pt>
                      <c:pt idx="76">
                        <c:v>2.7742474969173932E-3</c:v>
                      </c:pt>
                      <c:pt idx="77">
                        <c:v>2.7629298120753032E-3</c:v>
                      </c:pt>
                      <c:pt idx="78">
                        <c:v>2.7544415484437351E-3</c:v>
                      </c:pt>
                      <c:pt idx="79">
                        <c:v>2.7459532848121675E-3</c:v>
                      </c:pt>
                      <c:pt idx="80">
                        <c:v>2.7402944423911223E-3</c:v>
                      </c:pt>
                      <c:pt idx="81">
                        <c:v>2.7332208893648159E-3</c:v>
                      </c:pt>
                      <c:pt idx="82">
                        <c:v>2.7261473363385095E-3</c:v>
                      </c:pt>
                      <c:pt idx="83">
                        <c:v>2.7176590727069419E-3</c:v>
                      </c:pt>
                      <c:pt idx="84">
                        <c:v>2.7105855196806351E-3</c:v>
                      </c:pt>
                      <c:pt idx="85">
                        <c:v>2.7035119666543291E-3</c:v>
                      </c:pt>
                      <c:pt idx="86">
                        <c:v>2.6992678348385451E-3</c:v>
                      </c:pt>
                      <c:pt idx="87">
                        <c:v>2.6921942818122382E-3</c:v>
                      </c:pt>
                      <c:pt idx="88">
                        <c:v>2.6879501499964546E-3</c:v>
                      </c:pt>
                      <c:pt idx="89">
                        <c:v>2.6808765969701482E-3</c:v>
                      </c:pt>
                      <c:pt idx="90">
                        <c:v>2.6752177545491026E-3</c:v>
                      </c:pt>
                      <c:pt idx="91">
                        <c:v>2.670973622733319E-3</c:v>
                      </c:pt>
                      <c:pt idx="92">
                        <c:v>2.6653147803122738E-3</c:v>
                      </c:pt>
                      <c:pt idx="93">
                        <c:v>2.666729490917535E-3</c:v>
                      </c:pt>
                      <c:pt idx="94">
                        <c:v>2.6653147803122738E-3</c:v>
                      </c:pt>
                      <c:pt idx="95">
                        <c:v>2.6596559378912286E-3</c:v>
                      </c:pt>
                      <c:pt idx="96">
                        <c:v>2.655411806075445E-3</c:v>
                      </c:pt>
                      <c:pt idx="97">
                        <c:v>2.651167674259661E-3</c:v>
                      </c:pt>
                      <c:pt idx="98">
                        <c:v>2.6455088318386158E-3</c:v>
                      </c:pt>
                      <c:pt idx="99">
                        <c:v>2.6384352788123094E-3</c:v>
                      </c:pt>
                      <c:pt idx="100">
                        <c:v>2.635605857601787E-3</c:v>
                      </c:pt>
                      <c:pt idx="101">
                        <c:v>2.6299470151807413E-3</c:v>
                      </c:pt>
                      <c:pt idx="102">
                        <c:v>2.6242881727596965E-3</c:v>
                      </c:pt>
                      <c:pt idx="103">
                        <c:v>2.6200440409439125E-3</c:v>
                      </c:pt>
                      <c:pt idx="104">
                        <c:v>2.6157999091281285E-3</c:v>
                      </c:pt>
                      <c:pt idx="105">
                        <c:v>2.6101410667070837E-3</c:v>
                      </c:pt>
                      <c:pt idx="106">
                        <c:v>2.6058969348912997E-3</c:v>
                      </c:pt>
                      <c:pt idx="107">
                        <c:v>2.6186293303386513E-3</c:v>
                      </c:pt>
                      <c:pt idx="108">
                        <c:v>2.6214587515491737E-3</c:v>
                      </c:pt>
                      <c:pt idx="109">
                        <c:v>2.6200440409439125E-3</c:v>
                      </c:pt>
                      <c:pt idx="110">
                        <c:v>2.6186293303386513E-3</c:v>
                      </c:pt>
                      <c:pt idx="111">
                        <c:v>2.6143851985228673E-3</c:v>
                      </c:pt>
                      <c:pt idx="112">
                        <c:v>2.6115557773123445E-3</c:v>
                      </c:pt>
                      <c:pt idx="113">
                        <c:v>2.6073116454965609E-3</c:v>
                      </c:pt>
                      <c:pt idx="114">
                        <c:v>2.6044822242860385E-3</c:v>
                      </c:pt>
                      <c:pt idx="115">
                        <c:v>2.6058969348912997E-3</c:v>
                      </c:pt>
                      <c:pt idx="116">
                        <c:v>2.6030675136807769E-3</c:v>
                      </c:pt>
                      <c:pt idx="117">
                        <c:v>2.6002380924702545E-3</c:v>
                      </c:pt>
                      <c:pt idx="118">
                        <c:v>2.5959939606544705E-3</c:v>
                      </c:pt>
                      <c:pt idx="119">
                        <c:v>2.5931645394439481E-3</c:v>
                      </c:pt>
                      <c:pt idx="120">
                        <c:v>2.5875056970229029E-3</c:v>
                      </c:pt>
                      <c:pt idx="121">
                        <c:v>2.5860909864176417E-3</c:v>
                      </c:pt>
                      <c:pt idx="122">
                        <c:v>2.5818468546018577E-3</c:v>
                      </c:pt>
                      <c:pt idx="123">
                        <c:v>2.5776027227860741E-3</c:v>
                      </c:pt>
                      <c:pt idx="124">
                        <c:v>2.5747733015755512E-3</c:v>
                      </c:pt>
                      <c:pt idx="125">
                        <c:v>2.5719438803650289E-3</c:v>
                      </c:pt>
                      <c:pt idx="126">
                        <c:v>2.5676997485492448E-3</c:v>
                      </c:pt>
                      <c:pt idx="127">
                        <c:v>2.564870327338722E-3</c:v>
                      </c:pt>
                      <c:pt idx="128">
                        <c:v>2.5620409061281996E-3</c:v>
                      </c:pt>
                      <c:pt idx="129">
                        <c:v>2.5577967743124156E-3</c:v>
                      </c:pt>
                      <c:pt idx="130">
                        <c:v>2.5535526424966316E-3</c:v>
                      </c:pt>
                      <c:pt idx="131">
                        <c:v>2.549308510680848E-3</c:v>
                      </c:pt>
                      <c:pt idx="132">
                        <c:v>2.5478938000755864E-3</c:v>
                      </c:pt>
                      <c:pt idx="133">
                        <c:v>2.5450643788650644E-3</c:v>
                      </c:pt>
                      <c:pt idx="134">
                        <c:v>2.5422349576545416E-3</c:v>
                      </c:pt>
                      <c:pt idx="135">
                        <c:v>2.5408202470492804E-3</c:v>
                      </c:pt>
                      <c:pt idx="136">
                        <c:v>2.5337466940229736E-3</c:v>
                      </c:pt>
                      <c:pt idx="137">
                        <c:v>2.52950256220719E-3</c:v>
                      </c:pt>
                      <c:pt idx="138">
                        <c:v>2.525258430391406E-3</c:v>
                      </c:pt>
                      <c:pt idx="139">
                        <c:v>2.5210142985756219E-3</c:v>
                      </c:pt>
                      <c:pt idx="140">
                        <c:v>2.5153554561545772E-3</c:v>
                      </c:pt>
                      <c:pt idx="141">
                        <c:v>2.5125260349440543E-3</c:v>
                      </c:pt>
                      <c:pt idx="142">
                        <c:v>2.5096966137335319E-3</c:v>
                      </c:pt>
                      <c:pt idx="143">
                        <c:v>2.5068671925230091E-3</c:v>
                      </c:pt>
                      <c:pt idx="144">
                        <c:v>2.5054524819177479E-3</c:v>
                      </c:pt>
                      <c:pt idx="145">
                        <c:v>2.5026230607072251E-3</c:v>
                      </c:pt>
                      <c:pt idx="146">
                        <c:v>2.4983789288914415E-3</c:v>
                      </c:pt>
                      <c:pt idx="147">
                        <c:v>2.4969642182861803E-3</c:v>
                      </c:pt>
                      <c:pt idx="148">
                        <c:v>2.4955495076809191E-3</c:v>
                      </c:pt>
                      <c:pt idx="149">
                        <c:v>2.4927200864703963E-3</c:v>
                      </c:pt>
                      <c:pt idx="150">
                        <c:v>2.4898906652598735E-3</c:v>
                      </c:pt>
                      <c:pt idx="151">
                        <c:v>2.4842318228388287E-3</c:v>
                      </c:pt>
                      <c:pt idx="152">
                        <c:v>0</c:v>
                      </c:pt>
                      <c:pt idx="153">
                        <c:v>0</c:v>
                      </c:pt>
                      <c:pt idx="154">
                        <c:v>0</c:v>
                      </c:pt>
                      <c:pt idx="155">
                        <c:v>0</c:v>
                      </c:pt>
                      <c:pt idx="156">
                        <c:v>0</c:v>
                      </c:pt>
                      <c:pt idx="157">
                        <c:v>0</c:v>
                      </c:pt>
                      <c:pt idx="158">
                        <c:v>0</c:v>
                      </c:pt>
                      <c:pt idx="159">
                        <c:v>0</c:v>
                      </c:pt>
                      <c:pt idx="160">
                        <c:v>0</c:v>
                      </c:pt>
                      <c:pt idx="161">
                        <c:v>0</c:v>
                      </c:pt>
                      <c:pt idx="162">
                        <c:v>0</c:v>
                      </c:pt>
                      <c:pt idx="163">
                        <c:v>0</c:v>
                      </c:pt>
                      <c:pt idx="164">
                        <c:v>0</c:v>
                      </c:pt>
                      <c:pt idx="165">
                        <c:v>0</c:v>
                      </c:pt>
                      <c:pt idx="166">
                        <c:v>0</c:v>
                      </c:pt>
                      <c:pt idx="167">
                        <c:v>0</c:v>
                      </c:pt>
                      <c:pt idx="168">
                        <c:v>0</c:v>
                      </c:pt>
                      <c:pt idx="169">
                        <c:v>0</c:v>
                      </c:pt>
                      <c:pt idx="170">
                        <c:v>0</c:v>
                      </c:pt>
                      <c:pt idx="171">
                        <c:v>0</c:v>
                      </c:pt>
                      <c:pt idx="172">
                        <c:v>0</c:v>
                      </c:pt>
                      <c:pt idx="173">
                        <c:v>0</c:v>
                      </c:pt>
                      <c:pt idx="174">
                        <c:v>0</c:v>
                      </c:pt>
                      <c:pt idx="175">
                        <c:v>0</c:v>
                      </c:pt>
                      <c:pt idx="176">
                        <c:v>0</c:v>
                      </c:pt>
                      <c:pt idx="177">
                        <c:v>0</c:v>
                      </c:pt>
                      <c:pt idx="178">
                        <c:v>0</c:v>
                      </c:pt>
                      <c:pt idx="179">
                        <c:v>0</c:v>
                      </c:pt>
                      <c:pt idx="180">
                        <c:v>0</c:v>
                      </c:pt>
                      <c:pt idx="181">
                        <c:v>0</c:v>
                      </c:pt>
                      <c:pt idx="182">
                        <c:v>0</c:v>
                      </c:pt>
                      <c:pt idx="183">
                        <c:v>0</c:v>
                      </c:pt>
                      <c:pt idx="184">
                        <c:v>0</c:v>
                      </c:pt>
                      <c:pt idx="185">
                        <c:v>0</c:v>
                      </c:pt>
                      <c:pt idx="186">
                        <c:v>0</c:v>
                      </c:pt>
                      <c:pt idx="187">
                        <c:v>0</c:v>
                      </c:pt>
                      <c:pt idx="188">
                        <c:v>0</c:v>
                      </c:pt>
                      <c:pt idx="189">
                        <c:v>0</c:v>
                      </c:pt>
                      <c:pt idx="190">
                        <c:v>0</c:v>
                      </c:pt>
                      <c:pt idx="191">
                        <c:v>0</c:v>
                      </c:pt>
                      <c:pt idx="192">
                        <c:v>0</c:v>
                      </c:pt>
                      <c:pt idx="193">
                        <c:v>0</c:v>
                      </c:pt>
                      <c:pt idx="194">
                        <c:v>0</c:v>
                      </c:pt>
                      <c:pt idx="19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D1E-44BF-B512-83A64A9DDB4F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Au60Co40/TiNT 5-30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8641465320047"/>
          <c:y val="0.14351738241308792"/>
          <c:w val="0.5462114237861595"/>
          <c:h val="0.66669404054554526"/>
        </c:manualLayout>
      </c:layout>
      <c:scatterChart>
        <c:scatterStyle val="lineMarker"/>
        <c:varyColors val="0"/>
        <c:ser>
          <c:idx val="4"/>
          <c:order val="2"/>
          <c:tx>
            <c:strRef>
              <c:f>'CA Au60Co40 GC1'!$H$5</c:f>
              <c:strCache>
                <c:ptCount val="1"/>
                <c:pt idx="0">
                  <c:v>GC2 Cycle 1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 Au60Co40 GC1'!$B$11:$B$36</c:f>
              <c:numCache>
                <c:formatCode>0.00E+00</c:formatCode>
                <c:ptCount val="26"/>
                <c:pt idx="0">
                  <c:v>0.44721359549995793</c:v>
                </c:pt>
                <c:pt idx="1">
                  <c:v>0.40824829046386307</c:v>
                </c:pt>
                <c:pt idx="2">
                  <c:v>0.3779644730092272</c:v>
                </c:pt>
                <c:pt idx="3">
                  <c:v>0.35355339059327373</c:v>
                </c:pt>
                <c:pt idx="4">
                  <c:v>0.33333333333333331</c:v>
                </c:pt>
                <c:pt idx="5">
                  <c:v>0.31622776601683794</c:v>
                </c:pt>
                <c:pt idx="6">
                  <c:v>0.30151134457776363</c:v>
                </c:pt>
                <c:pt idx="7">
                  <c:v>0.28867513459481292</c:v>
                </c:pt>
                <c:pt idx="8">
                  <c:v>0.27735009811261457</c:v>
                </c:pt>
                <c:pt idx="9">
                  <c:v>0.2672612419124244</c:v>
                </c:pt>
                <c:pt idx="10">
                  <c:v>0.2581988897471611</c:v>
                </c:pt>
                <c:pt idx="11">
                  <c:v>0.25</c:v>
                </c:pt>
                <c:pt idx="12">
                  <c:v>0.24253562503633297</c:v>
                </c:pt>
                <c:pt idx="13">
                  <c:v>0.23570226039551587</c:v>
                </c:pt>
                <c:pt idx="14">
                  <c:v>0.22941573387056174</c:v>
                </c:pt>
                <c:pt idx="15">
                  <c:v>0.22360679774997896</c:v>
                </c:pt>
                <c:pt idx="16">
                  <c:v>0.21821789023599239</c:v>
                </c:pt>
                <c:pt idx="17">
                  <c:v>0.21320071635561041</c:v>
                </c:pt>
                <c:pt idx="18">
                  <c:v>0.20851441405707477</c:v>
                </c:pt>
                <c:pt idx="19">
                  <c:v>0.20412414523193154</c:v>
                </c:pt>
                <c:pt idx="20">
                  <c:v>0.2</c:v>
                </c:pt>
                <c:pt idx="21">
                  <c:v>0.19611613513818404</c:v>
                </c:pt>
                <c:pt idx="22">
                  <c:v>0.19245008972987526</c:v>
                </c:pt>
                <c:pt idx="23">
                  <c:v>0.1889822365046136</c:v>
                </c:pt>
                <c:pt idx="24">
                  <c:v>0.18569533817705186</c:v>
                </c:pt>
                <c:pt idx="25">
                  <c:v>0.18257418583505536</c:v>
                </c:pt>
              </c:numCache>
              <c:extLst xmlns:c15="http://schemas.microsoft.com/office/drawing/2012/chart"/>
            </c:numRef>
          </c:xVal>
          <c:yVal>
            <c:numRef>
              <c:f>'CA Au60Co40 GC1'!$H$11:$H$206</c:f>
              <c:numCache>
                <c:formatCode>0.00E+00</c:formatCode>
                <c:ptCount val="196"/>
                <c:pt idx="0">
                  <c:v>4.9132899320724665E-3</c:v>
                </c:pt>
                <c:pt idx="1">
                  <c:v>4.7958689518357795E-3</c:v>
                </c:pt>
                <c:pt idx="2">
                  <c:v>4.6911803670464432E-3</c:v>
                </c:pt>
                <c:pt idx="3">
                  <c:v>4.5978094670991983E-3</c:v>
                </c:pt>
                <c:pt idx="4">
                  <c:v>4.5143415413887826E-3</c:v>
                </c:pt>
                <c:pt idx="5">
                  <c:v>4.4393618793099341E-3</c:v>
                </c:pt>
                <c:pt idx="6">
                  <c:v>4.36862634904687E-3</c:v>
                </c:pt>
                <c:pt idx="7">
                  <c:v>4.3035496612048498E-3</c:v>
                </c:pt>
                <c:pt idx="8">
                  <c:v>4.2469612369943977E-3</c:v>
                </c:pt>
                <c:pt idx="9">
                  <c:v>4.1917875233892076E-3</c:v>
                </c:pt>
                <c:pt idx="10">
                  <c:v>4.1337843885734952E-3</c:v>
                </c:pt>
                <c:pt idx="11">
                  <c:v>4.0856842279946111E-3</c:v>
                </c:pt>
                <c:pt idx="12">
                  <c:v>4.0446576204420338E-3</c:v>
                </c:pt>
                <c:pt idx="13">
                  <c:v>4.0036310128894557E-3</c:v>
                </c:pt>
                <c:pt idx="14">
                  <c:v>3.9611896947316172E-3</c:v>
                </c:pt>
                <c:pt idx="15">
                  <c:v>3.9159189553632564E-3</c:v>
                </c:pt>
                <c:pt idx="16">
                  <c:v>3.8748923478106783E-3</c:v>
                </c:pt>
                <c:pt idx="17">
                  <c:v>3.8423540038896686E-3</c:v>
                </c:pt>
                <c:pt idx="18">
                  <c:v>3.8225480554160106E-3</c:v>
                </c:pt>
                <c:pt idx="19">
                  <c:v>3.7815214478634329E-3</c:v>
                </c:pt>
                <c:pt idx="20">
                  <c:v>3.7475683933371621E-3</c:v>
                </c:pt>
                <c:pt idx="21">
                  <c:v>3.7164447600214136E-3</c:v>
                </c:pt>
                <c:pt idx="22">
                  <c:v>3.6796622842846199E-3</c:v>
                </c:pt>
                <c:pt idx="23">
                  <c:v>3.6485386509688715E-3</c:v>
                </c:pt>
                <c:pt idx="24">
                  <c:v>3.6188297282583842E-3</c:v>
                </c:pt>
                <c:pt idx="25">
                  <c:v>3.5891208055478974E-3</c:v>
                </c:pt>
                <c:pt idx="26">
                  <c:v>3.5579971722321489E-3</c:v>
                </c:pt>
                <c:pt idx="27">
                  <c:v>3.5254588283111393E-3</c:v>
                </c:pt>
                <c:pt idx="28">
                  <c:v>3.5014087480216972E-3</c:v>
                </c:pt>
                <c:pt idx="29">
                  <c:v>3.4731145359164716E-3</c:v>
                </c:pt>
                <c:pt idx="30">
                  <c:v>3.4462350344165072E-3</c:v>
                </c:pt>
                <c:pt idx="31">
                  <c:v>3.4250143753375875E-3</c:v>
                </c:pt>
                <c:pt idx="32">
                  <c:v>3.4009642950481454E-3</c:v>
                </c:pt>
                <c:pt idx="33">
                  <c:v>3.378328925363965E-3</c:v>
                </c:pt>
                <c:pt idx="34">
                  <c:v>3.354278845074523E-3</c:v>
                </c:pt>
                <c:pt idx="35">
                  <c:v>3.3316434753903426E-3</c:v>
                </c:pt>
                <c:pt idx="36">
                  <c:v>3.3061786844956389E-3</c:v>
                </c:pt>
                <c:pt idx="37">
                  <c:v>3.2835433148114585E-3</c:v>
                </c:pt>
                <c:pt idx="38">
                  <c:v>3.2623226557325388E-3</c:v>
                </c:pt>
                <c:pt idx="39">
                  <c:v>3.2425167072588808E-3</c:v>
                </c:pt>
                <c:pt idx="40">
                  <c:v>3.2241254693904844E-3</c:v>
                </c:pt>
                <c:pt idx="41">
                  <c:v>3.2057342315220875E-3</c:v>
                </c:pt>
                <c:pt idx="42">
                  <c:v>3.1915871254694747E-3</c:v>
                </c:pt>
                <c:pt idx="43">
                  <c:v>3.1746105982063391E-3</c:v>
                </c:pt>
                <c:pt idx="44">
                  <c:v>3.1562193603379422E-3</c:v>
                </c:pt>
                <c:pt idx="45">
                  <c:v>3.1364134118642842E-3</c:v>
                </c:pt>
                <c:pt idx="46">
                  <c:v>3.1194368846011486E-3</c:v>
                </c:pt>
                <c:pt idx="47">
                  <c:v>3.1038750679432741E-3</c:v>
                </c:pt>
                <c:pt idx="48">
                  <c:v>3.0911426724959225E-3</c:v>
                </c:pt>
                <c:pt idx="49">
                  <c:v>3.0755808558380485E-3</c:v>
                </c:pt>
                <c:pt idx="50">
                  <c:v>3.0600190391801745E-3</c:v>
                </c:pt>
                <c:pt idx="51">
                  <c:v>3.0444572225223E-3</c:v>
                </c:pt>
                <c:pt idx="52">
                  <c:v>3.0331395376802101E-3</c:v>
                </c:pt>
                <c:pt idx="53">
                  <c:v>3.0175777210223356E-3</c:v>
                </c:pt>
                <c:pt idx="54">
                  <c:v>3.0034306149697228E-3</c:v>
                </c:pt>
                <c:pt idx="55">
                  <c:v>2.98928350891711E-3</c:v>
                </c:pt>
                <c:pt idx="56">
                  <c:v>2.9737216922592355E-3</c:v>
                </c:pt>
                <c:pt idx="57">
                  <c:v>2.9624040074171451E-3</c:v>
                </c:pt>
                <c:pt idx="58">
                  <c:v>2.9581598756013611E-3</c:v>
                </c:pt>
                <c:pt idx="59">
                  <c:v>2.9525010331803163E-3</c:v>
                </c:pt>
                <c:pt idx="60">
                  <c:v>2.9411833483382259E-3</c:v>
                </c:pt>
                <c:pt idx="61">
                  <c:v>2.9270362422856126E-3</c:v>
                </c:pt>
                <c:pt idx="62">
                  <c:v>2.914303846838261E-3</c:v>
                </c:pt>
                <c:pt idx="63">
                  <c:v>2.9015714513909098E-3</c:v>
                </c:pt>
                <c:pt idx="64">
                  <c:v>2.8874243453382966E-3</c:v>
                </c:pt>
                <c:pt idx="65">
                  <c:v>2.878936081706729E-3</c:v>
                </c:pt>
                <c:pt idx="66">
                  <c:v>2.8690331074698997E-3</c:v>
                </c:pt>
                <c:pt idx="67">
                  <c:v>2.8577154226278097E-3</c:v>
                </c:pt>
                <c:pt idx="68">
                  <c:v>2.8463977377857193E-3</c:v>
                </c:pt>
                <c:pt idx="69">
                  <c:v>2.8379094741541513E-3</c:v>
                </c:pt>
                <c:pt idx="70">
                  <c:v>2.8265917893120613E-3</c:v>
                </c:pt>
                <c:pt idx="71">
                  <c:v>2.8152741044699709E-3</c:v>
                </c:pt>
                <c:pt idx="72">
                  <c:v>2.8067858408384033E-3</c:v>
                </c:pt>
                <c:pt idx="73">
                  <c:v>2.796882866601574E-3</c:v>
                </c:pt>
                <c:pt idx="74">
                  <c:v>2.7912240241805288E-3</c:v>
                </c:pt>
                <c:pt idx="75">
                  <c:v>2.7813210499437E-3</c:v>
                </c:pt>
                <c:pt idx="76">
                  <c:v>2.7742474969173932E-3</c:v>
                </c:pt>
                <c:pt idx="77">
                  <c:v>2.7629298120753032E-3</c:v>
                </c:pt>
                <c:pt idx="78">
                  <c:v>2.7544415484437351E-3</c:v>
                </c:pt>
                <c:pt idx="79">
                  <c:v>2.7459532848121675E-3</c:v>
                </c:pt>
                <c:pt idx="80">
                  <c:v>2.7402944423911223E-3</c:v>
                </c:pt>
                <c:pt idx="81">
                  <c:v>2.7332208893648159E-3</c:v>
                </c:pt>
                <c:pt idx="82">
                  <c:v>2.7261473363385095E-3</c:v>
                </c:pt>
                <c:pt idx="83">
                  <c:v>2.7176590727069419E-3</c:v>
                </c:pt>
                <c:pt idx="84">
                  <c:v>2.7105855196806351E-3</c:v>
                </c:pt>
                <c:pt idx="85">
                  <c:v>2.7035119666543291E-3</c:v>
                </c:pt>
                <c:pt idx="86">
                  <c:v>2.6992678348385451E-3</c:v>
                </c:pt>
                <c:pt idx="87">
                  <c:v>2.6921942818122382E-3</c:v>
                </c:pt>
                <c:pt idx="88">
                  <c:v>2.6879501499964546E-3</c:v>
                </c:pt>
                <c:pt idx="89">
                  <c:v>2.6808765969701482E-3</c:v>
                </c:pt>
                <c:pt idx="90">
                  <c:v>2.6752177545491026E-3</c:v>
                </c:pt>
                <c:pt idx="91">
                  <c:v>2.670973622733319E-3</c:v>
                </c:pt>
                <c:pt idx="92">
                  <c:v>2.6653147803122738E-3</c:v>
                </c:pt>
                <c:pt idx="93">
                  <c:v>2.666729490917535E-3</c:v>
                </c:pt>
                <c:pt idx="94">
                  <c:v>2.6653147803122738E-3</c:v>
                </c:pt>
                <c:pt idx="95">
                  <c:v>2.6596559378912286E-3</c:v>
                </c:pt>
                <c:pt idx="96">
                  <c:v>2.655411806075445E-3</c:v>
                </c:pt>
                <c:pt idx="97">
                  <c:v>2.651167674259661E-3</c:v>
                </c:pt>
                <c:pt idx="98">
                  <c:v>2.6455088318386158E-3</c:v>
                </c:pt>
                <c:pt idx="99">
                  <c:v>2.6384352788123094E-3</c:v>
                </c:pt>
                <c:pt idx="100">
                  <c:v>2.635605857601787E-3</c:v>
                </c:pt>
                <c:pt idx="101">
                  <c:v>2.6299470151807413E-3</c:v>
                </c:pt>
                <c:pt idx="102">
                  <c:v>2.6242881727596965E-3</c:v>
                </c:pt>
                <c:pt idx="103">
                  <c:v>2.6200440409439125E-3</c:v>
                </c:pt>
                <c:pt idx="104">
                  <c:v>2.6157999091281285E-3</c:v>
                </c:pt>
                <c:pt idx="105">
                  <c:v>2.6101410667070837E-3</c:v>
                </c:pt>
                <c:pt idx="106">
                  <c:v>2.6058969348912997E-3</c:v>
                </c:pt>
                <c:pt idx="107">
                  <c:v>2.6186293303386513E-3</c:v>
                </c:pt>
                <c:pt idx="108">
                  <c:v>2.6214587515491737E-3</c:v>
                </c:pt>
                <c:pt idx="109">
                  <c:v>2.6200440409439125E-3</c:v>
                </c:pt>
                <c:pt idx="110">
                  <c:v>2.6186293303386513E-3</c:v>
                </c:pt>
                <c:pt idx="111">
                  <c:v>2.6143851985228673E-3</c:v>
                </c:pt>
                <c:pt idx="112">
                  <c:v>2.6115557773123445E-3</c:v>
                </c:pt>
                <c:pt idx="113">
                  <c:v>2.6073116454965609E-3</c:v>
                </c:pt>
                <c:pt idx="114">
                  <c:v>2.6044822242860385E-3</c:v>
                </c:pt>
                <c:pt idx="115">
                  <c:v>2.6058969348912997E-3</c:v>
                </c:pt>
                <c:pt idx="116">
                  <c:v>2.6030675136807769E-3</c:v>
                </c:pt>
                <c:pt idx="117">
                  <c:v>2.6002380924702545E-3</c:v>
                </c:pt>
                <c:pt idx="118">
                  <c:v>2.5959939606544705E-3</c:v>
                </c:pt>
                <c:pt idx="119">
                  <c:v>2.5931645394439481E-3</c:v>
                </c:pt>
                <c:pt idx="120">
                  <c:v>2.5875056970229029E-3</c:v>
                </c:pt>
                <c:pt idx="121">
                  <c:v>2.5860909864176417E-3</c:v>
                </c:pt>
                <c:pt idx="122">
                  <c:v>2.5818468546018577E-3</c:v>
                </c:pt>
                <c:pt idx="123">
                  <c:v>2.5776027227860741E-3</c:v>
                </c:pt>
                <c:pt idx="124">
                  <c:v>2.5747733015755512E-3</c:v>
                </c:pt>
                <c:pt idx="125">
                  <c:v>2.5719438803650289E-3</c:v>
                </c:pt>
                <c:pt idx="126">
                  <c:v>2.5676997485492448E-3</c:v>
                </c:pt>
                <c:pt idx="127">
                  <c:v>2.564870327338722E-3</c:v>
                </c:pt>
                <c:pt idx="128">
                  <c:v>2.5620409061281996E-3</c:v>
                </c:pt>
                <c:pt idx="129">
                  <c:v>2.5577967743124156E-3</c:v>
                </c:pt>
                <c:pt idx="130">
                  <c:v>2.5535526424966316E-3</c:v>
                </c:pt>
                <c:pt idx="131">
                  <c:v>2.549308510680848E-3</c:v>
                </c:pt>
                <c:pt idx="132">
                  <c:v>2.5478938000755864E-3</c:v>
                </c:pt>
                <c:pt idx="133">
                  <c:v>2.5450643788650644E-3</c:v>
                </c:pt>
                <c:pt idx="134">
                  <c:v>2.5422349576545416E-3</c:v>
                </c:pt>
                <c:pt idx="135">
                  <c:v>2.5408202470492804E-3</c:v>
                </c:pt>
                <c:pt idx="136">
                  <c:v>2.5337466940229736E-3</c:v>
                </c:pt>
                <c:pt idx="137">
                  <c:v>2.52950256220719E-3</c:v>
                </c:pt>
                <c:pt idx="138">
                  <c:v>2.525258430391406E-3</c:v>
                </c:pt>
                <c:pt idx="139">
                  <c:v>2.5210142985756219E-3</c:v>
                </c:pt>
                <c:pt idx="140">
                  <c:v>2.5153554561545772E-3</c:v>
                </c:pt>
                <c:pt idx="141">
                  <c:v>2.5125260349440543E-3</c:v>
                </c:pt>
                <c:pt idx="142">
                  <c:v>2.5096966137335319E-3</c:v>
                </c:pt>
                <c:pt idx="143">
                  <c:v>2.5068671925230091E-3</c:v>
                </c:pt>
                <c:pt idx="144">
                  <c:v>2.5054524819177479E-3</c:v>
                </c:pt>
                <c:pt idx="145">
                  <c:v>2.5026230607072251E-3</c:v>
                </c:pt>
                <c:pt idx="146">
                  <c:v>2.4983789288914415E-3</c:v>
                </c:pt>
                <c:pt idx="147">
                  <c:v>2.4969642182861803E-3</c:v>
                </c:pt>
                <c:pt idx="148">
                  <c:v>2.4955495076809191E-3</c:v>
                </c:pt>
                <c:pt idx="149">
                  <c:v>2.4927200864703963E-3</c:v>
                </c:pt>
                <c:pt idx="150">
                  <c:v>2.4898906652598735E-3</c:v>
                </c:pt>
                <c:pt idx="151">
                  <c:v>2.4842318228388287E-3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842-48AC-A977-610F0AD50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3000"/>
        <c:axId val="26042332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'CA Au60Co40 GC1'!$D$5</c15:sqref>
                        </c15:formulaRef>
                      </c:ext>
                    </c:extLst>
                    <c:strCache>
                      <c:ptCount val="1"/>
                      <c:pt idx="0">
                        <c:v>GC1 Cycle 1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 Au60Co40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 Au60Co40 GC1'!$D$11:$D$206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6.7891961946489401E-3</c:v>
                      </c:pt>
                      <c:pt idx="1">
                        <c:v>6.5967955523334038E-3</c:v>
                      </c:pt>
                      <c:pt idx="2">
                        <c:v>6.4284449903073103E-3</c:v>
                      </c:pt>
                      <c:pt idx="3">
                        <c:v>6.2714121131233064E-3</c:v>
                      </c:pt>
                      <c:pt idx="4">
                        <c:v>6.1384293162287454E-3</c:v>
                      </c:pt>
                      <c:pt idx="5">
                        <c:v>6.002617098123662E-3</c:v>
                      </c:pt>
                      <c:pt idx="6">
                        <c:v>5.8851961178869741E-3</c:v>
                      </c:pt>
                      <c:pt idx="7">
                        <c:v>5.7790928224923776E-3</c:v>
                      </c:pt>
                      <c:pt idx="8">
                        <c:v>5.6758189483083026E-3</c:v>
                      </c:pt>
                      <c:pt idx="9">
                        <c:v>5.5796186271505352E-3</c:v>
                      </c:pt>
                      <c:pt idx="10">
                        <c:v>5.4975654120453807E-3</c:v>
                      </c:pt>
                      <c:pt idx="11">
                        <c:v>5.4183416181507477E-3</c:v>
                      </c:pt>
                      <c:pt idx="12">
                        <c:v>5.33345898183507E-3</c:v>
                      </c:pt>
                      <c:pt idx="13">
                        <c:v>5.2570646091509602E-3</c:v>
                      </c:pt>
                      <c:pt idx="14">
                        <c:v>5.1905732107036797E-3</c:v>
                      </c:pt>
                      <c:pt idx="15">
                        <c:v>5.1212523910458769E-3</c:v>
                      </c:pt>
                      <c:pt idx="16">
                        <c:v>5.0519315713880731E-3</c:v>
                      </c:pt>
                      <c:pt idx="17">
                        <c:v>4.9868548835460538E-3</c:v>
                      </c:pt>
                      <c:pt idx="18">
                        <c:v>4.9288517487303413E-3</c:v>
                      </c:pt>
                      <c:pt idx="19">
                        <c:v>4.870848613914628E-3</c:v>
                      </c:pt>
                      <c:pt idx="20">
                        <c:v>4.8142601897041759E-3</c:v>
                      </c:pt>
                      <c:pt idx="21">
                        <c:v>4.760501186704247E-3</c:v>
                      </c:pt>
                      <c:pt idx="22">
                        <c:v>4.7067421837043181E-3</c:v>
                      </c:pt>
                      <c:pt idx="23">
                        <c:v>4.658642023125434E-3</c:v>
                      </c:pt>
                      <c:pt idx="24">
                        <c:v>4.6133712837570732E-3</c:v>
                      </c:pt>
                      <c:pt idx="25">
                        <c:v>4.5681005443887115E-3</c:v>
                      </c:pt>
                      <c:pt idx="26">
                        <c:v>4.5200003838098274E-3</c:v>
                      </c:pt>
                      <c:pt idx="27">
                        <c:v>4.4747296444414657E-3</c:v>
                      </c:pt>
                      <c:pt idx="28">
                        <c:v>4.4322883262836281E-3</c:v>
                      </c:pt>
                      <c:pt idx="29">
                        <c:v>4.3940911399415724E-3</c:v>
                      </c:pt>
                      <c:pt idx="30">
                        <c:v>4.3544792429942563E-3</c:v>
                      </c:pt>
                      <c:pt idx="31">
                        <c:v>4.3148673460469402E-3</c:v>
                      </c:pt>
                      <c:pt idx="32">
                        <c:v>4.2766701597048854E-3</c:v>
                      </c:pt>
                      <c:pt idx="33">
                        <c:v>4.2384729733628305E-3</c:v>
                      </c:pt>
                      <c:pt idx="34">
                        <c:v>4.2059346294418213E-3</c:v>
                      </c:pt>
                      <c:pt idx="35">
                        <c:v>4.17198157491555E-3</c:v>
                      </c:pt>
                      <c:pt idx="36">
                        <c:v>4.1351990991787563E-3</c:v>
                      </c:pt>
                      <c:pt idx="37">
                        <c:v>4.1012460446524851E-3</c:v>
                      </c:pt>
                      <c:pt idx="38">
                        <c:v>4.070122411336737E-3</c:v>
                      </c:pt>
                      <c:pt idx="39">
                        <c:v>4.0404134886262493E-3</c:v>
                      </c:pt>
                      <c:pt idx="40">
                        <c:v>4.0092898553105013E-3</c:v>
                      </c:pt>
                      <c:pt idx="41">
                        <c:v>3.9795809326000145E-3</c:v>
                      </c:pt>
                      <c:pt idx="42">
                        <c:v>3.9527014311000501E-3</c:v>
                      </c:pt>
                      <c:pt idx="43">
                        <c:v>3.9244072189948236E-3</c:v>
                      </c:pt>
                      <c:pt idx="44">
                        <c:v>3.8975277174948587E-3</c:v>
                      </c:pt>
                      <c:pt idx="45">
                        <c:v>3.8706482159948942E-3</c:v>
                      </c:pt>
                      <c:pt idx="46">
                        <c:v>3.8437687144949298E-3</c:v>
                      </c:pt>
                      <c:pt idx="47">
                        <c:v>3.8183039236002266E-3</c:v>
                      </c:pt>
                      <c:pt idx="48">
                        <c:v>3.7928391327055238E-3</c:v>
                      </c:pt>
                      <c:pt idx="49">
                        <c:v>3.7702037630213433E-3</c:v>
                      </c:pt>
                      <c:pt idx="50">
                        <c:v>3.7475683933371621E-3</c:v>
                      </c:pt>
                      <c:pt idx="51">
                        <c:v>3.72351831304772E-3</c:v>
                      </c:pt>
                      <c:pt idx="52">
                        <c:v>3.7037123645740624E-3</c:v>
                      </c:pt>
                      <c:pt idx="53">
                        <c:v>3.6824917054951423E-3</c:v>
                      </c:pt>
                      <c:pt idx="54">
                        <c:v>3.6612710464162235E-3</c:v>
                      </c:pt>
                      <c:pt idx="55">
                        <c:v>3.6442945191530875E-3</c:v>
                      </c:pt>
                      <c:pt idx="56">
                        <c:v>3.6259032812846911E-3</c:v>
                      </c:pt>
                      <c:pt idx="57">
                        <c:v>3.606097332811033E-3</c:v>
                      </c:pt>
                      <c:pt idx="58">
                        <c:v>3.5877060949426358E-3</c:v>
                      </c:pt>
                      <c:pt idx="59">
                        <c:v>3.5693148570742394E-3</c:v>
                      </c:pt>
                      <c:pt idx="60">
                        <c:v>3.5537530404163649E-3</c:v>
                      </c:pt>
                      <c:pt idx="61">
                        <c:v>3.5367765131532297E-3</c:v>
                      </c:pt>
                      <c:pt idx="62">
                        <c:v>3.5226294071006164E-3</c:v>
                      </c:pt>
                      <c:pt idx="63">
                        <c:v>3.5084823010480041E-3</c:v>
                      </c:pt>
                      <c:pt idx="64">
                        <c:v>3.4943351949953908E-3</c:v>
                      </c:pt>
                      <c:pt idx="65">
                        <c:v>3.4816027995480396E-3</c:v>
                      </c:pt>
                      <c:pt idx="66">
                        <c:v>3.4674556934954264E-3</c:v>
                      </c:pt>
                      <c:pt idx="67">
                        <c:v>3.4561380086533355E-3</c:v>
                      </c:pt>
                      <c:pt idx="68">
                        <c:v>3.444820323811246E-3</c:v>
                      </c:pt>
                      <c:pt idx="69">
                        <c:v>3.4349173495744167E-3</c:v>
                      </c:pt>
                      <c:pt idx="70">
                        <c:v>3.4250143753375875E-3</c:v>
                      </c:pt>
                      <c:pt idx="71">
                        <c:v>3.4151114011007587E-3</c:v>
                      </c:pt>
                      <c:pt idx="72">
                        <c:v>3.4052084268639295E-3</c:v>
                      </c:pt>
                      <c:pt idx="73">
                        <c:v>3.3995495844428847E-3</c:v>
                      </c:pt>
                      <c:pt idx="74">
                        <c:v>3.3896466102060555E-3</c:v>
                      </c:pt>
                      <c:pt idx="75">
                        <c:v>3.382573057179749E-3</c:v>
                      </c:pt>
                      <c:pt idx="76">
                        <c:v>3.3754995041534422E-3</c:v>
                      </c:pt>
                      <c:pt idx="77">
                        <c:v>3.3712553723376586E-3</c:v>
                      </c:pt>
                      <c:pt idx="78">
                        <c:v>3.3655965299166134E-3</c:v>
                      </c:pt>
                      <c:pt idx="79">
                        <c:v>3.3613523981008294E-3</c:v>
                      </c:pt>
                      <c:pt idx="80">
                        <c:v>3.3571082662850454E-3</c:v>
                      </c:pt>
                      <c:pt idx="81">
                        <c:v>3.4193555329165423E-3</c:v>
                      </c:pt>
                      <c:pt idx="82">
                        <c:v>3.4943351949953908E-3</c:v>
                      </c:pt>
                      <c:pt idx="83">
                        <c:v>3.5014087480216972E-3</c:v>
                      </c:pt>
                      <c:pt idx="84">
                        <c:v>3.5056528798374812E-3</c:v>
                      </c:pt>
                      <c:pt idx="85">
                        <c:v>3.5028234586269589E-3</c:v>
                      </c:pt>
                      <c:pt idx="86">
                        <c:v>3.50423816923222E-3</c:v>
                      </c:pt>
                      <c:pt idx="87">
                        <c:v>3.5056528798374812E-3</c:v>
                      </c:pt>
                      <c:pt idx="88">
                        <c:v>3.50423816923222E-3</c:v>
                      </c:pt>
                      <c:pt idx="89">
                        <c:v>3.50423816923222E-3</c:v>
                      </c:pt>
                      <c:pt idx="90">
                        <c:v>3.5014087480216972E-3</c:v>
                      </c:pt>
                      <c:pt idx="91">
                        <c:v>3.5014087480216972E-3</c:v>
                      </c:pt>
                      <c:pt idx="92">
                        <c:v>3.499994037416436E-3</c:v>
                      </c:pt>
                      <c:pt idx="93">
                        <c:v>3.499994037416436E-3</c:v>
                      </c:pt>
                      <c:pt idx="94">
                        <c:v>3.499994037416436E-3</c:v>
                      </c:pt>
                      <c:pt idx="95">
                        <c:v>3.495749905600652E-3</c:v>
                      </c:pt>
                      <c:pt idx="96">
                        <c:v>3.495749905600652E-3</c:v>
                      </c:pt>
                      <c:pt idx="97">
                        <c:v>3.4943351949953908E-3</c:v>
                      </c:pt>
                      <c:pt idx="98">
                        <c:v>3.4929204843901296E-3</c:v>
                      </c:pt>
                      <c:pt idx="99">
                        <c:v>3.4900910631796068E-3</c:v>
                      </c:pt>
                      <c:pt idx="100">
                        <c:v>3.4816027995480396E-3</c:v>
                      </c:pt>
                      <c:pt idx="101">
                        <c:v>3.4787733783375168E-3</c:v>
                      </c:pt>
                      <c:pt idx="102">
                        <c:v>3.4745292465217328E-3</c:v>
                      </c:pt>
                      <c:pt idx="103">
                        <c:v>3.4702851147059488E-3</c:v>
                      </c:pt>
                      <c:pt idx="104">
                        <c:v>3.4646262722849036E-3</c:v>
                      </c:pt>
                      <c:pt idx="105">
                        <c:v>3.4660409828901652E-3</c:v>
                      </c:pt>
                      <c:pt idx="106">
                        <c:v>3.4603821404691195E-3</c:v>
                      </c:pt>
                      <c:pt idx="107">
                        <c:v>3.4547232980480752E-3</c:v>
                      </c:pt>
                      <c:pt idx="108">
                        <c:v>3.4518938768375519E-3</c:v>
                      </c:pt>
                      <c:pt idx="109">
                        <c:v>3.4504791662322907E-3</c:v>
                      </c:pt>
                      <c:pt idx="110">
                        <c:v>3.444820323811246E-3</c:v>
                      </c:pt>
                      <c:pt idx="111">
                        <c:v>3.4419909026007231E-3</c:v>
                      </c:pt>
                      <c:pt idx="112">
                        <c:v>3.4391614813902007E-3</c:v>
                      </c:pt>
                      <c:pt idx="113">
                        <c:v>3.4363320601796779E-3</c:v>
                      </c:pt>
                      <c:pt idx="114">
                        <c:v>3.4335026389691551E-3</c:v>
                      </c:pt>
                      <c:pt idx="115">
                        <c:v>3.4306732177586331E-3</c:v>
                      </c:pt>
                      <c:pt idx="116">
                        <c:v>3.4278437965481103E-3</c:v>
                      </c:pt>
                      <c:pt idx="117">
                        <c:v>3.4235996647323263E-3</c:v>
                      </c:pt>
                      <c:pt idx="118">
                        <c:v>3.4207702435218035E-3</c:v>
                      </c:pt>
                      <c:pt idx="119">
                        <c:v>3.4179408223112811E-3</c:v>
                      </c:pt>
                      <c:pt idx="120">
                        <c:v>3.4136966904954975E-3</c:v>
                      </c:pt>
                      <c:pt idx="121">
                        <c:v>3.4122819798902363E-3</c:v>
                      </c:pt>
                      <c:pt idx="122">
                        <c:v>3.4094525586797135E-3</c:v>
                      </c:pt>
                      <c:pt idx="123">
                        <c:v>3.4052084268639295E-3</c:v>
                      </c:pt>
                      <c:pt idx="124">
                        <c:v>3.3995495844428847E-3</c:v>
                      </c:pt>
                      <c:pt idx="125">
                        <c:v>3.3953054526271007E-3</c:v>
                      </c:pt>
                      <c:pt idx="126">
                        <c:v>3.3910613208113166E-3</c:v>
                      </c:pt>
                      <c:pt idx="127">
                        <c:v>3.3854024783902714E-3</c:v>
                      </c:pt>
                      <c:pt idx="128">
                        <c:v>3.382573057179749E-3</c:v>
                      </c:pt>
                      <c:pt idx="129">
                        <c:v>3.3769142147587038E-3</c:v>
                      </c:pt>
                      <c:pt idx="130">
                        <c:v>3.374084793548181E-3</c:v>
                      </c:pt>
                      <c:pt idx="131">
                        <c:v>3.3684259511271358E-3</c:v>
                      </c:pt>
                      <c:pt idx="132">
                        <c:v>3.3655965299166134E-3</c:v>
                      </c:pt>
                      <c:pt idx="133">
                        <c:v>3.3599376874955682E-3</c:v>
                      </c:pt>
                      <c:pt idx="134">
                        <c:v>3.3556935556797842E-3</c:v>
                      </c:pt>
                      <c:pt idx="135">
                        <c:v>3.3514494238640006E-3</c:v>
                      </c:pt>
                      <c:pt idx="136">
                        <c:v>3.3472052920482166E-3</c:v>
                      </c:pt>
                      <c:pt idx="137">
                        <c:v>3.3415464496271714E-3</c:v>
                      </c:pt>
                      <c:pt idx="138">
                        <c:v>3.3373023178113873E-3</c:v>
                      </c:pt>
                      <c:pt idx="139">
                        <c:v>3.3316434753903426E-3</c:v>
                      </c:pt>
                      <c:pt idx="140">
                        <c:v>3.3302287647850809E-3</c:v>
                      </c:pt>
                      <c:pt idx="141">
                        <c:v>3.3203257905482521E-3</c:v>
                      </c:pt>
                      <c:pt idx="142">
                        <c:v>3.3967201632323619E-3</c:v>
                      </c:pt>
                      <c:pt idx="143">
                        <c:v>3.4108672692849747E-3</c:v>
                      </c:pt>
                      <c:pt idx="144">
                        <c:v>3.4122819798902363E-3</c:v>
                      </c:pt>
                      <c:pt idx="145">
                        <c:v>3.4108672692849747E-3</c:v>
                      </c:pt>
                      <c:pt idx="146">
                        <c:v>3.4094525586797135E-3</c:v>
                      </c:pt>
                      <c:pt idx="147">
                        <c:v>3.4066231374691907E-3</c:v>
                      </c:pt>
                      <c:pt idx="148">
                        <c:v>3.4066231374691907E-3</c:v>
                      </c:pt>
                      <c:pt idx="149">
                        <c:v>3.4037937162586683E-3</c:v>
                      </c:pt>
                      <c:pt idx="150">
                        <c:v>3.3981348738376231E-3</c:v>
                      </c:pt>
                      <c:pt idx="151">
                        <c:v>3.3967201632323619E-3</c:v>
                      </c:pt>
                      <c:pt idx="152">
                        <c:v>3.3896466102060555E-3</c:v>
                      </c:pt>
                      <c:pt idx="153">
                        <c:v>3.3854024783902714E-3</c:v>
                      </c:pt>
                      <c:pt idx="154">
                        <c:v>3.3797436359692262E-3</c:v>
                      </c:pt>
                      <c:pt idx="155">
                        <c:v>3.3769142147587038E-3</c:v>
                      </c:pt>
                      <c:pt idx="156">
                        <c:v>3.3726700829429198E-3</c:v>
                      </c:pt>
                      <c:pt idx="157">
                        <c:v>3.3655965299166134E-3</c:v>
                      </c:pt>
                      <c:pt idx="158">
                        <c:v>3.3599376874955682E-3</c:v>
                      </c:pt>
                      <c:pt idx="159">
                        <c:v>3.3556935556797842E-3</c:v>
                      </c:pt>
                      <c:pt idx="160">
                        <c:v>3.3486200026534778E-3</c:v>
                      </c:pt>
                      <c:pt idx="161">
                        <c:v>3.3415464496271714E-3</c:v>
                      </c:pt>
                      <c:pt idx="162">
                        <c:v>3.3358876072061266E-3</c:v>
                      </c:pt>
                      <c:pt idx="163">
                        <c:v>3.3288140541798197E-3</c:v>
                      </c:pt>
                      <c:pt idx="164">
                        <c:v>3.3245699223640357E-3</c:v>
                      </c:pt>
                      <c:pt idx="165">
                        <c:v>3.3189110799429909E-3</c:v>
                      </c:pt>
                      <c:pt idx="166">
                        <c:v>3.3146669481272069E-3</c:v>
                      </c:pt>
                      <c:pt idx="167">
                        <c:v>3.3090081057061617E-3</c:v>
                      </c:pt>
                      <c:pt idx="168">
                        <c:v>3.3047639738903781E-3</c:v>
                      </c:pt>
                      <c:pt idx="169">
                        <c:v>3.3005198420745941E-3</c:v>
                      </c:pt>
                      <c:pt idx="170">
                        <c:v>3.2962757102588101E-3</c:v>
                      </c:pt>
                      <c:pt idx="171">
                        <c:v>3.2920315784430261E-3</c:v>
                      </c:pt>
                      <c:pt idx="172">
                        <c:v>3.2877874466272425E-3</c:v>
                      </c:pt>
                      <c:pt idx="173">
                        <c:v>3.2821286042061973E-3</c:v>
                      </c:pt>
                      <c:pt idx="174">
                        <c:v>3.2792991829956744E-3</c:v>
                      </c:pt>
                      <c:pt idx="175">
                        <c:v>3.2764697617851521E-3</c:v>
                      </c:pt>
                      <c:pt idx="176">
                        <c:v>3.2708109193641068E-3</c:v>
                      </c:pt>
                      <c:pt idx="177">
                        <c:v>3.2651520769430616E-3</c:v>
                      </c:pt>
                      <c:pt idx="178">
                        <c:v>3.2609079451272776E-3</c:v>
                      </c:pt>
                      <c:pt idx="179">
                        <c:v>3.256663813311494E-3</c:v>
                      </c:pt>
                      <c:pt idx="180">
                        <c:v>3.25241968149571E-3</c:v>
                      </c:pt>
                      <c:pt idx="181">
                        <c:v>3.248175549679926E-3</c:v>
                      </c:pt>
                      <c:pt idx="182">
                        <c:v>3.243931417864142E-3</c:v>
                      </c:pt>
                      <c:pt idx="183">
                        <c:v>3.24110199665362E-3</c:v>
                      </c:pt>
                      <c:pt idx="184">
                        <c:v>3.236857864837836E-3</c:v>
                      </c:pt>
                      <c:pt idx="185">
                        <c:v>3.232613733022052E-3</c:v>
                      </c:pt>
                      <c:pt idx="186">
                        <c:v>3.2311990224167908E-3</c:v>
                      </c:pt>
                      <c:pt idx="187">
                        <c:v>3.228369601206268E-3</c:v>
                      </c:pt>
                      <c:pt idx="188">
                        <c:v>3.2269548906010068E-3</c:v>
                      </c:pt>
                      <c:pt idx="189">
                        <c:v>3.2693962087588456E-3</c:v>
                      </c:pt>
                      <c:pt idx="190">
                        <c:v>3.3033492632851165E-3</c:v>
                      </c:pt>
                      <c:pt idx="191">
                        <c:v>3.3090081057061617E-3</c:v>
                      </c:pt>
                      <c:pt idx="192">
                        <c:v>3.3061786844956389E-3</c:v>
                      </c:pt>
                      <c:pt idx="193">
                        <c:v>3.3090081057061617E-3</c:v>
                      </c:pt>
                      <c:pt idx="194">
                        <c:v>3.3090081057061617E-3</c:v>
                      </c:pt>
                      <c:pt idx="195">
                        <c:v>3.3075933951009001E-3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D842-48AC-A977-610F0AD50FCD}"/>
                  </c:ext>
                </c:extLst>
              </c15:ser>
            </c15:filteredScatterSeries>
            <c15:filteredScatterSeries>
              <c15:ser>
                <c:idx val="2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GC1'!$F$5</c15:sqref>
                        </c15:formulaRef>
                      </c:ext>
                    </c:extLst>
                    <c:strCache>
                      <c:ptCount val="1"/>
                      <c:pt idx="0">
                        <c:v>GC1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GC1'!$B$11:$B$36</c15:sqref>
                        </c15:formulaRef>
                      </c:ext>
                    </c:extLst>
                    <c:numCache>
                      <c:formatCode>0.00E+00</c:formatCode>
                      <c:ptCount val="26"/>
                      <c:pt idx="0">
                        <c:v>0.44721359549995793</c:v>
                      </c:pt>
                      <c:pt idx="1">
                        <c:v>0.40824829046386307</c:v>
                      </c:pt>
                      <c:pt idx="2">
                        <c:v>0.3779644730092272</c:v>
                      </c:pt>
                      <c:pt idx="3">
                        <c:v>0.35355339059327373</c:v>
                      </c:pt>
                      <c:pt idx="4">
                        <c:v>0.33333333333333331</c:v>
                      </c:pt>
                      <c:pt idx="5">
                        <c:v>0.31622776601683794</c:v>
                      </c:pt>
                      <c:pt idx="6">
                        <c:v>0.30151134457776363</c:v>
                      </c:pt>
                      <c:pt idx="7">
                        <c:v>0.28867513459481292</c:v>
                      </c:pt>
                      <c:pt idx="8">
                        <c:v>0.27735009811261457</c:v>
                      </c:pt>
                      <c:pt idx="9">
                        <c:v>0.2672612419124244</c:v>
                      </c:pt>
                      <c:pt idx="10">
                        <c:v>0.2581988897471611</c:v>
                      </c:pt>
                      <c:pt idx="11">
                        <c:v>0.25</c:v>
                      </c:pt>
                      <c:pt idx="12">
                        <c:v>0.24253562503633297</c:v>
                      </c:pt>
                      <c:pt idx="13">
                        <c:v>0.23570226039551587</c:v>
                      </c:pt>
                      <c:pt idx="14">
                        <c:v>0.22941573387056174</c:v>
                      </c:pt>
                      <c:pt idx="15">
                        <c:v>0.22360679774997896</c:v>
                      </c:pt>
                      <c:pt idx="16">
                        <c:v>0.21821789023599239</c:v>
                      </c:pt>
                      <c:pt idx="17">
                        <c:v>0.21320071635561041</c:v>
                      </c:pt>
                      <c:pt idx="18">
                        <c:v>0.20851441405707477</c:v>
                      </c:pt>
                      <c:pt idx="19">
                        <c:v>0.20412414523193154</c:v>
                      </c:pt>
                      <c:pt idx="20">
                        <c:v>0.2</c:v>
                      </c:pt>
                      <c:pt idx="21">
                        <c:v>0.19611613513818404</c:v>
                      </c:pt>
                      <c:pt idx="22">
                        <c:v>0.19245008972987526</c:v>
                      </c:pt>
                      <c:pt idx="23">
                        <c:v>0.1889822365046136</c:v>
                      </c:pt>
                      <c:pt idx="24">
                        <c:v>0.18569533817705186</c:v>
                      </c:pt>
                      <c:pt idx="25">
                        <c:v>0.18257418583505536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GC1'!$F$11:$F$206</c15:sqref>
                        </c15:formulaRef>
                      </c:ext>
                    </c:extLst>
                    <c:numCache>
                      <c:formatCode>0.00E+00</c:formatCode>
                      <c:ptCount val="196"/>
                      <c:pt idx="0">
                        <c:v>6.2699974025180452E-3</c:v>
                      </c:pt>
                      <c:pt idx="1">
                        <c:v>6.1172086571498257E-3</c:v>
                      </c:pt>
                      <c:pt idx="2">
                        <c:v>5.9771523072289588E-3</c:v>
                      </c:pt>
                      <c:pt idx="3">
                        <c:v>5.8554871951764864E-3</c:v>
                      </c:pt>
                      <c:pt idx="4">
                        <c:v>5.7394809255450607E-3</c:v>
                      </c:pt>
                      <c:pt idx="5">
                        <c:v>5.6291334983346805E-3</c:v>
                      </c:pt>
                      <c:pt idx="6">
                        <c:v>5.5202007817295607E-3</c:v>
                      </c:pt>
                      <c:pt idx="7">
                        <c:v>5.4310740135980994E-3</c:v>
                      </c:pt>
                      <c:pt idx="8">
                        <c:v>5.3377031136508544E-3</c:v>
                      </c:pt>
                      <c:pt idx="9">
                        <c:v>5.255649898545699E-3</c:v>
                      </c:pt>
                      <c:pt idx="10">
                        <c:v>5.1750113940458057E-3</c:v>
                      </c:pt>
                      <c:pt idx="11">
                        <c:v>5.1113494168090476E-3</c:v>
                      </c:pt>
                      <c:pt idx="12">
                        <c:v>5.0321256229144155E-3</c:v>
                      </c:pt>
                      <c:pt idx="13">
                        <c:v>4.9712930668881789E-3</c:v>
                      </c:pt>
                      <c:pt idx="14">
                        <c:v>4.9104605108619441E-3</c:v>
                      </c:pt>
                      <c:pt idx="15">
                        <c:v>4.8510426654409695E-3</c:v>
                      </c:pt>
                      <c:pt idx="16">
                        <c:v>4.7873806882042114E-3</c:v>
                      </c:pt>
                      <c:pt idx="17">
                        <c:v>4.7435246594411118E-3</c:v>
                      </c:pt>
                      <c:pt idx="18">
                        <c:v>4.6841068140201381E-3</c:v>
                      </c:pt>
                      <c:pt idx="19">
                        <c:v>4.6360066534412532E-3</c:v>
                      </c:pt>
                      <c:pt idx="20">
                        <c:v>4.5864917822571087E-3</c:v>
                      </c:pt>
                      <c:pt idx="21">
                        <c:v>4.5398063322834858E-3</c:v>
                      </c:pt>
                      <c:pt idx="22">
                        <c:v>4.5001944353361689E-3</c:v>
                      </c:pt>
                      <c:pt idx="23">
                        <c:v>4.4577531171783313E-3</c:v>
                      </c:pt>
                      <c:pt idx="24">
                        <c:v>4.415311799020492E-3</c:v>
                      </c:pt>
                      <c:pt idx="25">
                        <c:v>4.3841881657047431E-3</c:v>
                      </c:pt>
                      <c:pt idx="26">
                        <c:v>4.3459909793626883E-3</c:v>
                      </c:pt>
                      <c:pt idx="27">
                        <c:v>4.3049643718101119E-3</c:v>
                      </c:pt>
                      <c:pt idx="28">
                        <c:v>4.2611083430470114E-3</c:v>
                      </c:pt>
                      <c:pt idx="29">
                        <c:v>4.2257405779154789E-3</c:v>
                      </c:pt>
                      <c:pt idx="30">
                        <c:v>4.1861286809681628E-3</c:v>
                      </c:pt>
                      <c:pt idx="31">
                        <c:v>4.1663227324945044E-3</c:v>
                      </c:pt>
                      <c:pt idx="32">
                        <c:v>4.147931494626108E-3</c:v>
                      </c:pt>
                      <c:pt idx="33">
                        <c:v>4.1196372825208815E-3</c:v>
                      </c:pt>
                      <c:pt idx="34">
                        <c:v>4.0913430704156558E-3</c:v>
                      </c:pt>
                      <c:pt idx="35">
                        <c:v>4.0545605946788622E-3</c:v>
                      </c:pt>
                      <c:pt idx="36">
                        <c:v>4.0220222507578529E-3</c:v>
                      </c:pt>
                      <c:pt idx="37">
                        <c:v>3.9894839068368437E-3</c:v>
                      </c:pt>
                      <c:pt idx="38">
                        <c:v>3.9555308523105724E-3</c:v>
                      </c:pt>
                      <c:pt idx="39">
                        <c:v>3.9244072189948236E-3</c:v>
                      </c:pt>
                      <c:pt idx="40">
                        <c:v>3.9102601129422107E-3</c:v>
                      </c:pt>
                      <c:pt idx="41">
                        <c:v>3.8862100326527687E-3</c:v>
                      </c:pt>
                      <c:pt idx="42">
                        <c:v>3.8607452417580659E-3</c:v>
                      </c:pt>
                      <c:pt idx="43">
                        <c:v>3.8338657402581006E-3</c:v>
                      </c:pt>
                      <c:pt idx="44">
                        <c:v>3.8112303705739202E-3</c:v>
                      </c:pt>
                      <c:pt idx="45">
                        <c:v>3.7843508690739557E-3</c:v>
                      </c:pt>
                      <c:pt idx="46">
                        <c:v>3.7489831039424232E-3</c:v>
                      </c:pt>
                      <c:pt idx="47">
                        <c:v>3.7291771554687657E-3</c:v>
                      </c:pt>
                      <c:pt idx="48">
                        <c:v>3.7107859176003684E-3</c:v>
                      </c:pt>
                      <c:pt idx="49">
                        <c:v>3.696638811547756E-3</c:v>
                      </c:pt>
                      <c:pt idx="50">
                        <c:v>3.6669298888372687E-3</c:v>
                      </c:pt>
                      <c:pt idx="51">
                        <c:v>3.6570269146004395E-3</c:v>
                      </c:pt>
                      <c:pt idx="52">
                        <c:v>3.6343915449162591E-3</c:v>
                      </c:pt>
                      <c:pt idx="53">
                        <c:v>3.6202444388636458E-3</c:v>
                      </c:pt>
                      <c:pt idx="54">
                        <c:v>3.5891208055478974E-3</c:v>
                      </c:pt>
                      <c:pt idx="55">
                        <c:v>3.5792178313110686E-3</c:v>
                      </c:pt>
                      <c:pt idx="56">
                        <c:v>3.5523383298111037E-3</c:v>
                      </c:pt>
                      <c:pt idx="57">
                        <c:v>3.5325323813374457E-3</c:v>
                      </c:pt>
                      <c:pt idx="58">
                        <c:v>3.5297029601269233E-3</c:v>
                      </c:pt>
                      <c:pt idx="59">
                        <c:v>3.5113117222585265E-3</c:v>
                      </c:pt>
                      <c:pt idx="60">
                        <c:v>3.495749905600652E-3</c:v>
                      </c:pt>
                      <c:pt idx="61">
                        <c:v>3.4830175101533008E-3</c:v>
                      </c:pt>
                      <c:pt idx="62">
                        <c:v>3.4617968510743812E-3</c:v>
                      </c:pt>
                      <c:pt idx="63">
                        <c:v>3.4533085874428136E-3</c:v>
                      </c:pt>
                      <c:pt idx="64">
                        <c:v>3.4462350344165072E-3</c:v>
                      </c:pt>
                      <c:pt idx="65">
                        <c:v>3.444820323811246E-3</c:v>
                      </c:pt>
                      <c:pt idx="66">
                        <c:v>3.4250143753375875E-3</c:v>
                      </c:pt>
                      <c:pt idx="67">
                        <c:v>3.4179408223112811E-3</c:v>
                      </c:pt>
                      <c:pt idx="68">
                        <c:v>3.4080378480744523E-3</c:v>
                      </c:pt>
                      <c:pt idx="69">
                        <c:v>3.3953054526271007E-3</c:v>
                      </c:pt>
                      <c:pt idx="70">
                        <c:v>3.4009642950481454E-3</c:v>
                      </c:pt>
                      <c:pt idx="71">
                        <c:v>3.3882318996007938E-3</c:v>
                      </c:pt>
                      <c:pt idx="72">
                        <c:v>3.3868171889955326E-3</c:v>
                      </c:pt>
                      <c:pt idx="73">
                        <c:v>3.3811583465744879E-3</c:v>
                      </c:pt>
                      <c:pt idx="74">
                        <c:v>3.367011240521875E-3</c:v>
                      </c:pt>
                      <c:pt idx="75">
                        <c:v>3.362767108706091E-3</c:v>
                      </c:pt>
                      <c:pt idx="76">
                        <c:v>3.358522976890307E-3</c:v>
                      </c:pt>
                      <c:pt idx="77">
                        <c:v>3.3641818193113522E-3</c:v>
                      </c:pt>
                      <c:pt idx="78">
                        <c:v>3.3556935556797842E-3</c:v>
                      </c:pt>
                      <c:pt idx="79">
                        <c:v>3.3556935556797842E-3</c:v>
                      </c:pt>
                      <c:pt idx="80">
                        <c:v>3.3443758708376942E-3</c:v>
                      </c:pt>
                      <c:pt idx="81">
                        <c:v>3.3429611602324326E-3</c:v>
                      </c:pt>
                      <c:pt idx="82">
                        <c:v>3.334472896600865E-3</c:v>
                      </c:pt>
                      <c:pt idx="83">
                        <c:v>3.334472896600865E-3</c:v>
                      </c:pt>
                      <c:pt idx="84">
                        <c:v>3.3373023178113873E-3</c:v>
                      </c:pt>
                      <c:pt idx="85">
                        <c:v>3.3415464496271714E-3</c:v>
                      </c:pt>
                      <c:pt idx="86">
                        <c:v>3.3302287647850809E-3</c:v>
                      </c:pt>
                      <c:pt idx="87">
                        <c:v>3.3330581859956038E-3</c:v>
                      </c:pt>
                      <c:pt idx="88">
                        <c:v>3.3203257905482521E-3</c:v>
                      </c:pt>
                      <c:pt idx="89">
                        <c:v>3.3132522375219457E-3</c:v>
                      </c:pt>
                      <c:pt idx="90">
                        <c:v>3.3203257905482521E-3</c:v>
                      </c:pt>
                      <c:pt idx="91">
                        <c:v>3.3075933951009001E-3</c:v>
                      </c:pt>
                      <c:pt idx="92">
                        <c:v>3.3146669481272069E-3</c:v>
                      </c:pt>
                      <c:pt idx="93">
                        <c:v>3.3132522375219457E-3</c:v>
                      </c:pt>
                      <c:pt idx="94">
                        <c:v>3.3118375269166841E-3</c:v>
                      </c:pt>
                      <c:pt idx="95">
                        <c:v>3.3047639738903781E-3</c:v>
                      </c:pt>
                      <c:pt idx="96">
                        <c:v>3.3075933951009001E-3</c:v>
                      </c:pt>
                      <c:pt idx="97">
                        <c:v>3.3047639738903781E-3</c:v>
                      </c:pt>
                      <c:pt idx="98">
                        <c:v>3.2962757102588101E-3</c:v>
                      </c:pt>
                      <c:pt idx="99">
                        <c:v>3.3047639738903781E-3</c:v>
                      </c:pt>
                      <c:pt idx="100">
                        <c:v>3.2976904208640713E-3</c:v>
                      </c:pt>
                      <c:pt idx="101">
                        <c:v>3.3005198420745941E-3</c:v>
                      </c:pt>
                      <c:pt idx="102">
                        <c:v>3.3090081057061617E-3</c:v>
                      </c:pt>
                      <c:pt idx="103">
                        <c:v>3.3047639738903781E-3</c:v>
                      </c:pt>
                      <c:pt idx="104">
                        <c:v>3.2934462890482873E-3</c:v>
                      </c:pt>
                      <c:pt idx="105">
                        <c:v>3.3005198420745941E-3</c:v>
                      </c:pt>
                      <c:pt idx="106">
                        <c:v>3.2906168678377649E-3</c:v>
                      </c:pt>
                      <c:pt idx="107">
                        <c:v>3.2821286042061973E-3</c:v>
                      </c:pt>
                      <c:pt idx="108">
                        <c:v>3.2863727360219813E-3</c:v>
                      </c:pt>
                      <c:pt idx="109">
                        <c:v>3.2778844723904133E-3</c:v>
                      </c:pt>
                      <c:pt idx="110">
                        <c:v>3.2722256299693685E-3</c:v>
                      </c:pt>
                      <c:pt idx="111">
                        <c:v>3.2708109193641068E-3</c:v>
                      </c:pt>
                      <c:pt idx="112">
                        <c:v>3.2821286042061973E-3</c:v>
                      </c:pt>
                      <c:pt idx="113">
                        <c:v>3.2750550511798904E-3</c:v>
                      </c:pt>
                      <c:pt idx="114">
                        <c:v>3.2693962087588456E-3</c:v>
                      </c:pt>
                      <c:pt idx="115">
                        <c:v>3.2594932345220164E-3</c:v>
                      </c:pt>
                      <c:pt idx="116">
                        <c:v>3.2736403405746292E-3</c:v>
                      </c:pt>
                      <c:pt idx="117">
                        <c:v>3.2637373663378004E-3</c:v>
                      </c:pt>
                      <c:pt idx="118">
                        <c:v>3.2538343921009712E-3</c:v>
                      </c:pt>
                      <c:pt idx="119">
                        <c:v>3.2453461284694036E-3</c:v>
                      </c:pt>
                      <c:pt idx="120">
                        <c:v>3.25241968149571E-3</c:v>
                      </c:pt>
                      <c:pt idx="121">
                        <c:v>3.243931417864142E-3</c:v>
                      </c:pt>
                      <c:pt idx="122">
                        <c:v>3.2311990224167908E-3</c:v>
                      </c:pt>
                      <c:pt idx="123">
                        <c:v>3.2227107587852232E-3</c:v>
                      </c:pt>
                      <c:pt idx="124">
                        <c:v>3.2297843118115292E-3</c:v>
                      </c:pt>
                      <c:pt idx="125">
                        <c:v>3.2227107587852232E-3</c:v>
                      </c:pt>
                      <c:pt idx="126">
                        <c:v>3.2113930739431323E-3</c:v>
                      </c:pt>
                      <c:pt idx="127">
                        <c:v>3.2029048103115647E-3</c:v>
                      </c:pt>
                      <c:pt idx="128">
                        <c:v>3.2113930739431323E-3</c:v>
                      </c:pt>
                      <c:pt idx="129">
                        <c:v>3.2241254693904844E-3</c:v>
                      </c:pt>
                      <c:pt idx="130">
                        <c:v>3.2142224951536551E-3</c:v>
                      </c:pt>
                      <c:pt idx="131">
                        <c:v>3.2043195209168263E-3</c:v>
                      </c:pt>
                      <c:pt idx="132">
                        <c:v>3.1944165466799971E-3</c:v>
                      </c:pt>
                      <c:pt idx="133">
                        <c:v>3.1958312572852583E-3</c:v>
                      </c:pt>
                      <c:pt idx="134">
                        <c:v>3.1887577042589519E-3</c:v>
                      </c:pt>
                      <c:pt idx="135">
                        <c:v>3.1788547300221227E-3</c:v>
                      </c:pt>
                      <c:pt idx="136">
                        <c:v>3.1675370451800322E-3</c:v>
                      </c:pt>
                      <c:pt idx="137">
                        <c:v>3.1562193603379422E-3</c:v>
                      </c:pt>
                      <c:pt idx="138">
                        <c:v>3.1647076239695099E-3</c:v>
                      </c:pt>
                      <c:pt idx="139">
                        <c:v>3.1533899391274194E-3</c:v>
                      </c:pt>
                      <c:pt idx="140">
                        <c:v>3.1434869648905906E-3</c:v>
                      </c:pt>
                      <c:pt idx="141">
                        <c:v>3.1349987012590226E-3</c:v>
                      </c:pt>
                      <c:pt idx="142">
                        <c:v>3.1236810164169326E-3</c:v>
                      </c:pt>
                      <c:pt idx="143">
                        <c:v>3.1321692800485002E-3</c:v>
                      </c:pt>
                      <c:pt idx="144">
                        <c:v>3.122266305811671E-3</c:v>
                      </c:pt>
                      <c:pt idx="145">
                        <c:v>3.110948620969581E-3</c:v>
                      </c:pt>
                      <c:pt idx="146">
                        <c:v>3.1024603573380129E-3</c:v>
                      </c:pt>
                      <c:pt idx="147">
                        <c:v>3.110948620969581E-3</c:v>
                      </c:pt>
                      <c:pt idx="148">
                        <c:v>3.1250957270221938E-3</c:v>
                      </c:pt>
                      <c:pt idx="149">
                        <c:v>3.1166074633906258E-3</c:v>
                      </c:pt>
                      <c:pt idx="150">
                        <c:v>3.106704489153797E-3</c:v>
                      </c:pt>
                      <c:pt idx="151">
                        <c:v>3.0953868043117065E-3</c:v>
                      </c:pt>
                      <c:pt idx="152">
                        <c:v>3.0996309361274905E-3</c:v>
                      </c:pt>
                      <c:pt idx="153">
                        <c:v>3.1576340709432034E-3</c:v>
                      </c:pt>
                      <c:pt idx="154">
                        <c:v>3.2014900997063035E-3</c:v>
                      </c:pt>
                      <c:pt idx="155">
                        <c:v>3.232613733022052E-3</c:v>
                      </c:pt>
                      <c:pt idx="156">
                        <c:v>3.2354431542325744E-3</c:v>
                      </c:pt>
                      <c:pt idx="157">
                        <c:v>3.2425167072588808E-3</c:v>
                      </c:pt>
                      <c:pt idx="158">
                        <c:v>3.2453461284694036E-3</c:v>
                      </c:pt>
                      <c:pt idx="159">
                        <c:v>3.2453461284694036E-3</c:v>
                      </c:pt>
                      <c:pt idx="160">
                        <c:v>3.2467608390746648E-3</c:v>
                      </c:pt>
                      <c:pt idx="161">
                        <c:v>3.24110199665362E-3</c:v>
                      </c:pt>
                      <c:pt idx="162">
                        <c:v>3.24110199665362E-3</c:v>
                      </c:pt>
                      <c:pt idx="163">
                        <c:v>3.2396872860483584E-3</c:v>
                      </c:pt>
                      <c:pt idx="164">
                        <c:v>3.2354431542325744E-3</c:v>
                      </c:pt>
                      <c:pt idx="165">
                        <c:v>3.2340284436273132E-3</c:v>
                      </c:pt>
                      <c:pt idx="166">
                        <c:v>3.2340284436273132E-3</c:v>
                      </c:pt>
                      <c:pt idx="167">
                        <c:v>3.2311990224167908E-3</c:v>
                      </c:pt>
                      <c:pt idx="168">
                        <c:v>3.2340284436273132E-3</c:v>
                      </c:pt>
                      <c:pt idx="169">
                        <c:v>3.24110199665362E-3</c:v>
                      </c:pt>
                      <c:pt idx="170">
                        <c:v>3.2425167072588808E-3</c:v>
                      </c:pt>
                      <c:pt idx="171">
                        <c:v>3.2396872860483584E-3</c:v>
                      </c:pt>
                      <c:pt idx="172">
                        <c:v>3.2453461284694036E-3</c:v>
                      </c:pt>
                      <c:pt idx="173">
                        <c:v>3.24110199665362E-3</c:v>
                      </c:pt>
                      <c:pt idx="174">
                        <c:v>3.2467608390746648E-3</c:v>
                      </c:pt>
                      <c:pt idx="175">
                        <c:v>3.24110199665362E-3</c:v>
                      </c:pt>
                      <c:pt idx="176">
                        <c:v>3.2396872860483584E-3</c:v>
                      </c:pt>
                      <c:pt idx="177">
                        <c:v>3.2425167072588808E-3</c:v>
                      </c:pt>
                      <c:pt idx="178">
                        <c:v>3.2340284436273132E-3</c:v>
                      </c:pt>
                      <c:pt idx="179">
                        <c:v>3.2396872860483584E-3</c:v>
                      </c:pt>
                      <c:pt idx="180">
                        <c:v>3.232613733022052E-3</c:v>
                      </c:pt>
                      <c:pt idx="181">
                        <c:v>3.2396872860483584E-3</c:v>
                      </c:pt>
                      <c:pt idx="182">
                        <c:v>3.2311990224167908E-3</c:v>
                      </c:pt>
                      <c:pt idx="183">
                        <c:v>3.2311990224167908E-3</c:v>
                      </c:pt>
                      <c:pt idx="184">
                        <c:v>3.2227107587852232E-3</c:v>
                      </c:pt>
                      <c:pt idx="185">
                        <c:v>3.2255401799957456E-3</c:v>
                      </c:pt>
                      <c:pt idx="186">
                        <c:v>3.2184666269694392E-3</c:v>
                      </c:pt>
                      <c:pt idx="187">
                        <c:v>3.2198813375747004E-3</c:v>
                      </c:pt>
                      <c:pt idx="188">
                        <c:v>3.2241254693904844E-3</c:v>
                      </c:pt>
                      <c:pt idx="189">
                        <c:v>3.2340284436273132E-3</c:v>
                      </c:pt>
                      <c:pt idx="190">
                        <c:v>3.228369601206268E-3</c:v>
                      </c:pt>
                      <c:pt idx="191">
                        <c:v>3.2311990224167908E-3</c:v>
                      </c:pt>
                      <c:pt idx="192">
                        <c:v>3.2255401799957456E-3</c:v>
                      </c:pt>
                      <c:pt idx="193">
                        <c:v>3.2340284436273132E-3</c:v>
                      </c:pt>
                      <c:pt idx="194">
                        <c:v>3.2311990224167908E-3</c:v>
                      </c:pt>
                      <c:pt idx="195">
                        <c:v>3.2241254693904844E-3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842-48AC-A977-610F0AD50FCD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GC1'!$J$5</c15:sqref>
                        </c15:formulaRef>
                      </c:ext>
                    </c:extLst>
                    <c:strCache>
                      <c:ptCount val="1"/>
                      <c:pt idx="0">
                        <c:v>GC2 Cycle 2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GC1'!$B$8:$B$206</c15:sqref>
                        </c15:formulaRef>
                      </c:ext>
                    </c:extLst>
                    <c:numCache>
                      <c:formatCode>0.00E+00</c:formatCode>
                      <c:ptCount val="199"/>
                      <c:pt idx="0">
                        <c:v>0.70710678118654746</c:v>
                      </c:pt>
                      <c:pt idx="1">
                        <c:v>0.57735026918962584</c:v>
                      </c:pt>
                      <c:pt idx="2">
                        <c:v>0.5</c:v>
                      </c:pt>
                      <c:pt idx="3">
                        <c:v>0.44721359549995793</c:v>
                      </c:pt>
                      <c:pt idx="4">
                        <c:v>0.40824829046386307</c:v>
                      </c:pt>
                      <c:pt idx="5">
                        <c:v>0.3779644730092272</c:v>
                      </c:pt>
                      <c:pt idx="6">
                        <c:v>0.35355339059327373</c:v>
                      </c:pt>
                      <c:pt idx="7">
                        <c:v>0.33333333333333331</c:v>
                      </c:pt>
                      <c:pt idx="8">
                        <c:v>0.31622776601683794</c:v>
                      </c:pt>
                      <c:pt idx="9">
                        <c:v>0.30151134457776363</c:v>
                      </c:pt>
                      <c:pt idx="10">
                        <c:v>0.28867513459481292</c:v>
                      </c:pt>
                      <c:pt idx="11">
                        <c:v>0.27735009811261457</c:v>
                      </c:pt>
                      <c:pt idx="12">
                        <c:v>0.2672612419124244</c:v>
                      </c:pt>
                      <c:pt idx="13">
                        <c:v>0.2581988897471611</c:v>
                      </c:pt>
                      <c:pt idx="14">
                        <c:v>0.25</c:v>
                      </c:pt>
                      <c:pt idx="15">
                        <c:v>0.24253562503633297</c:v>
                      </c:pt>
                      <c:pt idx="16">
                        <c:v>0.23570226039551587</c:v>
                      </c:pt>
                      <c:pt idx="17">
                        <c:v>0.22941573387056174</c:v>
                      </c:pt>
                      <c:pt idx="18">
                        <c:v>0.22360679774997896</c:v>
                      </c:pt>
                      <c:pt idx="19">
                        <c:v>0.21821789023599239</c:v>
                      </c:pt>
                      <c:pt idx="20">
                        <c:v>0.21320071635561041</c:v>
                      </c:pt>
                      <c:pt idx="21">
                        <c:v>0.20851441405707477</c:v>
                      </c:pt>
                      <c:pt idx="22">
                        <c:v>0.20412414523193154</c:v>
                      </c:pt>
                      <c:pt idx="23">
                        <c:v>0.2</c:v>
                      </c:pt>
                      <c:pt idx="24">
                        <c:v>0.19611613513818404</c:v>
                      </c:pt>
                      <c:pt idx="25">
                        <c:v>0.19245008972987526</c:v>
                      </c:pt>
                      <c:pt idx="26">
                        <c:v>0.1889822365046136</c:v>
                      </c:pt>
                      <c:pt idx="27">
                        <c:v>0.18569533817705186</c:v>
                      </c:pt>
                      <c:pt idx="28">
                        <c:v>0.18257418583505536</c:v>
                      </c:pt>
                      <c:pt idx="29">
                        <c:v>0.17960530202677491</c:v>
                      </c:pt>
                      <c:pt idx="30">
                        <c:v>0.17677669529663687</c:v>
                      </c:pt>
                      <c:pt idx="31">
                        <c:v>0.17407765595569785</c:v>
                      </c:pt>
                      <c:pt idx="32">
                        <c:v>0.17149858514250882</c:v>
                      </c:pt>
                      <c:pt idx="33">
                        <c:v>0.1690308509457033</c:v>
                      </c:pt>
                      <c:pt idx="34">
                        <c:v>0.16666666666666666</c:v>
                      </c:pt>
                      <c:pt idx="35">
                        <c:v>0.16439898730535729</c:v>
                      </c:pt>
                      <c:pt idx="36">
                        <c:v>0.16222142113076254</c:v>
                      </c:pt>
                      <c:pt idx="37">
                        <c:v>0.16012815380508713</c:v>
                      </c:pt>
                      <c:pt idx="38">
                        <c:v>0.15811388300841897</c:v>
                      </c:pt>
                      <c:pt idx="39">
                        <c:v>0.15617376188860607</c:v>
                      </c:pt>
                      <c:pt idx="40">
                        <c:v>0.15430334996209191</c:v>
                      </c:pt>
                      <c:pt idx="41">
                        <c:v>0.15249857033260467</c:v>
                      </c:pt>
                      <c:pt idx="42">
                        <c:v>0.15075567228888181</c:v>
                      </c:pt>
                      <c:pt idx="43">
                        <c:v>0.14907119849998599</c:v>
                      </c:pt>
                      <c:pt idx="44">
                        <c:v>0.14744195615489714</c:v>
                      </c:pt>
                      <c:pt idx="45">
                        <c:v>0.14586499149789456</c:v>
                      </c:pt>
                      <c:pt idx="46">
                        <c:v>0.14433756729740646</c:v>
                      </c:pt>
                      <c:pt idx="47">
                        <c:v>0.14285714285714285</c:v>
                      </c:pt>
                      <c:pt idx="48">
                        <c:v>0.1414213562373095</c:v>
                      </c:pt>
                      <c:pt idx="49">
                        <c:v>0.14002800840280097</c:v>
                      </c:pt>
                      <c:pt idx="50">
                        <c:v>0.13867504905630729</c:v>
                      </c:pt>
                      <c:pt idx="51">
                        <c:v>0.13736056394868904</c:v>
                      </c:pt>
                      <c:pt idx="52">
                        <c:v>0.13608276348795434</c:v>
                      </c:pt>
                      <c:pt idx="53">
                        <c:v>0.13483997249264842</c:v>
                      </c:pt>
                      <c:pt idx="54">
                        <c:v>0.1336306209562122</c:v>
                      </c:pt>
                      <c:pt idx="55">
                        <c:v>0.13245323570650439</c:v>
                      </c:pt>
                      <c:pt idx="56">
                        <c:v>0.13130643285972254</c:v>
                      </c:pt>
                      <c:pt idx="57">
                        <c:v>0.13018891098082389</c:v>
                      </c:pt>
                      <c:pt idx="58">
                        <c:v>0.12909944487358055</c:v>
                      </c:pt>
                      <c:pt idx="59">
                        <c:v>0.12803687993289598</c:v>
                      </c:pt>
                      <c:pt idx="60">
                        <c:v>0.1270001270001905</c:v>
                      </c:pt>
                      <c:pt idx="61">
                        <c:v>0.12598815766974239</c:v>
                      </c:pt>
                      <c:pt idx="62">
                        <c:v>0.125</c:v>
                      </c:pt>
                      <c:pt idx="63">
                        <c:v>0.12403473458920847</c:v>
                      </c:pt>
                      <c:pt idx="64">
                        <c:v>0.12309149097933272</c:v>
                      </c:pt>
                      <c:pt idx="65">
                        <c:v>0.12216944435630522</c:v>
                      </c:pt>
                      <c:pt idx="66">
                        <c:v>0.12126781251816648</c:v>
                      </c:pt>
                      <c:pt idx="67">
                        <c:v>0.1203858530857692</c:v>
                      </c:pt>
                      <c:pt idx="68">
                        <c:v>0.11952286093343936</c:v>
                      </c:pt>
                      <c:pt idx="69">
                        <c:v>0.11867816581938533</c:v>
                      </c:pt>
                      <c:pt idx="70">
                        <c:v>0.11785113019775793</c:v>
                      </c:pt>
                      <c:pt idx="71">
                        <c:v>0.11704114719613057</c:v>
                      </c:pt>
                      <c:pt idx="72">
                        <c:v>0.11624763874381928</c:v>
                      </c:pt>
                      <c:pt idx="73">
                        <c:v>0.11547005383792514</c:v>
                      </c:pt>
                      <c:pt idx="74">
                        <c:v>0.11470786693528087</c:v>
                      </c:pt>
                      <c:pt idx="75">
                        <c:v>0.11396057645963795</c:v>
                      </c:pt>
                      <c:pt idx="76">
                        <c:v>0.11322770341445956</c:v>
                      </c:pt>
                      <c:pt idx="77">
                        <c:v>0.1125087900926024</c:v>
                      </c:pt>
                      <c:pt idx="78">
                        <c:v>0.11180339887498948</c:v>
                      </c:pt>
                      <c:pt idx="79">
                        <c:v>0.1111111111111111</c:v>
                      </c:pt>
                      <c:pt idx="80">
                        <c:v>0.11043152607484653</c:v>
                      </c:pt>
                      <c:pt idx="81">
                        <c:v>0.10976425998969035</c:v>
                      </c:pt>
                      <c:pt idx="82">
                        <c:v>0.10910894511799619</c:v>
                      </c:pt>
                      <c:pt idx="83">
                        <c:v>0.10846522890932808</c:v>
                      </c:pt>
                      <c:pt idx="84">
                        <c:v>0.10783277320343841</c:v>
                      </c:pt>
                      <c:pt idx="85">
                        <c:v>0.10721125348377948</c:v>
                      </c:pt>
                      <c:pt idx="86">
                        <c:v>0.10660035817780521</c:v>
                      </c:pt>
                      <c:pt idx="87">
                        <c:v>0.105999788000636</c:v>
                      </c:pt>
                      <c:pt idx="88">
                        <c:v>0.10540925533894598</c:v>
                      </c:pt>
                      <c:pt idx="89">
                        <c:v>0.10482848367219183</c:v>
                      </c:pt>
                      <c:pt idx="90">
                        <c:v>0.10425720702853739</c:v>
                      </c:pt>
                      <c:pt idx="91">
                        <c:v>0.10369516947304253</c:v>
                      </c:pt>
                      <c:pt idx="92">
                        <c:v>0.10314212462587934</c:v>
                      </c:pt>
                      <c:pt idx="93">
                        <c:v>0.10259783520851541</c:v>
                      </c:pt>
                      <c:pt idx="94">
                        <c:v>0.10206207261596577</c:v>
                      </c:pt>
                      <c:pt idx="95">
                        <c:v>0.10153461651336192</c:v>
                      </c:pt>
                      <c:pt idx="96">
                        <c:v>0.10101525445522107</c:v>
                      </c:pt>
                      <c:pt idx="97">
                        <c:v>0.10050378152592121</c:v>
                      </c:pt>
                      <c:pt idx="98">
                        <c:v>0.1</c:v>
                      </c:pt>
                      <c:pt idx="99">
                        <c:v>9.9503719020998915E-2</c:v>
                      </c:pt>
                      <c:pt idx="100">
                        <c:v>9.9014754297667443E-2</c:v>
                      </c:pt>
                      <c:pt idx="101">
                        <c:v>9.8532927816429319E-2</c:v>
                      </c:pt>
                      <c:pt idx="102">
                        <c:v>9.8058067569092022E-2</c:v>
                      </c:pt>
                      <c:pt idx="103">
                        <c:v>9.7590007294853329E-2</c:v>
                      </c:pt>
                      <c:pt idx="104">
                        <c:v>9.7128586235726413E-2</c:v>
                      </c:pt>
                      <c:pt idx="105">
                        <c:v>9.6673648904566353E-2</c:v>
                      </c:pt>
                      <c:pt idx="106">
                        <c:v>9.6225044864937631E-2</c:v>
                      </c:pt>
                      <c:pt idx="107">
                        <c:v>9.5782628522115137E-2</c:v>
                      </c:pt>
                      <c:pt idx="108">
                        <c:v>9.5346258924559238E-2</c:v>
                      </c:pt>
                      <c:pt idx="109">
                        <c:v>9.4915799575249898E-2</c:v>
                      </c:pt>
                      <c:pt idx="110">
                        <c:v>9.4491118252306799E-2</c:v>
                      </c:pt>
                      <c:pt idx="111">
                        <c:v>9.4072086838359728E-2</c:v>
                      </c:pt>
                      <c:pt idx="112">
                        <c:v>9.3658581158169399E-2</c:v>
                      </c:pt>
                      <c:pt idx="113">
                        <c:v>9.3250480824031381E-2</c:v>
                      </c:pt>
                      <c:pt idx="114">
                        <c:v>9.284766908852593E-2</c:v>
                      </c:pt>
                      <c:pt idx="115">
                        <c:v>9.2450032704204849E-2</c:v>
                      </c:pt>
                      <c:pt idx="116">
                        <c:v>9.2057461789832346E-2</c:v>
                      </c:pt>
                      <c:pt idx="117">
                        <c:v>9.1669849702821132E-2</c:v>
                      </c:pt>
                      <c:pt idx="118">
                        <c:v>9.1287092917527679E-2</c:v>
                      </c:pt>
                      <c:pt idx="119">
                        <c:v>9.0909090909090912E-2</c:v>
                      </c:pt>
                      <c:pt idx="120">
                        <c:v>9.0535746042518531E-2</c:v>
                      </c:pt>
                      <c:pt idx="121">
                        <c:v>9.016696346674323E-2</c:v>
                      </c:pt>
                      <c:pt idx="122">
                        <c:v>8.9802651013387455E-2</c:v>
                      </c:pt>
                      <c:pt idx="123">
                        <c:v>8.9442719099991588E-2</c:v>
                      </c:pt>
                      <c:pt idx="124">
                        <c:v>8.9087080637474794E-2</c:v>
                      </c:pt>
                      <c:pt idx="125">
                        <c:v>8.8735650941611385E-2</c:v>
                      </c:pt>
                      <c:pt idx="126">
                        <c:v>8.8388347648318433E-2</c:v>
                      </c:pt>
                      <c:pt idx="127">
                        <c:v>8.8045090632562384E-2</c:v>
                      </c:pt>
                      <c:pt idx="128">
                        <c:v>8.7705801930702931E-2</c:v>
                      </c:pt>
                      <c:pt idx="129">
                        <c:v>8.7370405666103795E-2</c:v>
                      </c:pt>
                      <c:pt idx="130">
                        <c:v>8.7038827977848926E-2</c:v>
                      </c:pt>
                      <c:pt idx="131">
                        <c:v>8.6710996952411995E-2</c:v>
                      </c:pt>
                      <c:pt idx="132">
                        <c:v>8.6386842558136015E-2</c:v>
                      </c:pt>
                      <c:pt idx="133">
                        <c:v>8.6066296582387042E-2</c:v>
                      </c:pt>
                      <c:pt idx="134">
                        <c:v>8.574929257125441E-2</c:v>
                      </c:pt>
                      <c:pt idx="135">
                        <c:v>8.5435765771676095E-2</c:v>
                      </c:pt>
                      <c:pt idx="136">
                        <c:v>8.5125653075874858E-2</c:v>
                      </c:pt>
                      <c:pt idx="137">
                        <c:v>8.4818892967997092E-2</c:v>
                      </c:pt>
                      <c:pt idx="138">
                        <c:v>8.4515425472851652E-2</c:v>
                      </c:pt>
                      <c:pt idx="139">
                        <c:v>8.4215192106651904E-2</c:v>
                      </c:pt>
                      <c:pt idx="140">
                        <c:v>8.3918135829668908E-2</c:v>
                      </c:pt>
                      <c:pt idx="141">
                        <c:v>8.3624201000709081E-2</c:v>
                      </c:pt>
                      <c:pt idx="142">
                        <c:v>8.3333333333333329E-2</c:v>
                      </c:pt>
                      <c:pt idx="143">
                        <c:v>8.3045479853739973E-2</c:v>
                      </c:pt>
                      <c:pt idx="144">
                        <c:v>8.2760588860236795E-2</c:v>
                      </c:pt>
                      <c:pt idx="145">
                        <c:v>8.2478609884232251E-2</c:v>
                      </c:pt>
                      <c:pt idx="146">
                        <c:v>8.2199493652678646E-2</c:v>
                      </c:pt>
                      <c:pt idx="147">
                        <c:v>8.1923192051904056E-2</c:v>
                      </c:pt>
                      <c:pt idx="148">
                        <c:v>8.1649658092772609E-2</c:v>
                      </c:pt>
                      <c:pt idx="149">
                        <c:v>8.1378845877115941E-2</c:v>
                      </c:pt>
                      <c:pt idx="150">
                        <c:v>8.1110710565381272E-2</c:v>
                      </c:pt>
                      <c:pt idx="151">
                        <c:v>8.0845208345444328E-2</c:v>
                      </c:pt>
                      <c:pt idx="152">
                        <c:v>8.0582296402538028E-2</c:v>
                      </c:pt>
                      <c:pt idx="153">
                        <c:v>8.0321932890249886E-2</c:v>
                      </c:pt>
                      <c:pt idx="154">
                        <c:v>8.0064076902543566E-2</c:v>
                      </c:pt>
                      <c:pt idx="155">
                        <c:v>7.9808688446762213E-2</c:v>
                      </c:pt>
                      <c:pt idx="156">
                        <c:v>7.9555728417572996E-2</c:v>
                      </c:pt>
                      <c:pt idx="157">
                        <c:v>7.9305158571814416E-2</c:v>
                      </c:pt>
                      <c:pt idx="158">
                        <c:v>7.9056941504209485E-2</c:v>
                      </c:pt>
                      <c:pt idx="159">
                        <c:v>7.8811040623910061E-2</c:v>
                      </c:pt>
                      <c:pt idx="160">
                        <c:v>7.8567420131838608E-2</c:v>
                      </c:pt>
                      <c:pt idx="161">
                        <c:v>7.8326044998795738E-2</c:v>
                      </c:pt>
                      <c:pt idx="162">
                        <c:v>7.8086880944303036E-2</c:v>
                      </c:pt>
                      <c:pt idx="163">
                        <c:v>7.7849894416152296E-2</c:v>
                      </c:pt>
                      <c:pt idx="164">
                        <c:v>7.7615052570633281E-2</c:v>
                      </c:pt>
                      <c:pt idx="165">
                        <c:v>7.7382323253413682E-2</c:v>
                      </c:pt>
                      <c:pt idx="166">
                        <c:v>7.7151674981045956E-2</c:v>
                      </c:pt>
                      <c:pt idx="167">
                        <c:v>7.6923076923076927E-2</c:v>
                      </c:pt>
                      <c:pt idx="168">
                        <c:v>7.6696498884737035E-2</c:v>
                      </c:pt>
                      <c:pt idx="169">
                        <c:v>7.6471911290187253E-2</c:v>
                      </c:pt>
                      <c:pt idx="170">
                        <c:v>7.6249285166302333E-2</c:v>
                      </c:pt>
                      <c:pt idx="171">
                        <c:v>7.6028592126970551E-2</c:v>
                      </c:pt>
                      <c:pt idx="172">
                        <c:v>7.5809804357890337E-2</c:v>
                      </c:pt>
                      <c:pt idx="173">
                        <c:v>7.5592894601845442E-2</c:v>
                      </c:pt>
                      <c:pt idx="174">
                        <c:v>7.5377836144440907E-2</c:v>
                      </c:pt>
                      <c:pt idx="175">
                        <c:v>7.5164602800282893E-2</c:v>
                      </c:pt>
                      <c:pt idx="176">
                        <c:v>7.4953168899586142E-2</c:v>
                      </c:pt>
                      <c:pt idx="177">
                        <c:v>7.474350927519359E-2</c:v>
                      </c:pt>
                      <c:pt idx="178">
                        <c:v>7.4535599249992993E-2</c:v>
                      </c:pt>
                      <c:pt idx="179">
                        <c:v>7.4329414624716636E-2</c:v>
                      </c:pt>
                      <c:pt idx="180">
                        <c:v>7.4124931666110117E-2</c:v>
                      </c:pt>
                      <c:pt idx="181">
                        <c:v>7.3922127095457285E-2</c:v>
                      </c:pt>
                      <c:pt idx="182">
                        <c:v>7.3720978077448568E-2</c:v>
                      </c:pt>
                      <c:pt idx="183">
                        <c:v>7.3521462209380772E-2</c:v>
                      </c:pt>
                      <c:pt idx="184">
                        <c:v>7.3323557510676651E-2</c:v>
                      </c:pt>
                      <c:pt idx="185">
                        <c:v>7.3127242412713067E-2</c:v>
                      </c:pt>
                      <c:pt idx="186">
                        <c:v>7.2932495748947279E-2</c:v>
                      </c:pt>
                      <c:pt idx="187">
                        <c:v>7.2739296745330792E-2</c:v>
                      </c:pt>
                      <c:pt idx="188">
                        <c:v>7.2547625011001163E-2</c:v>
                      </c:pt>
                      <c:pt idx="189">
                        <c:v>7.2357460529242162E-2</c:v>
                      </c:pt>
                      <c:pt idx="190">
                        <c:v>7.216878364870323E-2</c:v>
                      </c:pt>
                      <c:pt idx="191">
                        <c:v>7.198157507486945E-2</c:v>
                      </c:pt>
                      <c:pt idx="192">
                        <c:v>7.1795815861773818E-2</c:v>
                      </c:pt>
                      <c:pt idx="193">
                        <c:v>7.1611487403943297E-2</c:v>
                      </c:pt>
                      <c:pt idx="194">
                        <c:v>7.1428571428571425E-2</c:v>
                      </c:pt>
                      <c:pt idx="195">
                        <c:v>7.124704998790965E-2</c:v>
                      </c:pt>
                      <c:pt idx="196">
                        <c:v>7.1066905451870152E-2</c:v>
                      </c:pt>
                      <c:pt idx="197">
                        <c:v>7.0888120500833582E-2</c:v>
                      </c:pt>
                      <c:pt idx="198">
                        <c:v>7.0710678118654752E-2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 Au60Co40 GC1'!$J$7:$J$206</c15:sqref>
                        </c15:formulaRef>
                      </c:ext>
                    </c:extLst>
                    <c:numCache>
                      <c:formatCode>0.00E+00</c:formatCode>
                      <c:ptCount val="200"/>
                      <c:pt idx="0">
                        <c:v>4.7223040003621921E-3</c:v>
                      </c:pt>
                      <c:pt idx="1">
                        <c:v>4.4719002232309433E-3</c:v>
                      </c:pt>
                      <c:pt idx="2">
                        <c:v>4.3346732945205987E-3</c:v>
                      </c:pt>
                      <c:pt idx="3">
                        <c:v>4.2144228930733885E-3</c:v>
                      </c:pt>
                      <c:pt idx="4">
                        <c:v>4.1040754658630075E-3</c:v>
                      </c:pt>
                      <c:pt idx="5">
                        <c:v>4.0036310128894557E-3</c:v>
                      </c:pt>
                      <c:pt idx="6">
                        <c:v>3.9427984568632208E-3</c:v>
                      </c:pt>
                      <c:pt idx="7">
                        <c:v>3.8805511902317235E-3</c:v>
                      </c:pt>
                      <c:pt idx="8">
                        <c:v>3.8211333448107494E-3</c:v>
                      </c:pt>
                      <c:pt idx="9">
                        <c:v>3.7546419463634685E-3</c:v>
                      </c:pt>
                      <c:pt idx="10">
                        <c:v>3.7560566569687301E-3</c:v>
                      </c:pt>
                      <c:pt idx="11">
                        <c:v>3.6909799691267104E-3</c:v>
                      </c:pt>
                      <c:pt idx="12">
                        <c:v>3.6584416252057007E-3</c:v>
                      </c:pt>
                      <c:pt idx="13">
                        <c:v>3.6414650979425655E-3</c:v>
                      </c:pt>
                      <c:pt idx="14">
                        <c:v>3.617415017653123E-3</c:v>
                      </c:pt>
                      <c:pt idx="15">
                        <c:v>3.5820472525215905E-3</c:v>
                      </c:pt>
                      <c:pt idx="16">
                        <c:v>3.5410206449690137E-3</c:v>
                      </c:pt>
                      <c:pt idx="17">
                        <c:v>3.5282882495216617E-3</c:v>
                      </c:pt>
                      <c:pt idx="18">
                        <c:v>3.499994037416436E-3</c:v>
                      </c:pt>
                      <c:pt idx="19">
                        <c:v>3.4716998253112104E-3</c:v>
                      </c:pt>
                      <c:pt idx="20">
                        <c:v>3.4391614813902007E-3</c:v>
                      </c:pt>
                      <c:pt idx="21">
                        <c:v>3.4151114011007587E-3</c:v>
                      </c:pt>
                      <c:pt idx="22">
                        <c:v>3.4009642950481454E-3</c:v>
                      </c:pt>
                      <c:pt idx="23">
                        <c:v>3.3811583465744879E-3</c:v>
                      </c:pt>
                      <c:pt idx="24">
                        <c:v>3.3599376874955682E-3</c:v>
                      </c:pt>
                      <c:pt idx="25">
                        <c:v>3.3316434753903426E-3</c:v>
                      </c:pt>
                      <c:pt idx="26">
                        <c:v>3.3104228163114229E-3</c:v>
                      </c:pt>
                      <c:pt idx="27">
                        <c:v>3.2906168678377649E-3</c:v>
                      </c:pt>
                      <c:pt idx="28">
                        <c:v>3.2736403405746292E-3</c:v>
                      </c:pt>
                      <c:pt idx="29">
                        <c:v>3.2609079451272776E-3</c:v>
                      </c:pt>
                      <c:pt idx="30">
                        <c:v>3.2396872860483584E-3</c:v>
                      </c:pt>
                      <c:pt idx="31">
                        <c:v>3.2212960481799616E-3</c:v>
                      </c:pt>
                      <c:pt idx="32">
                        <c:v>3.2071489421273487E-3</c:v>
                      </c:pt>
                      <c:pt idx="33">
                        <c:v>3.1944165466799971E-3</c:v>
                      </c:pt>
                      <c:pt idx="34">
                        <c:v>3.1816841512326455E-3</c:v>
                      </c:pt>
                      <c:pt idx="35">
                        <c:v>3.1689517557852939E-3</c:v>
                      </c:pt>
                      <c:pt idx="36">
                        <c:v>3.1406575436800678E-3</c:v>
                      </c:pt>
                      <c:pt idx="37">
                        <c:v>3.126510437627455E-3</c:v>
                      </c:pt>
                      <c:pt idx="38">
                        <c:v>3.1166074633906258E-3</c:v>
                      </c:pt>
                      <c:pt idx="39">
                        <c:v>3.1095339103643198E-3</c:v>
                      </c:pt>
                      <c:pt idx="40">
                        <c:v>3.0925573831011841E-3</c:v>
                      </c:pt>
                      <c:pt idx="41">
                        <c:v>3.0784102770485713E-3</c:v>
                      </c:pt>
                      <c:pt idx="42">
                        <c:v>3.0670925922064809E-3</c:v>
                      </c:pt>
                      <c:pt idx="43">
                        <c:v>3.0614337497854357E-3</c:v>
                      </c:pt>
                      <c:pt idx="44">
                        <c:v>3.0458719331275612E-3</c:v>
                      </c:pt>
                      <c:pt idx="45">
                        <c:v>3.0359689588907324E-3</c:v>
                      </c:pt>
                      <c:pt idx="46">
                        <c:v>3.024651274048642E-3</c:v>
                      </c:pt>
                      <c:pt idx="47">
                        <c:v>3.0090894573907676E-3</c:v>
                      </c:pt>
                      <c:pt idx="48">
                        <c:v>2.9991864831539388E-3</c:v>
                      </c:pt>
                      <c:pt idx="49">
                        <c:v>2.9921129301276324E-3</c:v>
                      </c:pt>
                      <c:pt idx="50">
                        <c:v>2.9822099558908031E-3</c:v>
                      </c:pt>
                      <c:pt idx="51">
                        <c:v>2.9737216922592355E-3</c:v>
                      </c:pt>
                      <c:pt idx="52">
                        <c:v>2.9624040074171451E-3</c:v>
                      </c:pt>
                      <c:pt idx="53">
                        <c:v>2.9567451649961003E-3</c:v>
                      </c:pt>
                      <c:pt idx="54">
                        <c:v>2.9454274801540095E-3</c:v>
                      </c:pt>
                      <c:pt idx="55">
                        <c:v>2.9468421907592711E-3</c:v>
                      </c:pt>
                      <c:pt idx="56">
                        <c:v>2.9411833483382259E-3</c:v>
                      </c:pt>
                      <c:pt idx="57">
                        <c:v>2.9298656634961355E-3</c:v>
                      </c:pt>
                      <c:pt idx="58">
                        <c:v>2.9199626892593067E-3</c:v>
                      </c:pt>
                      <c:pt idx="59">
                        <c:v>2.9100597150224774E-3</c:v>
                      </c:pt>
                      <c:pt idx="60">
                        <c:v>2.902986161996171E-3</c:v>
                      </c:pt>
                      <c:pt idx="61">
                        <c:v>2.8944978983646034E-3</c:v>
                      </c:pt>
                      <c:pt idx="62">
                        <c:v>2.8761066604962066E-3</c:v>
                      </c:pt>
                      <c:pt idx="63">
                        <c:v>2.8775213711014678E-3</c:v>
                      </c:pt>
                      <c:pt idx="64">
                        <c:v>2.8676183968646385E-3</c:v>
                      </c:pt>
                      <c:pt idx="65">
                        <c:v>2.8591301332330709E-3</c:v>
                      </c:pt>
                      <c:pt idx="66">
                        <c:v>2.8492271589962417E-3</c:v>
                      </c:pt>
                      <c:pt idx="67">
                        <c:v>2.8393241847594129E-3</c:v>
                      </c:pt>
                      <c:pt idx="68">
                        <c:v>2.8308359211278453E-3</c:v>
                      </c:pt>
                      <c:pt idx="69">
                        <c:v>2.8237623681015385E-3</c:v>
                      </c:pt>
                      <c:pt idx="70">
                        <c:v>2.8138593938647097E-3</c:v>
                      </c:pt>
                      <c:pt idx="71">
                        <c:v>2.8096152620489256E-3</c:v>
                      </c:pt>
                      <c:pt idx="72">
                        <c:v>2.8039564196278804E-3</c:v>
                      </c:pt>
                      <c:pt idx="73">
                        <c:v>2.7982975772068357E-3</c:v>
                      </c:pt>
                      <c:pt idx="74">
                        <c:v>2.7912240241805288E-3</c:v>
                      </c:pt>
                      <c:pt idx="75">
                        <c:v>2.7869798923647448E-3</c:v>
                      </c:pt>
                      <c:pt idx="76">
                        <c:v>2.7827357605489612E-3</c:v>
                      </c:pt>
                      <c:pt idx="77">
                        <c:v>2.7756622075226548E-3</c:v>
                      </c:pt>
                      <c:pt idx="78">
                        <c:v>2.7700033651016092E-3</c:v>
                      </c:pt>
                      <c:pt idx="79">
                        <c:v>2.7629298120753032E-3</c:v>
                      </c:pt>
                      <c:pt idx="80">
                        <c:v>2.7586856802595192E-3</c:v>
                      </c:pt>
                      <c:pt idx="81">
                        <c:v>2.7516121272332127E-3</c:v>
                      </c:pt>
                      <c:pt idx="82">
                        <c:v>2.7530268378384739E-3</c:v>
                      </c:pt>
                      <c:pt idx="83">
                        <c:v>2.757270969654258E-3</c:v>
                      </c:pt>
                      <c:pt idx="84">
                        <c:v>2.7459532848121675E-3</c:v>
                      </c:pt>
                      <c:pt idx="85">
                        <c:v>2.7501974166279516E-3</c:v>
                      </c:pt>
                      <c:pt idx="86">
                        <c:v>2.7501974166279516E-3</c:v>
                      </c:pt>
                      <c:pt idx="87">
                        <c:v>2.7445385742069063E-3</c:v>
                      </c:pt>
                      <c:pt idx="88">
                        <c:v>2.7318061787595547E-3</c:v>
                      </c:pt>
                      <c:pt idx="89">
                        <c:v>2.7275620469437707E-3</c:v>
                      </c:pt>
                      <c:pt idx="90">
                        <c:v>2.7233179151279867E-3</c:v>
                      </c:pt>
                      <c:pt idx="91">
                        <c:v>2.7303914681542935E-3</c:v>
                      </c:pt>
                      <c:pt idx="92">
                        <c:v>2.7148296514964191E-3</c:v>
                      </c:pt>
                      <c:pt idx="93">
                        <c:v>2.7134149408911579E-3</c:v>
                      </c:pt>
                      <c:pt idx="94">
                        <c:v>2.7120002302858967E-3</c:v>
                      </c:pt>
                      <c:pt idx="95">
                        <c:v>2.7516121272332127E-3</c:v>
                      </c:pt>
                      <c:pt idx="96">
                        <c:v>2.7601003908647804E-3</c:v>
                      </c:pt>
                      <c:pt idx="97">
                        <c:v>2.7473679954174287E-3</c:v>
                      </c:pt>
                      <c:pt idx="98">
                        <c:v>2.7459532848121675E-3</c:v>
                      </c:pt>
                      <c:pt idx="99">
                        <c:v>2.7402944423911223E-3</c:v>
                      </c:pt>
                      <c:pt idx="100">
                        <c:v>2.7388797317858611E-3</c:v>
                      </c:pt>
                      <c:pt idx="101">
                        <c:v>2.7346355999700771E-3</c:v>
                      </c:pt>
                      <c:pt idx="102">
                        <c:v>2.695023703022761E-3</c:v>
                      </c:pt>
                      <c:pt idx="103">
                        <c:v>2.6851207287859323E-3</c:v>
                      </c:pt>
                      <c:pt idx="104">
                        <c:v>2.6808765969701482E-3</c:v>
                      </c:pt>
                      <c:pt idx="105">
                        <c:v>2.6780471757596254E-3</c:v>
                      </c:pt>
                      <c:pt idx="106">
                        <c:v>2.6681442015227966E-3</c:v>
                      </c:pt>
                      <c:pt idx="107">
                        <c:v>2.6738030439438418E-3</c:v>
                      </c:pt>
                      <c:pt idx="108">
                        <c:v>2.6695589121280578E-3</c:v>
                      </c:pt>
                      <c:pt idx="109">
                        <c:v>2.6639000697070126E-3</c:v>
                      </c:pt>
                      <c:pt idx="110">
                        <c:v>2.6568265166807062E-3</c:v>
                      </c:pt>
                      <c:pt idx="111">
                        <c:v>2.646923542443877E-3</c:v>
                      </c:pt>
                      <c:pt idx="112">
                        <c:v>2.646923542443877E-3</c:v>
                      </c:pt>
                      <c:pt idx="113">
                        <c:v>2.6426794106280929E-3</c:v>
                      </c:pt>
                      <c:pt idx="114">
                        <c:v>2.6426794106280929E-3</c:v>
                      </c:pt>
                      <c:pt idx="115">
                        <c:v>2.6341911469965253E-3</c:v>
                      </c:pt>
                      <c:pt idx="116">
                        <c:v>2.6285323045754801E-3</c:v>
                      </c:pt>
                      <c:pt idx="117">
                        <c:v>2.6271175939702189E-3</c:v>
                      </c:pt>
                      <c:pt idx="118">
                        <c:v>2.6214587515491737E-3</c:v>
                      </c:pt>
                      <c:pt idx="119">
                        <c:v>2.6257028833649577E-3</c:v>
                      </c:pt>
                      <c:pt idx="120">
                        <c:v>2.6214587515491737E-3</c:v>
                      </c:pt>
                      <c:pt idx="121">
                        <c:v>2.6186293303386513E-3</c:v>
                      </c:pt>
                      <c:pt idx="122">
                        <c:v>2.6129704879176061E-3</c:v>
                      </c:pt>
                      <c:pt idx="123">
                        <c:v>2.6073116454965609E-3</c:v>
                      </c:pt>
                      <c:pt idx="124">
                        <c:v>2.6030675136807769E-3</c:v>
                      </c:pt>
                      <c:pt idx="125">
                        <c:v>2.5988233818649929E-3</c:v>
                      </c:pt>
                      <c:pt idx="126">
                        <c:v>2.5959939606544705E-3</c:v>
                      </c:pt>
                      <c:pt idx="127">
                        <c:v>2.5931645394439481E-3</c:v>
                      </c:pt>
                      <c:pt idx="128">
                        <c:v>2.5889204076281641E-3</c:v>
                      </c:pt>
                      <c:pt idx="129">
                        <c:v>2.5860909864176417E-3</c:v>
                      </c:pt>
                      <c:pt idx="130">
                        <c:v>2.5832615652071188E-3</c:v>
                      </c:pt>
                      <c:pt idx="131">
                        <c:v>2.5790174333913353E-3</c:v>
                      </c:pt>
                      <c:pt idx="132">
                        <c:v>2.5761880121808124E-3</c:v>
                      </c:pt>
                      <c:pt idx="133">
                        <c:v>2.5719438803650289E-3</c:v>
                      </c:pt>
                      <c:pt idx="134">
                        <c:v>2.569114459154506E-3</c:v>
                      </c:pt>
                      <c:pt idx="135">
                        <c:v>2.5620409061281996E-3</c:v>
                      </c:pt>
                      <c:pt idx="136">
                        <c:v>2.5832615652071188E-3</c:v>
                      </c:pt>
                      <c:pt idx="137">
                        <c:v>2.58467627581238E-3</c:v>
                      </c:pt>
                      <c:pt idx="138">
                        <c:v>2.5818468546018577E-3</c:v>
                      </c:pt>
                      <c:pt idx="139">
                        <c:v>2.5719438803650289E-3</c:v>
                      </c:pt>
                      <c:pt idx="140">
                        <c:v>2.569114459154506E-3</c:v>
                      </c:pt>
                      <c:pt idx="141">
                        <c:v>2.569114459154506E-3</c:v>
                      </c:pt>
                      <c:pt idx="142">
                        <c:v>2.5507232212861092E-3</c:v>
                      </c:pt>
                      <c:pt idx="143">
                        <c:v>2.5436496682598028E-3</c:v>
                      </c:pt>
                      <c:pt idx="144">
                        <c:v>2.5365761152334964E-3</c:v>
                      </c:pt>
                      <c:pt idx="145">
                        <c:v>2.5379908258387576E-3</c:v>
                      </c:pt>
                      <c:pt idx="146">
                        <c:v>2.5337466940229736E-3</c:v>
                      </c:pt>
                      <c:pt idx="147">
                        <c:v>2.52950256220719E-3</c:v>
                      </c:pt>
                      <c:pt idx="148">
                        <c:v>2.525258430391406E-3</c:v>
                      </c:pt>
                      <c:pt idx="149">
                        <c:v>2.5210142985756219E-3</c:v>
                      </c:pt>
                      <c:pt idx="150">
                        <c:v>2.5181848773650995E-3</c:v>
                      </c:pt>
                      <c:pt idx="151">
                        <c:v>2.5125260349440543E-3</c:v>
                      </c:pt>
                      <c:pt idx="152">
                        <c:v>2.5436496682598028E-3</c:v>
                      </c:pt>
                      <c:pt idx="153">
                        <c:v>2.5408202470492804E-3</c:v>
                      </c:pt>
                      <c:pt idx="154">
                        <c:v>2.5422349576545416E-3</c:v>
                      </c:pt>
                      <c:pt idx="155">
                        <c:v>2.5379908258387576E-3</c:v>
                      </c:pt>
                      <c:pt idx="156">
                        <c:v>2.5351614046282347E-3</c:v>
                      </c:pt>
                      <c:pt idx="157">
                        <c:v>2.5478938000755864E-3</c:v>
                      </c:pt>
                      <c:pt idx="158">
                        <c:v>2.5450643788650644E-3</c:v>
                      </c:pt>
                      <c:pt idx="159">
                        <c:v>2.5394055364440188E-3</c:v>
                      </c:pt>
                      <c:pt idx="160">
                        <c:v>2.5337466940229736E-3</c:v>
                      </c:pt>
                      <c:pt idx="161">
                        <c:v>2.5266731409966671E-3</c:v>
                      </c:pt>
                      <c:pt idx="162">
                        <c:v>2.5167701667598379E-3</c:v>
                      </c:pt>
                      <c:pt idx="163">
                        <c:v>2.4969642182861803E-3</c:v>
                      </c:pt>
                      <c:pt idx="164">
                        <c:v>2.5309172728124512E-3</c:v>
                      </c:pt>
                      <c:pt idx="165">
                        <c:v>2.5379908258387576E-3</c:v>
                      </c:pt>
                      <c:pt idx="166">
                        <c:v>2.5309172728124512E-3</c:v>
                      </c:pt>
                      <c:pt idx="167">
                        <c:v>2.5280878516019288E-3</c:v>
                      </c:pt>
                      <c:pt idx="168">
                        <c:v>2.5266731409966671E-3</c:v>
                      </c:pt>
                      <c:pt idx="169">
                        <c:v>2.52950256220719E-3</c:v>
                      </c:pt>
                      <c:pt idx="170">
                        <c:v>2.5351614046282347E-3</c:v>
                      </c:pt>
                      <c:pt idx="171">
                        <c:v>2.5309172728124512E-3</c:v>
                      </c:pt>
                      <c:pt idx="172">
                        <c:v>2.525258430391406E-3</c:v>
                      </c:pt>
                      <c:pt idx="173">
                        <c:v>2.5153554561545772E-3</c:v>
                      </c:pt>
                      <c:pt idx="174">
                        <c:v>2.4559376107336026E-3</c:v>
                      </c:pt>
                      <c:pt idx="175">
                        <c:v>2.4545229001283414E-3</c:v>
                      </c:pt>
                      <c:pt idx="176">
                        <c:v>2.451693478917819E-3</c:v>
                      </c:pt>
                      <c:pt idx="177">
                        <c:v>2.451693478917819E-3</c:v>
                      </c:pt>
                      <c:pt idx="178">
                        <c:v>2.4488640577072962E-3</c:v>
                      </c:pt>
                      <c:pt idx="179">
                        <c:v>2.443205215286251E-3</c:v>
                      </c:pt>
                      <c:pt idx="180">
                        <c:v>2.4460346364967738E-3</c:v>
                      </c:pt>
                      <c:pt idx="181">
                        <c:v>2.4460346364967738E-3</c:v>
                      </c:pt>
                      <c:pt idx="182">
                        <c:v>2.4446199258915122E-3</c:v>
                      </c:pt>
                      <c:pt idx="183">
                        <c:v>2.4446199258915122E-3</c:v>
                      </c:pt>
                      <c:pt idx="184">
                        <c:v>2.443205215286251E-3</c:v>
                      </c:pt>
                      <c:pt idx="185">
                        <c:v>2.438961083470467E-3</c:v>
                      </c:pt>
                      <c:pt idx="186">
                        <c:v>2.4375463728652058E-3</c:v>
                      </c:pt>
                      <c:pt idx="187">
                        <c:v>2.4573523213388638E-3</c:v>
                      </c:pt>
                      <c:pt idx="188">
                        <c:v>2.4615964531546478E-3</c:v>
                      </c:pt>
                      <c:pt idx="189">
                        <c:v>2.4615964531546478E-3</c:v>
                      </c:pt>
                      <c:pt idx="190">
                        <c:v>2.4573523213388638E-3</c:v>
                      </c:pt>
                      <c:pt idx="191">
                        <c:v>2.463011163759909E-3</c:v>
                      </c:pt>
                      <c:pt idx="192">
                        <c:v>2.4714994273914766E-3</c:v>
                      </c:pt>
                      <c:pt idx="193">
                        <c:v>2.4545229001283414E-3</c:v>
                      </c:pt>
                      <c:pt idx="194">
                        <c:v>2.4502787683125579E-3</c:v>
                      </c:pt>
                      <c:pt idx="195">
                        <c:v>2.4333022410494222E-3</c:v>
                      </c:pt>
                      <c:pt idx="196">
                        <c:v>2.4375463728652058E-3</c:v>
                      </c:pt>
                      <c:pt idx="197">
                        <c:v>2.4219845562073314E-3</c:v>
                      </c:pt>
                      <c:pt idx="198">
                        <c:v>2.4177404243915478E-3</c:v>
                      </c:pt>
                      <c:pt idx="199">
                        <c:v>2.4177404243915478E-3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842-48AC-A977-610F0AD50FCD}"/>
                  </c:ext>
                </c:extLst>
              </c15:ser>
            </c15:filteredScatterSeries>
          </c:ext>
        </c:extLst>
      </c:scatterChart>
      <c:valAx>
        <c:axId val="260423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</a:t>
                </a:r>
                <a:r>
                  <a:rPr lang="en-GB" baseline="30000"/>
                  <a:t>-1/2</a:t>
                </a:r>
                <a:r>
                  <a:rPr lang="en-GB"/>
                  <a:t>, t</a:t>
                </a:r>
                <a:r>
                  <a:rPr lang="en-GB" baseline="30000"/>
                  <a:t>-1/2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328"/>
        <c:crosses val="autoZero"/>
        <c:crossBetween val="midCat"/>
      </c:valAx>
      <c:valAx>
        <c:axId val="26042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effectLst/>
                  </a:rPr>
                  <a:t>Current density, A cm</a:t>
                </a:r>
                <a:r>
                  <a:rPr lang="en-GB" sz="1000" b="0" i="0" baseline="30000">
                    <a:effectLst/>
                  </a:rPr>
                  <a:t>-2</a:t>
                </a:r>
                <a:endParaRPr lang="en-GB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3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chart" Target="../charts/chart9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0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4.xml"/><Relationship Id="rId6" Type="http://schemas.openxmlformats.org/officeDocument/2006/relationships/chart" Target="../charts/chart17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8.xml"/><Relationship Id="rId4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581025</xdr:colOff>
      <xdr:row>30</xdr:row>
      <xdr:rowOff>95250</xdr:rowOff>
    </xdr:from>
    <xdr:to>
      <xdr:col>19</xdr:col>
      <xdr:colOff>6722</xdr:colOff>
      <xdr:row>59</xdr:row>
      <xdr:rowOff>85726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95250</xdr:colOff>
      <xdr:row>0</xdr:row>
      <xdr:rowOff>95250</xdr:rowOff>
    </xdr:from>
    <xdr:to>
      <xdr:col>13</xdr:col>
      <xdr:colOff>523875</xdr:colOff>
      <xdr:row>4</xdr:row>
      <xdr:rowOff>66929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8933E67-1773-42D3-BB66-45C174CAA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0" y="95250"/>
          <a:ext cx="1038225" cy="733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0</xdr:row>
      <xdr:rowOff>186531</xdr:rowOff>
    </xdr:from>
    <xdr:to>
      <xdr:col>16</xdr:col>
      <xdr:colOff>0</xdr:colOff>
      <xdr:row>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709B1CD-A6DE-40DB-97F2-7FECD8019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77700" y="186531"/>
          <a:ext cx="1219200" cy="727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247650</xdr:colOff>
      <xdr:row>7</xdr:row>
      <xdr:rowOff>19050</xdr:rowOff>
    </xdr:from>
    <xdr:to>
      <xdr:col>17</xdr:col>
      <xdr:colOff>428625</xdr:colOff>
      <xdr:row>23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AFD52DA-A3AA-4E69-98F7-879CD0273A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466725</xdr:colOff>
      <xdr:row>15</xdr:row>
      <xdr:rowOff>0</xdr:rowOff>
    </xdr:from>
    <xdr:to>
      <xdr:col>18</xdr:col>
      <xdr:colOff>38100</xdr:colOff>
      <xdr:row>31</xdr:row>
      <xdr:rowOff>57150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B0D4718-63D7-4379-8E46-68FA00A83E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152400</xdr:colOff>
      <xdr:row>21</xdr:row>
      <xdr:rowOff>171450</xdr:rowOff>
    </xdr:from>
    <xdr:to>
      <xdr:col>18</xdr:col>
      <xdr:colOff>333375</xdr:colOff>
      <xdr:row>38</xdr:row>
      <xdr:rowOff>38100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FB2F158-6DBA-4641-94B9-5EAEB6E45E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304800</xdr:colOff>
      <xdr:row>29</xdr:row>
      <xdr:rowOff>142875</xdr:rowOff>
    </xdr:from>
    <xdr:to>
      <xdr:col>18</xdr:col>
      <xdr:colOff>340097</xdr:colOff>
      <xdr:row>58</xdr:row>
      <xdr:rowOff>133351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0</xdr:row>
      <xdr:rowOff>95250</xdr:rowOff>
    </xdr:from>
    <xdr:to>
      <xdr:col>14</xdr:col>
      <xdr:colOff>523875</xdr:colOff>
      <xdr:row>4</xdr:row>
      <xdr:rowOff>66929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915AF20-EECC-4AAC-8FA8-D96C952A3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10450" y="95250"/>
          <a:ext cx="1038225" cy="733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0</xdr:colOff>
      <xdr:row>0</xdr:row>
      <xdr:rowOff>186531</xdr:rowOff>
    </xdr:from>
    <xdr:to>
      <xdr:col>17</xdr:col>
      <xdr:colOff>0</xdr:colOff>
      <xdr:row>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CC12F81-345B-4AB0-99C5-2A14E48E2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186531"/>
          <a:ext cx="1219200" cy="727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171450</xdr:colOff>
      <xdr:row>9</xdr:row>
      <xdr:rowOff>19050</xdr:rowOff>
    </xdr:from>
    <xdr:to>
      <xdr:col>17</xdr:col>
      <xdr:colOff>352425</xdr:colOff>
      <xdr:row>25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31BDF09-B7CB-4A92-895A-20B2397CCF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485775</xdr:colOff>
      <xdr:row>12</xdr:row>
      <xdr:rowOff>95250</xdr:rowOff>
    </xdr:from>
    <xdr:to>
      <xdr:col>18</xdr:col>
      <xdr:colOff>57150</xdr:colOff>
      <xdr:row>28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782C1EF-0E5B-497E-8596-E212E29A53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533400</xdr:colOff>
      <xdr:row>13</xdr:row>
      <xdr:rowOff>161925</xdr:rowOff>
    </xdr:from>
    <xdr:to>
      <xdr:col>19</xdr:col>
      <xdr:colOff>104775</xdr:colOff>
      <xdr:row>30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C5C68C9-BE00-4F0F-AF50-D6A2C3AD18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152400</xdr:colOff>
      <xdr:row>27</xdr:row>
      <xdr:rowOff>28575</xdr:rowOff>
    </xdr:from>
    <xdr:to>
      <xdr:col>27</xdr:col>
      <xdr:colOff>333375</xdr:colOff>
      <xdr:row>43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A247AB9-70EB-4490-BB4C-14D825205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257175</xdr:colOff>
      <xdr:row>28</xdr:row>
      <xdr:rowOff>133350</xdr:rowOff>
    </xdr:from>
    <xdr:to>
      <xdr:col>19</xdr:col>
      <xdr:colOff>292472</xdr:colOff>
      <xdr:row>57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0</xdr:row>
      <xdr:rowOff>95250</xdr:rowOff>
    </xdr:from>
    <xdr:to>
      <xdr:col>14</xdr:col>
      <xdr:colOff>523875</xdr:colOff>
      <xdr:row>4</xdr:row>
      <xdr:rowOff>66929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0B9DCE7-CA2C-4327-A454-4AEA1C177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95250"/>
          <a:ext cx="1038225" cy="733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0</xdr:colOff>
      <xdr:row>0</xdr:row>
      <xdr:rowOff>186531</xdr:rowOff>
    </xdr:from>
    <xdr:to>
      <xdr:col>17</xdr:col>
      <xdr:colOff>0</xdr:colOff>
      <xdr:row>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01B3FF2-4226-47B3-831B-71A1C62CC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86531"/>
          <a:ext cx="1219200" cy="727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66675</xdr:colOff>
      <xdr:row>5</xdr:row>
      <xdr:rowOff>57150</xdr:rowOff>
    </xdr:from>
    <xdr:to>
      <xdr:col>17</xdr:col>
      <xdr:colOff>247650</xdr:colOff>
      <xdr:row>21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682223B-0E74-42C3-8CEB-86CD17D919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333375</xdr:colOff>
      <xdr:row>12</xdr:row>
      <xdr:rowOff>123825</xdr:rowOff>
    </xdr:from>
    <xdr:to>
      <xdr:col>17</xdr:col>
      <xdr:colOff>514350</xdr:colOff>
      <xdr:row>28</xdr:row>
      <xdr:rowOff>180975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C07349C-0015-404D-B070-98EE3E83ED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342900</xdr:colOff>
      <xdr:row>15</xdr:row>
      <xdr:rowOff>123825</xdr:rowOff>
    </xdr:from>
    <xdr:to>
      <xdr:col>25</xdr:col>
      <xdr:colOff>523875</xdr:colOff>
      <xdr:row>31</xdr:row>
      <xdr:rowOff>180975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8ECDA92-989F-4342-8354-904FF7E43D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506940</xdr:colOff>
      <xdr:row>8</xdr:row>
      <xdr:rowOff>21166</xdr:rowOff>
    </xdr:from>
    <xdr:to>
      <xdr:col>26</xdr:col>
      <xdr:colOff>314325</xdr:colOff>
      <xdr:row>26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5F7221-A3A7-4F24-9882-71CC835B4C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95250</xdr:colOff>
      <xdr:row>0</xdr:row>
      <xdr:rowOff>95250</xdr:rowOff>
    </xdr:from>
    <xdr:to>
      <xdr:col>18</xdr:col>
      <xdr:colOff>523875</xdr:colOff>
      <xdr:row>4</xdr:row>
      <xdr:rowOff>66929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E4063F6-9994-44DC-8C62-BDCEE0FF8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8450" y="95250"/>
          <a:ext cx="1038225" cy="733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0</xdr:colOff>
      <xdr:row>0</xdr:row>
      <xdr:rowOff>186531</xdr:rowOff>
    </xdr:from>
    <xdr:to>
      <xdr:col>21</xdr:col>
      <xdr:colOff>0</xdr:colOff>
      <xdr:row>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DE15DF8-99A3-4785-BBD5-C342B7D000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82400" y="186531"/>
          <a:ext cx="1219200" cy="7278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444501</xdr:colOff>
      <xdr:row>8</xdr:row>
      <xdr:rowOff>139699</xdr:rowOff>
    </xdr:from>
    <xdr:to>
      <xdr:col>16</xdr:col>
      <xdr:colOff>520700</xdr:colOff>
      <xdr:row>37</xdr:row>
      <xdr:rowOff>130176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641482-0BBB-44FC-9F10-F56E919E7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361950</xdr:colOff>
      <xdr:row>14</xdr:row>
      <xdr:rowOff>85725</xdr:rowOff>
    </xdr:from>
    <xdr:to>
      <xdr:col>27</xdr:col>
      <xdr:colOff>571500</xdr:colOff>
      <xdr:row>32</xdr:row>
      <xdr:rowOff>95250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A6D5C44-64C3-4986-96D8-6F96D8B277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47625</xdr:colOff>
      <xdr:row>24</xdr:row>
      <xdr:rowOff>123825</xdr:rowOff>
    </xdr:from>
    <xdr:to>
      <xdr:col>27</xdr:col>
      <xdr:colOff>161925</xdr:colOff>
      <xdr:row>43</xdr:row>
      <xdr:rowOff>95250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9A307A3-7B41-47CA-B2F9-DC9440568C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457200</xdr:colOff>
      <xdr:row>11</xdr:row>
      <xdr:rowOff>47625</xdr:rowOff>
    </xdr:from>
    <xdr:to>
      <xdr:col>14</xdr:col>
      <xdr:colOff>600075</xdr:colOff>
      <xdr:row>32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6FD631-B526-4BFE-82BF-D4AA2CDFBD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0</xdr:row>
      <xdr:rowOff>142875</xdr:rowOff>
    </xdr:from>
    <xdr:to>
      <xdr:col>17</xdr:col>
      <xdr:colOff>476250</xdr:colOff>
      <xdr:row>3</xdr:row>
      <xdr:rowOff>114554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013DFB5-DE12-4FFB-814C-17F79638E6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1225" y="142875"/>
          <a:ext cx="1038225" cy="543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0</xdr:colOff>
      <xdr:row>0</xdr:row>
      <xdr:rowOff>186531</xdr:rowOff>
    </xdr:from>
    <xdr:to>
      <xdr:col>20</xdr:col>
      <xdr:colOff>0</xdr:colOff>
      <xdr:row>3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E215B3C-714A-4CC3-9FDE-5B5E1197E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0" y="186531"/>
          <a:ext cx="1219200" cy="5373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38100</xdr:colOff>
      <xdr:row>13</xdr:row>
      <xdr:rowOff>133350</xdr:rowOff>
    </xdr:from>
    <xdr:to>
      <xdr:col>23</xdr:col>
      <xdr:colOff>285750</xdr:colOff>
      <xdr:row>30</xdr:row>
      <xdr:rowOff>104775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CF9DEB5-D4DE-4C8C-BEE9-905A6B0E52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14</xdr:row>
      <xdr:rowOff>38100</xdr:rowOff>
    </xdr:from>
    <xdr:to>
      <xdr:col>16</xdr:col>
      <xdr:colOff>142875</xdr:colOff>
      <xdr:row>36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E5DE38-6C51-4344-997F-D9DC19BFAC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485776</xdr:colOff>
      <xdr:row>5</xdr:row>
      <xdr:rowOff>161925</xdr:rowOff>
    </xdr:from>
    <xdr:to>
      <xdr:col>22</xdr:col>
      <xdr:colOff>542926</xdr:colOff>
      <xdr:row>31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515414-C850-4F80-A2F4-A5122C1831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d3n17_soton_ac_uk/Documents/doktora/deneyler%202021%20ve%202022/2021/03%20CA/CA%20Au-Ni/4%20CA%20Au40Ni6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V GC_1 Au40Ni60"/>
      <sheetName val="Chronoamperometry GC_1 Au40Ni60"/>
      <sheetName val="LSV GC_2 Au40Ni60"/>
      <sheetName val="Chronoamperometry GC_2 Au40Ni60"/>
      <sheetName val="LSV GC_3 Au40Ni60"/>
      <sheetName val="Chronoamperometry GC_3 Au40Ni60"/>
    </sheetNames>
    <sheetDataSet>
      <sheetData sheetId="0"/>
      <sheetData sheetId="1"/>
      <sheetData sheetId="2"/>
      <sheetData sheetId="3">
        <row r="11">
          <cell r="B11">
            <v>0.44721359549995793</v>
          </cell>
        </row>
        <row r="12">
          <cell r="B12">
            <v>0.40824829046386307</v>
          </cell>
        </row>
        <row r="13">
          <cell r="B13">
            <v>0.3779644730092272</v>
          </cell>
        </row>
        <row r="14">
          <cell r="B14">
            <v>0.35355339059327373</v>
          </cell>
        </row>
        <row r="15">
          <cell r="B15">
            <v>0.33333333333333331</v>
          </cell>
        </row>
        <row r="16">
          <cell r="B16">
            <v>0.31622776601683794</v>
          </cell>
        </row>
        <row r="17">
          <cell r="B17">
            <v>0.30151134457776363</v>
          </cell>
        </row>
        <row r="18">
          <cell r="B18">
            <v>0.28867513459481292</v>
          </cell>
        </row>
        <row r="19">
          <cell r="B19">
            <v>0.27735009811261457</v>
          </cell>
        </row>
        <row r="20">
          <cell r="B20">
            <v>0.2672612419124244</v>
          </cell>
        </row>
        <row r="21">
          <cell r="B21">
            <v>0.2581988897471611</v>
          </cell>
        </row>
        <row r="22">
          <cell r="B22">
            <v>0.25</v>
          </cell>
        </row>
        <row r="23">
          <cell r="B23">
            <v>0.24253562503633297</v>
          </cell>
        </row>
        <row r="24">
          <cell r="B24">
            <v>0.23570226039551587</v>
          </cell>
        </row>
        <row r="25">
          <cell r="B25">
            <v>0.22941573387056174</v>
          </cell>
        </row>
        <row r="26">
          <cell r="B26">
            <v>0.22360679774997896</v>
          </cell>
        </row>
        <row r="27">
          <cell r="B27">
            <v>0.21821789023599239</v>
          </cell>
        </row>
        <row r="28">
          <cell r="B28">
            <v>0.21320071635561041</v>
          </cell>
        </row>
        <row r="29">
          <cell r="B29">
            <v>0.20851441405707477</v>
          </cell>
        </row>
        <row r="30">
          <cell r="B30">
            <v>0.20412414523193154</v>
          </cell>
        </row>
        <row r="31">
          <cell r="B31">
            <v>0.2</v>
          </cell>
        </row>
        <row r="32">
          <cell r="B32">
            <v>0.19611613513818404</v>
          </cell>
        </row>
        <row r="33">
          <cell r="B33">
            <v>0.19245008972987526</v>
          </cell>
        </row>
        <row r="34">
          <cell r="B34">
            <v>0.1889822365046136</v>
          </cell>
        </row>
        <row r="35">
          <cell r="B35">
            <v>0.18569533817705186</v>
          </cell>
        </row>
        <row r="36">
          <cell r="B36">
            <v>0.18257418583505536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06"/>
  <sheetViews>
    <sheetView workbookViewId="0">
      <selection activeCell="Y17" sqref="Y17"/>
    </sheetView>
  </sheetViews>
  <sheetFormatPr defaultRowHeight="15" x14ac:dyDescent="0.25"/>
  <sheetData>
    <row r="1" spans="1:27" x14ac:dyDescent="0.25">
      <c r="C1" t="s">
        <v>14</v>
      </c>
      <c r="D1">
        <v>96485</v>
      </c>
      <c r="E1" t="s">
        <v>15</v>
      </c>
    </row>
    <row r="2" spans="1:27" x14ac:dyDescent="0.25">
      <c r="C2" t="s">
        <v>16</v>
      </c>
      <c r="D2">
        <f>PI()*(3/20)^2</f>
        <v>7.0685834705770348E-2</v>
      </c>
    </row>
    <row r="3" spans="1:27" x14ac:dyDescent="0.25">
      <c r="C3" t="s">
        <v>17</v>
      </c>
      <c r="D3">
        <v>3.0000000000000001E-6</v>
      </c>
      <c r="E3" t="s">
        <v>18</v>
      </c>
    </row>
    <row r="4" spans="1:27" x14ac:dyDescent="0.25">
      <c r="A4" t="s">
        <v>0</v>
      </c>
      <c r="C4" t="s">
        <v>19</v>
      </c>
      <c r="D4">
        <f>1.778*10^(-5)</f>
        <v>1.7780000000000003E-5</v>
      </c>
      <c r="E4" t="s">
        <v>20</v>
      </c>
    </row>
    <row r="5" spans="1:27" x14ac:dyDescent="0.25">
      <c r="B5" t="s">
        <v>13</v>
      </c>
      <c r="C5" t="s">
        <v>1</v>
      </c>
      <c r="D5" t="s">
        <v>21</v>
      </c>
      <c r="E5" t="s">
        <v>2</v>
      </c>
      <c r="F5" t="s">
        <v>22</v>
      </c>
      <c r="G5" t="s">
        <v>3</v>
      </c>
      <c r="H5" t="s">
        <v>23</v>
      </c>
      <c r="I5" t="s">
        <v>4</v>
      </c>
      <c r="J5" t="s">
        <v>22</v>
      </c>
      <c r="T5" t="s">
        <v>26</v>
      </c>
      <c r="X5" t="s">
        <v>27</v>
      </c>
      <c r="AA5" t="s">
        <v>28</v>
      </c>
    </row>
    <row r="6" spans="1:27" x14ac:dyDescent="0.25">
      <c r="A6" s="1">
        <v>0</v>
      </c>
      <c r="B6" s="1" t="e">
        <f>A6^(-1/2)</f>
        <v>#DIV/0!</v>
      </c>
      <c r="C6" s="1">
        <v>2.7989999999999997E-4</v>
      </c>
      <c r="D6" s="1">
        <f>C6/$D$2</f>
        <v>3.9597749841263552E-3</v>
      </c>
      <c r="E6" s="1">
        <v>2.7690000000000001E-4</v>
      </c>
      <c r="F6" s="1">
        <f>E6/$D$2</f>
        <v>3.9173336659685176E-3</v>
      </c>
      <c r="G6" s="1">
        <v>2.9930000000000001E-4</v>
      </c>
      <c r="H6" s="1">
        <f>G6/$D$2</f>
        <v>4.2342288415470469E-3</v>
      </c>
      <c r="I6" s="1">
        <v>2.8830000000000001E-4</v>
      </c>
      <c r="J6" s="1">
        <f>I6/$D$2</f>
        <v>4.0786106749683051E-3</v>
      </c>
      <c r="U6" s="2" t="s">
        <v>29</v>
      </c>
      <c r="X6" s="2" t="s">
        <v>29</v>
      </c>
      <c r="AA6" s="2" t="s">
        <v>29</v>
      </c>
    </row>
    <row r="7" spans="1:27" x14ac:dyDescent="0.25">
      <c r="A7" s="1">
        <v>1</v>
      </c>
      <c r="B7" s="1">
        <f>A7^(-1/2)</f>
        <v>1</v>
      </c>
      <c r="C7" s="1">
        <v>2.2220000000000001E-4</v>
      </c>
      <c r="D7" s="1">
        <f t="shared" ref="D7:D70" si="0">C7/$D$2</f>
        <v>3.1434869648905906E-3</v>
      </c>
      <c r="E7" s="1">
        <v>2.2690000000000001E-4</v>
      </c>
      <c r="F7" s="1">
        <f t="shared" ref="F7:F70" si="1">E7/$D$2</f>
        <v>3.2099783633378716E-3</v>
      </c>
      <c r="G7" s="1">
        <v>2.7329999999999998E-4</v>
      </c>
      <c r="H7" s="1">
        <f t="shared" ref="H7:H70" si="2">G7/$D$2</f>
        <v>3.8664040841791102E-3</v>
      </c>
      <c r="I7" s="1">
        <v>2.6630000000000002E-4</v>
      </c>
      <c r="J7" s="1">
        <f t="shared" ref="J7:J70" si="3">I7/$D$2</f>
        <v>3.7673743418108205E-3</v>
      </c>
      <c r="S7" t="s">
        <v>21</v>
      </c>
      <c r="U7">
        <f>(0.0009*PI()^(1/2))/($D$1*$D$3*$D$4^(1/2))</f>
        <v>1.306984723935509</v>
      </c>
      <c r="X7">
        <f>(0.0013*PI()^(1/2))/($D$1*$D$3*$D$4^(1/2))</f>
        <v>1.8878668234624021</v>
      </c>
      <c r="AA7">
        <f>(0.0026*PI()^(1/2))/($D$1*$D$3*$D$4^(1/2))</f>
        <v>3.7757336469248042</v>
      </c>
    </row>
    <row r="8" spans="1:27" x14ac:dyDescent="0.25">
      <c r="A8" s="1">
        <v>2</v>
      </c>
      <c r="B8" s="1">
        <f t="shared" ref="B8:B70" si="4">A8^(-1/2)</f>
        <v>0.70710678118654746</v>
      </c>
      <c r="C8" s="1">
        <v>2.0560000000000001E-4</v>
      </c>
      <c r="D8" s="1">
        <f t="shared" si="0"/>
        <v>2.9086450044172162E-3</v>
      </c>
      <c r="E8" s="1">
        <v>2.1039999999999999E-4</v>
      </c>
      <c r="F8" s="1">
        <f t="shared" si="1"/>
        <v>2.9765511134697579E-3</v>
      </c>
      <c r="G8" s="1">
        <v>2.5250000000000001E-4</v>
      </c>
      <c r="H8" s="1">
        <f t="shared" si="2"/>
        <v>3.5721442782847622E-3</v>
      </c>
      <c r="I8" s="1">
        <v>2.453E-4</v>
      </c>
      <c r="J8" s="1">
        <f t="shared" si="3"/>
        <v>3.4702851147059488E-3</v>
      </c>
      <c r="S8" t="s">
        <v>22</v>
      </c>
      <c r="U8">
        <f>(0.0009*PI()^(1/2))/($D$1*$D$3*$D$4^(1/2))</f>
        <v>1.306984723935509</v>
      </c>
      <c r="X8">
        <f>(0.0014*PI()^(1/2))/($D$1*$D$3*$D$4^(1/2))</f>
        <v>2.0330873483441256</v>
      </c>
      <c r="AA8">
        <f>(0.0031*PI()^(1/2))/($D$1*$D$3*$D$4^(1/2))</f>
        <v>4.5018362713334206</v>
      </c>
    </row>
    <row r="9" spans="1:27" x14ac:dyDescent="0.25">
      <c r="A9" s="1">
        <v>3</v>
      </c>
      <c r="B9" s="1">
        <f t="shared" si="4"/>
        <v>0.57735026918962584</v>
      </c>
      <c r="C9" s="1">
        <v>1.983E-4</v>
      </c>
      <c r="D9" s="1">
        <f t="shared" si="0"/>
        <v>2.8053711302331416E-3</v>
      </c>
      <c r="E9" s="1">
        <v>2.0330000000000001E-4</v>
      </c>
      <c r="F9" s="1">
        <f t="shared" si="1"/>
        <v>2.8761066604962066E-3</v>
      </c>
      <c r="G9" s="1">
        <v>2.4279999999999999E-4</v>
      </c>
      <c r="H9" s="1">
        <f t="shared" si="2"/>
        <v>3.4349173495744167E-3</v>
      </c>
      <c r="I9" s="1">
        <v>2.3690000000000001E-4</v>
      </c>
      <c r="J9" s="1">
        <f t="shared" si="3"/>
        <v>3.3514494238640006E-3</v>
      </c>
      <c r="S9" t="s">
        <v>23</v>
      </c>
      <c r="U9">
        <f>(0.0012*PI()^(1/2))/($D$1*$D$3*$D$4^(1/2))</f>
        <v>1.7426462985806785</v>
      </c>
      <c r="X9">
        <f>(0.0018*PI()^(1/2))/($D$1*$D$3*$D$4^(1/2))</f>
        <v>2.613969447871018</v>
      </c>
      <c r="AA9">
        <f>(0.0037*PI()^(1/2))/($D$1*$D$3*$D$4^(1/2))</f>
        <v>5.3731594206237601</v>
      </c>
    </row>
    <row r="10" spans="1:27" x14ac:dyDescent="0.25">
      <c r="A10" s="1">
        <v>4</v>
      </c>
      <c r="B10" s="1">
        <f t="shared" si="4"/>
        <v>0.5</v>
      </c>
      <c r="C10" s="1">
        <v>1.9249999999999999E-4</v>
      </c>
      <c r="D10" s="1">
        <f t="shared" si="0"/>
        <v>2.7233179151279867E-3</v>
      </c>
      <c r="E10" s="1">
        <v>1.974E-4</v>
      </c>
      <c r="F10" s="1">
        <f t="shared" si="1"/>
        <v>2.79263873478579E-3</v>
      </c>
      <c r="G10" s="1">
        <v>2.351E-4</v>
      </c>
      <c r="H10" s="1">
        <f t="shared" si="2"/>
        <v>3.3259846329692969E-3</v>
      </c>
      <c r="I10" s="1">
        <v>2.298E-4</v>
      </c>
      <c r="J10" s="1">
        <f t="shared" si="3"/>
        <v>3.2510049708904488E-3</v>
      </c>
      <c r="S10" t="s">
        <v>22</v>
      </c>
      <c r="U10">
        <f>(0.0012*PI()^(1/2))/($D$1*$D$3*$D$4^(1/2))</f>
        <v>1.7426462985806785</v>
      </c>
      <c r="X10">
        <f>(0.0017*PI()^(1/2))/($D$1*$D$3*$D$4^(1/2))</f>
        <v>2.4687489229892949</v>
      </c>
      <c r="AA10">
        <f>(0.0036*PI()^(1/2))/($D$1*$D$3*$D$4^(1/2))</f>
        <v>5.2279388957420361</v>
      </c>
    </row>
    <row r="11" spans="1:27" x14ac:dyDescent="0.25">
      <c r="A11" s="1">
        <v>5</v>
      </c>
      <c r="B11" s="1">
        <f t="shared" si="4"/>
        <v>0.44721359549995793</v>
      </c>
      <c r="C11" s="1">
        <v>1.8760000000000001E-4</v>
      </c>
      <c r="D11" s="1">
        <f t="shared" si="0"/>
        <v>2.6539970954701838E-3</v>
      </c>
      <c r="E11" s="1">
        <v>1.9239999999999999E-4</v>
      </c>
      <c r="F11" s="1">
        <f t="shared" si="1"/>
        <v>2.7219032045227255E-3</v>
      </c>
      <c r="G11" s="1">
        <v>2.287E-4</v>
      </c>
      <c r="H11" s="1">
        <f t="shared" si="2"/>
        <v>3.2354431542325744E-3</v>
      </c>
      <c r="I11" s="1">
        <v>2.2369999999999999E-4</v>
      </c>
      <c r="J11" s="1">
        <f t="shared" si="3"/>
        <v>3.1647076239695099E-3</v>
      </c>
    </row>
    <row r="12" spans="1:27" x14ac:dyDescent="0.25">
      <c r="A12" s="1">
        <v>6</v>
      </c>
      <c r="B12" s="1">
        <f t="shared" si="4"/>
        <v>0.40824829046386307</v>
      </c>
      <c r="C12" s="1">
        <v>1.8340000000000001E-4</v>
      </c>
      <c r="D12" s="1">
        <f t="shared" si="0"/>
        <v>2.5945792500492093E-3</v>
      </c>
      <c r="E12" s="1">
        <v>1.8799999999999999E-4</v>
      </c>
      <c r="F12" s="1">
        <f t="shared" si="1"/>
        <v>2.6596559378912286E-3</v>
      </c>
      <c r="G12" s="1">
        <v>2.231E-4</v>
      </c>
      <c r="H12" s="1">
        <f t="shared" si="2"/>
        <v>3.1562193603379422E-3</v>
      </c>
      <c r="I12" s="1">
        <v>2.185E-4</v>
      </c>
      <c r="J12" s="1">
        <f t="shared" si="3"/>
        <v>3.0911426724959225E-3</v>
      </c>
    </row>
    <row r="13" spans="1:27" x14ac:dyDescent="0.25">
      <c r="A13" s="1">
        <v>7</v>
      </c>
      <c r="B13" s="1">
        <f t="shared" si="4"/>
        <v>0.3779644730092272</v>
      </c>
      <c r="C13" s="1">
        <v>1.797E-4</v>
      </c>
      <c r="D13" s="1">
        <f t="shared" si="0"/>
        <v>2.5422349576545416E-3</v>
      </c>
      <c r="E13" s="1">
        <v>1.8420000000000001E-4</v>
      </c>
      <c r="F13" s="1">
        <f t="shared" si="1"/>
        <v>2.6058969348912997E-3</v>
      </c>
      <c r="G13" s="1">
        <v>2.1819999999999999E-4</v>
      </c>
      <c r="H13" s="1">
        <f t="shared" si="2"/>
        <v>3.0868985406801389E-3</v>
      </c>
      <c r="I13" s="1">
        <v>2.1379999999999999E-4</v>
      </c>
      <c r="J13" s="1">
        <f t="shared" si="3"/>
        <v>3.024651274048642E-3</v>
      </c>
    </row>
    <row r="14" spans="1:27" x14ac:dyDescent="0.25">
      <c r="A14" s="1">
        <v>8</v>
      </c>
      <c r="B14" s="1">
        <f t="shared" si="4"/>
        <v>0.35355339059327373</v>
      </c>
      <c r="C14" s="1">
        <v>1.7640000000000001E-4</v>
      </c>
      <c r="D14" s="1">
        <f t="shared" si="0"/>
        <v>2.4955495076809191E-3</v>
      </c>
      <c r="E14" s="1">
        <v>1.805E-4</v>
      </c>
      <c r="F14" s="1">
        <f t="shared" si="1"/>
        <v>2.5535526424966316E-3</v>
      </c>
      <c r="G14" s="1">
        <v>2.1379999999999999E-4</v>
      </c>
      <c r="H14" s="1">
        <f t="shared" si="2"/>
        <v>3.024651274048642E-3</v>
      </c>
      <c r="I14" s="1">
        <v>2.095E-4</v>
      </c>
      <c r="J14" s="1">
        <f t="shared" si="3"/>
        <v>2.9638187180224063E-3</v>
      </c>
    </row>
    <row r="15" spans="1:27" x14ac:dyDescent="0.25">
      <c r="A15" s="1">
        <v>9</v>
      </c>
      <c r="B15" s="1">
        <f t="shared" si="4"/>
        <v>0.33333333333333331</v>
      </c>
      <c r="C15" s="1">
        <v>1.7349999999999999E-4</v>
      </c>
      <c r="D15" s="1">
        <f t="shared" si="0"/>
        <v>2.4545229001283414E-3</v>
      </c>
      <c r="E15" s="1">
        <v>1.773E-4</v>
      </c>
      <c r="F15" s="1">
        <f t="shared" si="1"/>
        <v>2.5082819031282703E-3</v>
      </c>
      <c r="G15" s="1">
        <v>2.098E-4</v>
      </c>
      <c r="H15" s="1">
        <f t="shared" si="2"/>
        <v>2.9680628498381903E-3</v>
      </c>
      <c r="I15" s="1">
        <v>2.0550000000000001E-4</v>
      </c>
      <c r="J15" s="1">
        <f t="shared" si="3"/>
        <v>2.907230293811955E-3</v>
      </c>
      <c r="Y15" t="s">
        <v>46</v>
      </c>
    </row>
    <row r="16" spans="1:27" x14ac:dyDescent="0.25">
      <c r="A16" s="1">
        <v>10</v>
      </c>
      <c r="B16" s="1">
        <f t="shared" si="4"/>
        <v>0.31622776601683794</v>
      </c>
      <c r="C16" s="1">
        <v>1.707E-4</v>
      </c>
      <c r="D16" s="1">
        <f t="shared" si="0"/>
        <v>2.4149110031810254E-3</v>
      </c>
      <c r="E16" s="1">
        <v>1.7440000000000001E-4</v>
      </c>
      <c r="F16" s="1">
        <f t="shared" si="1"/>
        <v>2.4672552955756931E-3</v>
      </c>
      <c r="G16" s="1">
        <v>2.0599999999999999E-4</v>
      </c>
      <c r="H16" s="1">
        <f t="shared" si="2"/>
        <v>2.914303846838261E-3</v>
      </c>
      <c r="I16" s="1">
        <v>2.019E-4</v>
      </c>
      <c r="J16" s="1">
        <f t="shared" si="3"/>
        <v>2.8563007120225481E-3</v>
      </c>
      <c r="X16">
        <f>(0.0031*PI()^(1/2))/($D$1*$D$3*$D$4^(1/2))</f>
        <v>4.5018362713334206</v>
      </c>
      <c r="Y16">
        <f>STDEV(X16:X18)</f>
        <v>0.46681867509580877</v>
      </c>
    </row>
    <row r="17" spans="1:24" x14ac:dyDescent="0.25">
      <c r="A17" s="1">
        <v>11</v>
      </c>
      <c r="B17" s="1">
        <f t="shared" si="4"/>
        <v>0.30151134457776363</v>
      </c>
      <c r="C17" s="1">
        <v>1.683E-4</v>
      </c>
      <c r="D17" s="1">
        <f t="shared" si="0"/>
        <v>2.3809579486547541E-3</v>
      </c>
      <c r="E17" s="1">
        <v>1.717E-4</v>
      </c>
      <c r="F17" s="1">
        <f t="shared" si="1"/>
        <v>2.4290581092336382E-3</v>
      </c>
      <c r="G17" s="1">
        <v>2.0259999999999999E-4</v>
      </c>
      <c r="H17" s="1">
        <f t="shared" si="2"/>
        <v>2.8662036862593773E-3</v>
      </c>
      <c r="I17" s="1">
        <v>1.985E-4</v>
      </c>
      <c r="J17" s="1">
        <f t="shared" si="3"/>
        <v>2.8082005514436644E-3</v>
      </c>
      <c r="X17">
        <f>(0.0037*PI()^(1/2))/($D$1*$D$3*$D$4^(1/2))</f>
        <v>5.3731594206237601</v>
      </c>
    </row>
    <row r="18" spans="1:24" x14ac:dyDescent="0.25">
      <c r="A18" s="1">
        <v>12</v>
      </c>
      <c r="B18" s="1">
        <f t="shared" si="4"/>
        <v>0.28867513459481292</v>
      </c>
      <c r="C18" s="1">
        <v>1.66E-4</v>
      </c>
      <c r="D18" s="1">
        <f t="shared" si="0"/>
        <v>2.3484196047337444E-3</v>
      </c>
      <c r="E18" s="1">
        <v>1.696E-4</v>
      </c>
      <c r="F18" s="1">
        <f t="shared" si="1"/>
        <v>2.3993491865231509E-3</v>
      </c>
      <c r="G18" s="1">
        <v>1.995E-4</v>
      </c>
      <c r="H18" s="1">
        <f t="shared" si="2"/>
        <v>2.8223476574962773E-3</v>
      </c>
      <c r="I18" s="1">
        <v>1.953E-4</v>
      </c>
      <c r="J18" s="1">
        <f t="shared" si="3"/>
        <v>2.7629298120753032E-3</v>
      </c>
      <c r="X18">
        <f>(0.0036*PI()^(1/2))/($D$1*$D$3*$D$4^(1/2))</f>
        <v>5.2279388957420361</v>
      </c>
    </row>
    <row r="19" spans="1:24" x14ac:dyDescent="0.25">
      <c r="A19" s="1">
        <v>13</v>
      </c>
      <c r="B19" s="1">
        <f t="shared" si="4"/>
        <v>0.27735009811261457</v>
      </c>
      <c r="C19" s="1">
        <v>1.639E-4</v>
      </c>
      <c r="D19" s="1">
        <f t="shared" si="0"/>
        <v>2.3187106820232572E-3</v>
      </c>
      <c r="E19" s="1">
        <v>1.6699999999999999E-4</v>
      </c>
      <c r="F19" s="1">
        <f t="shared" si="1"/>
        <v>2.3625667107863573E-3</v>
      </c>
      <c r="G19" s="1">
        <v>1.9650000000000001E-4</v>
      </c>
      <c r="H19" s="1">
        <f t="shared" si="2"/>
        <v>2.7799063393384388E-3</v>
      </c>
      <c r="I19" s="1">
        <v>1.9239999999999999E-4</v>
      </c>
      <c r="J19" s="1">
        <f t="shared" si="3"/>
        <v>2.7219032045227255E-3</v>
      </c>
    </row>
    <row r="20" spans="1:24" x14ac:dyDescent="0.25">
      <c r="A20" s="1">
        <v>14</v>
      </c>
      <c r="B20" s="1">
        <f t="shared" si="4"/>
        <v>0.2672612419124244</v>
      </c>
      <c r="C20" s="1">
        <v>1.6190000000000001E-4</v>
      </c>
      <c r="D20" s="1">
        <f t="shared" si="0"/>
        <v>2.2904164699180316E-3</v>
      </c>
      <c r="E20" s="1">
        <v>1.6420000000000001E-4</v>
      </c>
      <c r="F20" s="1">
        <f t="shared" si="1"/>
        <v>2.3229548138390412E-3</v>
      </c>
      <c r="G20" s="1">
        <v>1.9369999999999999E-4</v>
      </c>
      <c r="H20" s="1">
        <f t="shared" si="2"/>
        <v>2.7402944423911223E-3</v>
      </c>
      <c r="I20" s="1">
        <v>1.897E-4</v>
      </c>
      <c r="J20" s="1">
        <f t="shared" si="3"/>
        <v>2.6837060181806706E-3</v>
      </c>
    </row>
    <row r="21" spans="1:24" x14ac:dyDescent="0.25">
      <c r="A21" s="1">
        <v>15</v>
      </c>
      <c r="B21" s="1">
        <f t="shared" si="4"/>
        <v>0.2581988897471611</v>
      </c>
      <c r="C21" s="1">
        <v>1.6000000000000001E-4</v>
      </c>
      <c r="D21" s="1">
        <f t="shared" si="0"/>
        <v>2.2635369684180671E-3</v>
      </c>
      <c r="E21" s="1">
        <v>1.616E-4</v>
      </c>
      <c r="F21" s="1">
        <f t="shared" si="1"/>
        <v>2.2861723381022475E-3</v>
      </c>
      <c r="G21" s="1">
        <v>1.9100000000000001E-4</v>
      </c>
      <c r="H21" s="1">
        <f t="shared" si="2"/>
        <v>2.7020972560490675E-3</v>
      </c>
      <c r="I21" s="1">
        <v>1.8709999999999999E-4</v>
      </c>
      <c r="J21" s="1">
        <f t="shared" si="3"/>
        <v>2.646923542443877E-3</v>
      </c>
    </row>
    <row r="22" spans="1:24" x14ac:dyDescent="0.25">
      <c r="A22" s="1">
        <v>16</v>
      </c>
      <c r="B22" s="1">
        <f t="shared" si="4"/>
        <v>0.25</v>
      </c>
      <c r="C22" s="1">
        <v>1.582E-4</v>
      </c>
      <c r="D22" s="1">
        <f t="shared" si="0"/>
        <v>2.2380721775233639E-3</v>
      </c>
      <c r="E22" s="1">
        <v>1.5919999999999999E-4</v>
      </c>
      <c r="F22" s="1">
        <f t="shared" si="1"/>
        <v>2.2522192835759767E-3</v>
      </c>
      <c r="G22" s="1">
        <v>1.884E-4</v>
      </c>
      <c r="H22" s="1">
        <f t="shared" si="2"/>
        <v>2.6653147803122738E-3</v>
      </c>
      <c r="I22" s="1">
        <v>1.8469999999999999E-4</v>
      </c>
      <c r="J22" s="1">
        <f t="shared" si="3"/>
        <v>2.6129704879176061E-3</v>
      </c>
    </row>
    <row r="23" spans="1:24" x14ac:dyDescent="0.25">
      <c r="A23" s="1">
        <v>17</v>
      </c>
      <c r="B23" s="1">
        <f t="shared" si="4"/>
        <v>0.24253562503633297</v>
      </c>
      <c r="C23" s="1">
        <v>1.5660000000000001E-4</v>
      </c>
      <c r="D23" s="1">
        <f t="shared" si="0"/>
        <v>2.2154368078391834E-3</v>
      </c>
      <c r="E23" s="1">
        <v>1.5689999999999999E-4</v>
      </c>
      <c r="F23" s="1">
        <f t="shared" si="1"/>
        <v>2.219680939654967E-3</v>
      </c>
      <c r="G23" s="1">
        <v>1.8599999999999999E-4</v>
      </c>
      <c r="H23" s="1">
        <f t="shared" si="2"/>
        <v>2.6313617257860029E-3</v>
      </c>
      <c r="I23" s="1">
        <v>1.8230000000000001E-4</v>
      </c>
      <c r="J23" s="1">
        <f t="shared" si="3"/>
        <v>2.5790174333913353E-3</v>
      </c>
    </row>
    <row r="24" spans="1:24" x14ac:dyDescent="0.25">
      <c r="A24" s="1">
        <v>18</v>
      </c>
      <c r="B24" s="1">
        <f t="shared" si="4"/>
        <v>0.23570226039551587</v>
      </c>
      <c r="C24" s="1">
        <v>1.55E-4</v>
      </c>
      <c r="D24" s="1">
        <f t="shared" si="0"/>
        <v>2.1928014381550026E-3</v>
      </c>
      <c r="E24" s="1">
        <v>1.549E-4</v>
      </c>
      <c r="F24" s="1">
        <f t="shared" si="1"/>
        <v>2.191386727549741E-3</v>
      </c>
      <c r="G24" s="1">
        <v>1.838E-4</v>
      </c>
      <c r="H24" s="1">
        <f t="shared" si="2"/>
        <v>2.6002380924702545E-3</v>
      </c>
      <c r="I24" s="1">
        <v>1.8009999999999999E-4</v>
      </c>
      <c r="J24" s="1">
        <f t="shared" si="3"/>
        <v>2.5478938000755864E-3</v>
      </c>
    </row>
    <row r="25" spans="1:24" x14ac:dyDescent="0.25">
      <c r="A25" s="1">
        <v>19</v>
      </c>
      <c r="B25" s="1">
        <f t="shared" si="4"/>
        <v>0.22941573387056174</v>
      </c>
      <c r="C25" s="1">
        <v>1.5349999999999999E-4</v>
      </c>
      <c r="D25" s="1">
        <f t="shared" si="0"/>
        <v>2.1715807790760829E-3</v>
      </c>
      <c r="E25" s="1">
        <v>1.5300000000000001E-4</v>
      </c>
      <c r="F25" s="1">
        <f t="shared" si="1"/>
        <v>2.1645072260497765E-3</v>
      </c>
      <c r="G25" s="1">
        <v>1.817E-4</v>
      </c>
      <c r="H25" s="1">
        <f t="shared" si="2"/>
        <v>2.5705291697597672E-3</v>
      </c>
      <c r="I25" s="1">
        <v>1.7789999999999999E-4</v>
      </c>
      <c r="J25" s="1">
        <f t="shared" si="3"/>
        <v>2.5167701667598379E-3</v>
      </c>
    </row>
    <row r="26" spans="1:24" x14ac:dyDescent="0.25">
      <c r="A26" s="1">
        <v>20</v>
      </c>
      <c r="B26" s="1">
        <f t="shared" si="4"/>
        <v>0.22360679774997896</v>
      </c>
      <c r="C26" s="1">
        <v>1.5210000000000001E-4</v>
      </c>
      <c r="D26" s="1">
        <f t="shared" si="0"/>
        <v>2.1517748306024249E-3</v>
      </c>
      <c r="E26" s="1">
        <v>1.5129999999999999E-4</v>
      </c>
      <c r="F26" s="1">
        <f t="shared" si="1"/>
        <v>2.1404571457603345E-3</v>
      </c>
      <c r="G26" s="1">
        <v>1.796E-4</v>
      </c>
      <c r="H26" s="1">
        <f t="shared" si="2"/>
        <v>2.5408202470492804E-3</v>
      </c>
      <c r="I26" s="1">
        <v>1.76E-4</v>
      </c>
      <c r="J26" s="1">
        <f t="shared" si="3"/>
        <v>2.4898906652598735E-3</v>
      </c>
    </row>
    <row r="27" spans="1:24" x14ac:dyDescent="0.25">
      <c r="A27" s="1">
        <v>21</v>
      </c>
      <c r="B27" s="1">
        <f t="shared" si="4"/>
        <v>0.21821789023599239</v>
      </c>
      <c r="C27" s="1">
        <v>1.5080000000000001E-4</v>
      </c>
      <c r="D27" s="1">
        <f t="shared" si="0"/>
        <v>2.1333835927340281E-3</v>
      </c>
      <c r="E27" s="1">
        <v>1.496E-4</v>
      </c>
      <c r="F27" s="1">
        <f t="shared" si="1"/>
        <v>2.1164070654708929E-3</v>
      </c>
      <c r="G27" s="1">
        <v>1.7770000000000001E-4</v>
      </c>
      <c r="H27" s="1">
        <f t="shared" si="2"/>
        <v>2.513940745549316E-3</v>
      </c>
      <c r="I27" s="1">
        <v>1.7420000000000001E-4</v>
      </c>
      <c r="J27" s="1">
        <f t="shared" si="3"/>
        <v>2.4644258743651707E-3</v>
      </c>
    </row>
    <row r="28" spans="1:24" x14ac:dyDescent="0.25">
      <c r="A28" s="1">
        <v>22</v>
      </c>
      <c r="B28" s="1">
        <f t="shared" si="4"/>
        <v>0.21320071635561041</v>
      </c>
      <c r="C28" s="1">
        <v>1.495E-4</v>
      </c>
      <c r="D28" s="1">
        <f t="shared" si="0"/>
        <v>2.1149923548656312E-3</v>
      </c>
      <c r="E28" s="1">
        <v>1.4799999999999999E-4</v>
      </c>
      <c r="F28" s="1">
        <f t="shared" si="1"/>
        <v>2.093771695786712E-3</v>
      </c>
      <c r="G28" s="1">
        <v>1.7579999999999999E-4</v>
      </c>
      <c r="H28" s="1">
        <f t="shared" si="2"/>
        <v>2.4870612440493511E-3</v>
      </c>
      <c r="I28" s="1">
        <v>1.7239999999999999E-4</v>
      </c>
      <c r="J28" s="1">
        <f t="shared" si="3"/>
        <v>2.438961083470467E-3</v>
      </c>
    </row>
    <row r="29" spans="1:24" x14ac:dyDescent="0.25">
      <c r="A29" s="1">
        <v>23</v>
      </c>
      <c r="B29" s="1">
        <f t="shared" si="4"/>
        <v>0.20851441405707477</v>
      </c>
      <c r="C29" s="1">
        <v>1.482E-4</v>
      </c>
      <c r="D29" s="1">
        <f t="shared" si="0"/>
        <v>2.0966011169972344E-3</v>
      </c>
      <c r="E29" s="1">
        <v>1.4650000000000001E-4</v>
      </c>
      <c r="F29" s="1">
        <f t="shared" si="1"/>
        <v>2.0725510367077928E-3</v>
      </c>
      <c r="G29" s="1">
        <v>1.74E-4</v>
      </c>
      <c r="H29" s="1">
        <f t="shared" si="2"/>
        <v>2.4615964531546478E-3</v>
      </c>
      <c r="I29" s="1">
        <v>1.706E-4</v>
      </c>
      <c r="J29" s="1">
        <f t="shared" si="3"/>
        <v>2.4134962925757637E-3</v>
      </c>
    </row>
    <row r="30" spans="1:24" x14ac:dyDescent="0.25">
      <c r="A30" s="1">
        <v>24</v>
      </c>
      <c r="B30" s="1">
        <f t="shared" si="4"/>
        <v>0.20412414523193154</v>
      </c>
      <c r="C30" s="1">
        <v>1.47E-4</v>
      </c>
      <c r="D30" s="1">
        <f t="shared" si="0"/>
        <v>2.0796245897340992E-3</v>
      </c>
      <c r="E30" s="1">
        <v>1.45E-4</v>
      </c>
      <c r="F30" s="1">
        <f t="shared" si="1"/>
        <v>2.0513303776288731E-3</v>
      </c>
      <c r="G30" s="1">
        <v>1.7249999999999999E-4</v>
      </c>
      <c r="H30" s="1">
        <f t="shared" si="2"/>
        <v>2.4403757940757282E-3</v>
      </c>
      <c r="I30" s="1">
        <v>1.6870000000000001E-4</v>
      </c>
      <c r="J30" s="1">
        <f t="shared" si="3"/>
        <v>2.3866167910757993E-3</v>
      </c>
    </row>
    <row r="31" spans="1:24" x14ac:dyDescent="0.25">
      <c r="A31" s="1">
        <v>25</v>
      </c>
      <c r="B31" s="1">
        <f t="shared" si="4"/>
        <v>0.2</v>
      </c>
      <c r="C31" s="1">
        <v>1.459E-4</v>
      </c>
      <c r="D31" s="1">
        <f t="shared" si="0"/>
        <v>2.0640627730762248E-3</v>
      </c>
      <c r="E31" s="1">
        <v>1.4359999999999999E-4</v>
      </c>
      <c r="F31" s="1">
        <f t="shared" si="1"/>
        <v>2.0315244291552151E-3</v>
      </c>
      <c r="G31" s="1">
        <v>1.708E-4</v>
      </c>
      <c r="H31" s="1">
        <f t="shared" si="2"/>
        <v>2.4163257137862866E-3</v>
      </c>
      <c r="I31" s="1">
        <v>1.6699999999999999E-4</v>
      </c>
      <c r="J31" s="1">
        <f t="shared" si="3"/>
        <v>2.3625667107863573E-3</v>
      </c>
    </row>
    <row r="32" spans="1:24" x14ac:dyDescent="0.25">
      <c r="A32" s="1">
        <v>26</v>
      </c>
      <c r="B32" s="1">
        <f t="shared" si="4"/>
        <v>0.19611613513818404</v>
      </c>
      <c r="C32" s="1">
        <v>1.4469999999999999E-4</v>
      </c>
      <c r="D32" s="1">
        <f t="shared" si="0"/>
        <v>2.0470862458130891E-3</v>
      </c>
      <c r="E32" s="1">
        <v>1.4229999999999999E-4</v>
      </c>
      <c r="F32" s="1">
        <f t="shared" si="1"/>
        <v>2.0131331912868183E-3</v>
      </c>
      <c r="G32" s="1">
        <v>1.6919999999999999E-4</v>
      </c>
      <c r="H32" s="1">
        <f t="shared" si="2"/>
        <v>2.3936903441021057E-3</v>
      </c>
      <c r="I32" s="1">
        <v>1.6550000000000001E-4</v>
      </c>
      <c r="J32" s="1">
        <f t="shared" si="3"/>
        <v>2.341346051707438E-3</v>
      </c>
    </row>
    <row r="33" spans="1:10" x14ac:dyDescent="0.25">
      <c r="A33" s="1">
        <v>27</v>
      </c>
      <c r="B33" s="1">
        <f t="shared" si="4"/>
        <v>0.19245008972987526</v>
      </c>
      <c r="C33" s="1">
        <v>1.437E-4</v>
      </c>
      <c r="D33" s="1">
        <f t="shared" si="0"/>
        <v>2.0329391397604763E-3</v>
      </c>
      <c r="E33" s="1">
        <v>1.4100000000000001E-4</v>
      </c>
      <c r="F33" s="1">
        <f t="shared" si="1"/>
        <v>1.9947419534184219E-3</v>
      </c>
      <c r="G33" s="1">
        <v>1.6760000000000001E-4</v>
      </c>
      <c r="H33" s="1">
        <f t="shared" si="2"/>
        <v>2.3710549744179253E-3</v>
      </c>
      <c r="I33" s="1">
        <v>1.641E-4</v>
      </c>
      <c r="J33" s="1">
        <f t="shared" si="3"/>
        <v>2.32154010323378E-3</v>
      </c>
    </row>
    <row r="34" spans="1:10" x14ac:dyDescent="0.25">
      <c r="A34" s="1">
        <v>28</v>
      </c>
      <c r="B34" s="1">
        <f t="shared" si="4"/>
        <v>0.1889822365046136</v>
      </c>
      <c r="C34" s="1">
        <v>1.426E-4</v>
      </c>
      <c r="D34" s="1">
        <f t="shared" si="0"/>
        <v>2.0173773231026023E-3</v>
      </c>
      <c r="E34" s="1">
        <v>1.3980000000000001E-4</v>
      </c>
      <c r="F34" s="1">
        <f t="shared" si="1"/>
        <v>1.9777654261552862E-3</v>
      </c>
      <c r="G34" s="1">
        <v>1.662E-4</v>
      </c>
      <c r="H34" s="1">
        <f t="shared" si="2"/>
        <v>2.3512490259442673E-3</v>
      </c>
      <c r="I34" s="1">
        <v>1.6259999999999999E-4</v>
      </c>
      <c r="J34" s="1">
        <f t="shared" si="3"/>
        <v>2.3003194441548603E-3</v>
      </c>
    </row>
    <row r="35" spans="1:10" x14ac:dyDescent="0.25">
      <c r="A35" s="1">
        <v>29</v>
      </c>
      <c r="B35" s="1">
        <f t="shared" si="4"/>
        <v>0.18569533817705186</v>
      </c>
      <c r="C35" s="1">
        <v>1.416E-4</v>
      </c>
      <c r="D35" s="1">
        <f t="shared" si="0"/>
        <v>2.0032302170499895E-3</v>
      </c>
      <c r="E35" s="1">
        <v>1.3860000000000001E-4</v>
      </c>
      <c r="F35" s="1">
        <f t="shared" si="1"/>
        <v>1.9607888988921506E-3</v>
      </c>
      <c r="G35" s="1">
        <v>1.6469999999999999E-4</v>
      </c>
      <c r="H35" s="1">
        <f t="shared" si="2"/>
        <v>2.3300283668653476E-3</v>
      </c>
      <c r="I35" s="1">
        <v>1.6100000000000001E-4</v>
      </c>
      <c r="J35" s="1">
        <f t="shared" si="3"/>
        <v>2.2776840744706799E-3</v>
      </c>
    </row>
    <row r="36" spans="1:10" x14ac:dyDescent="0.25">
      <c r="A36" s="1">
        <v>30</v>
      </c>
      <c r="B36" s="1">
        <f t="shared" si="4"/>
        <v>0.18257418583505536</v>
      </c>
      <c r="C36" s="1">
        <v>1.407E-4</v>
      </c>
      <c r="D36" s="1">
        <f t="shared" si="0"/>
        <v>1.9904978216026378E-3</v>
      </c>
      <c r="E36" s="1">
        <v>1.3750000000000001E-4</v>
      </c>
      <c r="F36" s="1">
        <f t="shared" si="1"/>
        <v>1.9452270822342764E-3</v>
      </c>
      <c r="G36" s="1">
        <v>1.6330000000000001E-4</v>
      </c>
      <c r="H36" s="1">
        <f t="shared" si="2"/>
        <v>2.31022241839169E-3</v>
      </c>
      <c r="I36" s="1">
        <v>1.596E-4</v>
      </c>
      <c r="J36" s="1">
        <f t="shared" si="3"/>
        <v>2.2578781259970219E-3</v>
      </c>
    </row>
    <row r="37" spans="1:10" x14ac:dyDescent="0.25">
      <c r="A37" s="1">
        <v>31</v>
      </c>
      <c r="B37" s="1">
        <f t="shared" si="4"/>
        <v>0.17960530202677491</v>
      </c>
      <c r="C37" s="1">
        <v>1.3970000000000001E-4</v>
      </c>
      <c r="D37" s="1">
        <f t="shared" si="0"/>
        <v>1.976350715550025E-3</v>
      </c>
      <c r="E37" s="1">
        <v>1.3640000000000001E-4</v>
      </c>
      <c r="F37" s="1">
        <f t="shared" si="1"/>
        <v>1.9296652655764023E-3</v>
      </c>
      <c r="G37" s="1">
        <v>1.6190000000000001E-4</v>
      </c>
      <c r="H37" s="1">
        <f t="shared" si="2"/>
        <v>2.2904164699180316E-3</v>
      </c>
      <c r="I37" s="1">
        <v>1.585E-4</v>
      </c>
      <c r="J37" s="1">
        <f t="shared" si="3"/>
        <v>2.2423163093391479E-3</v>
      </c>
    </row>
    <row r="38" spans="1:10" x14ac:dyDescent="0.25">
      <c r="A38" s="1">
        <v>32</v>
      </c>
      <c r="B38" s="1">
        <f t="shared" si="4"/>
        <v>0.17677669529663687</v>
      </c>
      <c r="C38" s="1">
        <v>1.3880000000000001E-4</v>
      </c>
      <c r="D38" s="1">
        <f t="shared" si="0"/>
        <v>1.9636183201026734E-3</v>
      </c>
      <c r="E38" s="1">
        <v>1.3530000000000001E-4</v>
      </c>
      <c r="F38" s="1">
        <f t="shared" si="1"/>
        <v>1.9141034489185281E-3</v>
      </c>
      <c r="G38" s="1">
        <v>1.605E-4</v>
      </c>
      <c r="H38" s="1">
        <f t="shared" si="2"/>
        <v>2.2706105214443735E-3</v>
      </c>
      <c r="I38" s="1">
        <v>1.573E-4</v>
      </c>
      <c r="J38" s="1">
        <f t="shared" si="3"/>
        <v>2.2253397820760122E-3</v>
      </c>
    </row>
    <row r="39" spans="1:10" x14ac:dyDescent="0.25">
      <c r="A39" s="1">
        <v>33</v>
      </c>
      <c r="B39" s="1">
        <f t="shared" si="4"/>
        <v>0.17407765595569785</v>
      </c>
      <c r="C39" s="1">
        <v>1.3799999999999999E-4</v>
      </c>
      <c r="D39" s="1">
        <f t="shared" si="0"/>
        <v>1.9523006352605828E-3</v>
      </c>
      <c r="E39" s="1">
        <v>1.3430000000000001E-4</v>
      </c>
      <c r="F39" s="1">
        <f t="shared" si="1"/>
        <v>1.8999563428659151E-3</v>
      </c>
      <c r="G39" s="1">
        <v>1.593E-4</v>
      </c>
      <c r="H39" s="1">
        <f t="shared" si="2"/>
        <v>2.2536339941812379E-3</v>
      </c>
      <c r="I39" s="1">
        <v>1.56E-4</v>
      </c>
      <c r="J39" s="1">
        <f t="shared" si="3"/>
        <v>2.2069485442076154E-3</v>
      </c>
    </row>
    <row r="40" spans="1:10" x14ac:dyDescent="0.25">
      <c r="A40" s="1">
        <v>34</v>
      </c>
      <c r="B40" s="1">
        <f t="shared" si="4"/>
        <v>0.17149858514250882</v>
      </c>
      <c r="C40" s="1">
        <v>1.371E-4</v>
      </c>
      <c r="D40" s="1">
        <f t="shared" si="0"/>
        <v>1.9395682398132311E-3</v>
      </c>
      <c r="E40" s="1">
        <v>1.3329999999999999E-4</v>
      </c>
      <c r="F40" s="1">
        <f t="shared" si="1"/>
        <v>1.8858092368133018E-3</v>
      </c>
      <c r="G40" s="1">
        <v>1.5799999999999999E-4</v>
      </c>
      <c r="H40" s="1">
        <f t="shared" si="2"/>
        <v>2.235242756312841E-3</v>
      </c>
      <c r="I40" s="1">
        <v>1.5449999999999999E-4</v>
      </c>
      <c r="J40" s="1">
        <f t="shared" si="3"/>
        <v>2.1857278851286958E-3</v>
      </c>
    </row>
    <row r="41" spans="1:10" x14ac:dyDescent="0.25">
      <c r="A41" s="1">
        <v>35</v>
      </c>
      <c r="B41" s="1">
        <f t="shared" si="4"/>
        <v>0.1690308509457033</v>
      </c>
      <c r="C41" s="1">
        <v>1.3630000000000001E-4</v>
      </c>
      <c r="D41" s="1">
        <f t="shared" si="0"/>
        <v>1.9282505549711409E-3</v>
      </c>
      <c r="E41" s="1">
        <v>1.3229999999999999E-4</v>
      </c>
      <c r="F41" s="1">
        <f t="shared" si="1"/>
        <v>1.871662130760689E-3</v>
      </c>
      <c r="G41" s="1">
        <v>1.5679999999999999E-4</v>
      </c>
      <c r="H41" s="1">
        <f t="shared" si="2"/>
        <v>2.2182662290497054E-3</v>
      </c>
      <c r="I41" s="1">
        <v>1.5339999999999999E-4</v>
      </c>
      <c r="J41" s="1">
        <f t="shared" si="3"/>
        <v>2.1701660684708217E-3</v>
      </c>
    </row>
    <row r="42" spans="1:10" x14ac:dyDescent="0.25">
      <c r="A42" s="1">
        <v>36</v>
      </c>
      <c r="B42" s="1">
        <f t="shared" si="4"/>
        <v>0.16666666666666666</v>
      </c>
      <c r="C42" s="1">
        <v>1.3549999999999999E-4</v>
      </c>
      <c r="D42" s="1">
        <f t="shared" si="0"/>
        <v>1.9169328701290503E-3</v>
      </c>
      <c r="E42" s="1">
        <v>1.314E-4</v>
      </c>
      <c r="F42" s="1">
        <f t="shared" si="1"/>
        <v>1.8589297353133374E-3</v>
      </c>
      <c r="G42" s="1">
        <v>1.5559999999999999E-4</v>
      </c>
      <c r="H42" s="1">
        <f t="shared" si="2"/>
        <v>2.2012897017865698E-3</v>
      </c>
      <c r="I42" s="1">
        <v>1.5229999999999999E-4</v>
      </c>
      <c r="J42" s="1">
        <f t="shared" si="3"/>
        <v>2.1546042518129473E-3</v>
      </c>
    </row>
    <row r="43" spans="1:10" x14ac:dyDescent="0.25">
      <c r="A43" s="1">
        <v>37</v>
      </c>
      <c r="B43" s="1">
        <f t="shared" si="4"/>
        <v>0.16439898730535729</v>
      </c>
      <c r="C43" s="1">
        <v>1.348E-4</v>
      </c>
      <c r="D43" s="1">
        <f t="shared" si="0"/>
        <v>1.9070298958922215E-3</v>
      </c>
      <c r="E43" s="1">
        <v>1.305E-4</v>
      </c>
      <c r="F43" s="1">
        <f t="shared" si="1"/>
        <v>1.846197339865986E-3</v>
      </c>
      <c r="G43" s="1">
        <v>1.5449999999999999E-4</v>
      </c>
      <c r="H43" s="1">
        <f t="shared" si="2"/>
        <v>2.1857278851286958E-3</v>
      </c>
      <c r="I43" s="1">
        <v>1.5119999999999999E-4</v>
      </c>
      <c r="J43" s="1">
        <f t="shared" si="3"/>
        <v>2.1390424351550733E-3</v>
      </c>
    </row>
    <row r="44" spans="1:10" x14ac:dyDescent="0.25">
      <c r="A44" s="1">
        <v>38</v>
      </c>
      <c r="B44" s="1">
        <f t="shared" si="4"/>
        <v>0.16222142113076254</v>
      </c>
      <c r="C44" s="1">
        <v>1.3410000000000001E-4</v>
      </c>
      <c r="D44" s="1">
        <f t="shared" si="0"/>
        <v>1.8971269216553925E-3</v>
      </c>
      <c r="E44" s="1">
        <v>1.2960000000000001E-4</v>
      </c>
      <c r="F44" s="1">
        <f t="shared" si="1"/>
        <v>1.8334649444186344E-3</v>
      </c>
      <c r="G44" s="1">
        <v>1.5349999999999999E-4</v>
      </c>
      <c r="H44" s="1">
        <f t="shared" si="2"/>
        <v>2.1715807790760829E-3</v>
      </c>
      <c r="I44" s="1">
        <v>1.5009999999999999E-4</v>
      </c>
      <c r="J44" s="1">
        <f t="shared" si="3"/>
        <v>2.1234806184971988E-3</v>
      </c>
    </row>
    <row r="45" spans="1:10" x14ac:dyDescent="0.25">
      <c r="A45" s="1">
        <v>39</v>
      </c>
      <c r="B45" s="1">
        <f t="shared" si="4"/>
        <v>0.16012815380508713</v>
      </c>
      <c r="C45" s="1">
        <v>1.3339999999999999E-4</v>
      </c>
      <c r="D45" s="1">
        <f t="shared" si="0"/>
        <v>1.8872239474185632E-3</v>
      </c>
      <c r="E45" s="1">
        <v>1.2879999999999999E-4</v>
      </c>
      <c r="F45" s="1">
        <f t="shared" si="1"/>
        <v>1.8221472595765437E-3</v>
      </c>
      <c r="G45" s="1">
        <v>1.5239999999999999E-4</v>
      </c>
      <c r="H45" s="1">
        <f t="shared" si="2"/>
        <v>2.1560189624182085E-3</v>
      </c>
      <c r="I45" s="1">
        <v>1.4880000000000001E-4</v>
      </c>
      <c r="J45" s="1">
        <f t="shared" si="3"/>
        <v>2.1050893806288024E-3</v>
      </c>
    </row>
    <row r="46" spans="1:10" x14ac:dyDescent="0.25">
      <c r="A46" s="1">
        <v>40</v>
      </c>
      <c r="B46" s="1">
        <f t="shared" si="4"/>
        <v>0.15811388300841897</v>
      </c>
      <c r="C46" s="1">
        <v>1.327E-4</v>
      </c>
      <c r="D46" s="1">
        <f t="shared" si="0"/>
        <v>1.8773209731817342E-3</v>
      </c>
      <c r="E46" s="1">
        <v>1.2799999999999999E-4</v>
      </c>
      <c r="F46" s="1">
        <f t="shared" si="1"/>
        <v>1.8108295747344535E-3</v>
      </c>
      <c r="G46" s="1">
        <v>1.5139999999999999E-4</v>
      </c>
      <c r="H46" s="1">
        <f t="shared" si="2"/>
        <v>2.1418718563655957E-3</v>
      </c>
      <c r="I46" s="1">
        <v>1.4789999999999999E-4</v>
      </c>
      <c r="J46" s="1">
        <f t="shared" si="3"/>
        <v>2.0923569851814504E-3</v>
      </c>
    </row>
    <row r="47" spans="1:10" x14ac:dyDescent="0.25">
      <c r="A47" s="1">
        <v>41</v>
      </c>
      <c r="B47" s="1">
        <f t="shared" si="4"/>
        <v>0.15617376188860607</v>
      </c>
      <c r="C47" s="1">
        <v>1.3200000000000001E-4</v>
      </c>
      <c r="D47" s="1">
        <f t="shared" si="0"/>
        <v>1.8674179989449054E-3</v>
      </c>
      <c r="E47" s="1">
        <v>1.271E-4</v>
      </c>
      <c r="F47" s="1">
        <f t="shared" si="1"/>
        <v>1.7980971792871019E-3</v>
      </c>
      <c r="G47" s="1">
        <v>1.504E-4</v>
      </c>
      <c r="H47" s="1">
        <f t="shared" si="2"/>
        <v>2.1277247503129829E-3</v>
      </c>
      <c r="I47" s="1">
        <v>1.47E-4</v>
      </c>
      <c r="J47" s="1">
        <f t="shared" si="3"/>
        <v>2.0796245897340992E-3</v>
      </c>
    </row>
    <row r="48" spans="1:10" x14ac:dyDescent="0.25">
      <c r="A48" s="1">
        <v>42</v>
      </c>
      <c r="B48" s="1">
        <f t="shared" si="4"/>
        <v>0.15430334996209191</v>
      </c>
      <c r="C48" s="1">
        <v>1.314E-4</v>
      </c>
      <c r="D48" s="1">
        <f t="shared" si="0"/>
        <v>1.8589297353133374E-3</v>
      </c>
      <c r="E48" s="1">
        <v>1.2640000000000001E-4</v>
      </c>
      <c r="F48" s="1">
        <f t="shared" si="1"/>
        <v>1.7881942050502731E-3</v>
      </c>
      <c r="G48" s="1">
        <v>1.495E-4</v>
      </c>
      <c r="H48" s="1">
        <f t="shared" si="2"/>
        <v>2.1149923548656312E-3</v>
      </c>
      <c r="I48" s="1">
        <v>1.46E-4</v>
      </c>
      <c r="J48" s="1">
        <f t="shared" si="3"/>
        <v>2.0654774836814859E-3</v>
      </c>
    </row>
    <row r="49" spans="1:10" x14ac:dyDescent="0.25">
      <c r="A49" s="1">
        <v>43</v>
      </c>
      <c r="B49" s="1">
        <f t="shared" si="4"/>
        <v>0.15249857033260467</v>
      </c>
      <c r="C49" s="1">
        <v>1.3080000000000001E-4</v>
      </c>
      <c r="D49" s="1">
        <f t="shared" si="0"/>
        <v>1.8504414716817698E-3</v>
      </c>
      <c r="E49" s="1">
        <v>1.2559999999999999E-4</v>
      </c>
      <c r="F49" s="1">
        <f t="shared" si="1"/>
        <v>1.7768765202081825E-3</v>
      </c>
      <c r="G49" s="1">
        <v>1.485E-4</v>
      </c>
      <c r="H49" s="1">
        <f t="shared" si="2"/>
        <v>2.1008452488130184E-3</v>
      </c>
      <c r="I49" s="1">
        <v>1.448E-4</v>
      </c>
      <c r="J49" s="1">
        <f t="shared" si="3"/>
        <v>2.0485009564183507E-3</v>
      </c>
    </row>
    <row r="50" spans="1:10" x14ac:dyDescent="0.25">
      <c r="A50" s="1">
        <v>44</v>
      </c>
      <c r="B50" s="1">
        <f t="shared" si="4"/>
        <v>0.15075567228888181</v>
      </c>
      <c r="C50" s="1">
        <v>1.3009999999999999E-4</v>
      </c>
      <c r="D50" s="1">
        <f t="shared" si="0"/>
        <v>1.8405384974449406E-3</v>
      </c>
      <c r="E50" s="1">
        <v>1.249E-4</v>
      </c>
      <c r="F50" s="1">
        <f t="shared" si="1"/>
        <v>1.7669735459713537E-3</v>
      </c>
      <c r="G50" s="1">
        <v>1.4750000000000001E-4</v>
      </c>
      <c r="H50" s="1">
        <f t="shared" si="2"/>
        <v>2.0866981427604056E-3</v>
      </c>
      <c r="I50" s="1">
        <v>1.44E-4</v>
      </c>
      <c r="J50" s="1">
        <f t="shared" si="3"/>
        <v>2.0371832715762603E-3</v>
      </c>
    </row>
    <row r="51" spans="1:10" x14ac:dyDescent="0.25">
      <c r="A51" s="1">
        <v>45</v>
      </c>
      <c r="B51" s="1">
        <f t="shared" si="4"/>
        <v>0.14907119849998599</v>
      </c>
      <c r="C51" s="1">
        <v>1.2960000000000001E-4</v>
      </c>
      <c r="D51" s="1">
        <f t="shared" si="0"/>
        <v>1.8334649444186344E-3</v>
      </c>
      <c r="E51" s="1">
        <v>1.2410000000000001E-4</v>
      </c>
      <c r="F51" s="1">
        <f t="shared" si="1"/>
        <v>1.7556558611292632E-3</v>
      </c>
      <c r="G51" s="1">
        <v>1.4650000000000001E-4</v>
      </c>
      <c r="H51" s="1">
        <f t="shared" si="2"/>
        <v>2.0725510367077928E-3</v>
      </c>
      <c r="I51" s="1">
        <v>1.4320000000000001E-4</v>
      </c>
      <c r="J51" s="1">
        <f t="shared" si="3"/>
        <v>2.0258655867341703E-3</v>
      </c>
    </row>
    <row r="52" spans="1:10" x14ac:dyDescent="0.25">
      <c r="A52" s="1">
        <v>46</v>
      </c>
      <c r="B52" s="1">
        <f t="shared" si="4"/>
        <v>0.14744195615489714</v>
      </c>
      <c r="C52" s="1">
        <v>1.2899999999999999E-4</v>
      </c>
      <c r="D52" s="1">
        <f t="shared" si="0"/>
        <v>1.8249766807870663E-3</v>
      </c>
      <c r="E52" s="1">
        <v>1.2339999999999999E-4</v>
      </c>
      <c r="F52" s="1">
        <f t="shared" si="1"/>
        <v>1.745752886892434E-3</v>
      </c>
      <c r="G52" s="1">
        <v>1.4559999999999999E-4</v>
      </c>
      <c r="H52" s="1">
        <f t="shared" si="2"/>
        <v>2.0598186412604407E-3</v>
      </c>
      <c r="I52" s="1">
        <v>1.4219999999999999E-4</v>
      </c>
      <c r="J52" s="1">
        <f t="shared" si="3"/>
        <v>2.0117184806815571E-3</v>
      </c>
    </row>
    <row r="53" spans="1:10" x14ac:dyDescent="0.25">
      <c r="A53" s="1">
        <v>47</v>
      </c>
      <c r="B53" s="1">
        <f t="shared" si="4"/>
        <v>0.14586499149789456</v>
      </c>
      <c r="C53" s="1">
        <v>1.284E-4</v>
      </c>
      <c r="D53" s="1">
        <f t="shared" si="0"/>
        <v>1.8164884171554987E-3</v>
      </c>
      <c r="E53" s="1">
        <v>1.227E-4</v>
      </c>
      <c r="F53" s="1">
        <f t="shared" si="1"/>
        <v>1.7358499126556052E-3</v>
      </c>
      <c r="G53" s="1">
        <v>1.4469999999999999E-4</v>
      </c>
      <c r="H53" s="1">
        <f t="shared" si="2"/>
        <v>2.0470862458130891E-3</v>
      </c>
      <c r="I53" s="1">
        <v>1.4109999999999999E-4</v>
      </c>
      <c r="J53" s="1">
        <f t="shared" si="3"/>
        <v>1.9961566640236826E-3</v>
      </c>
    </row>
    <row r="54" spans="1:10" x14ac:dyDescent="0.25">
      <c r="A54" s="1">
        <v>48</v>
      </c>
      <c r="B54" s="1">
        <f t="shared" si="4"/>
        <v>0.14433756729740646</v>
      </c>
      <c r="C54" s="1">
        <v>1.2789999999999999E-4</v>
      </c>
      <c r="D54" s="1">
        <f t="shared" si="0"/>
        <v>1.8094148641291921E-3</v>
      </c>
      <c r="E54" s="1">
        <v>1.22E-4</v>
      </c>
      <c r="F54" s="1">
        <f t="shared" si="1"/>
        <v>1.725946938418776E-3</v>
      </c>
      <c r="G54" s="1">
        <v>1.438E-4</v>
      </c>
      <c r="H54" s="1">
        <f t="shared" si="2"/>
        <v>2.0343538503657375E-3</v>
      </c>
      <c r="I54" s="1">
        <v>1.404E-4</v>
      </c>
      <c r="J54" s="1">
        <f t="shared" si="3"/>
        <v>1.9862536897868538E-3</v>
      </c>
    </row>
    <row r="55" spans="1:10" x14ac:dyDescent="0.25">
      <c r="A55" s="1">
        <v>49</v>
      </c>
      <c r="B55" s="1">
        <f t="shared" si="4"/>
        <v>0.14285714285714285</v>
      </c>
      <c r="C55" s="1">
        <v>1.273E-4</v>
      </c>
      <c r="D55" s="1">
        <f t="shared" si="0"/>
        <v>1.8009266004976247E-3</v>
      </c>
      <c r="E55" s="1">
        <v>1.2129999999999999E-4</v>
      </c>
      <c r="F55" s="1">
        <f t="shared" si="1"/>
        <v>1.716043964181947E-3</v>
      </c>
      <c r="G55" s="1">
        <v>1.4300000000000001E-4</v>
      </c>
      <c r="H55" s="1">
        <f t="shared" si="2"/>
        <v>2.0230361655236475E-3</v>
      </c>
      <c r="I55" s="1">
        <v>1.3970000000000001E-4</v>
      </c>
      <c r="J55" s="1">
        <f t="shared" si="3"/>
        <v>1.976350715550025E-3</v>
      </c>
    </row>
    <row r="56" spans="1:10" x14ac:dyDescent="0.25">
      <c r="A56" s="1">
        <v>50</v>
      </c>
      <c r="B56" s="1">
        <f t="shared" si="4"/>
        <v>0.1414213562373095</v>
      </c>
      <c r="C56" s="1">
        <v>1.2679999999999999E-4</v>
      </c>
      <c r="D56" s="1">
        <f t="shared" si="0"/>
        <v>1.7938530474713179E-3</v>
      </c>
      <c r="E56" s="1">
        <v>1.2070000000000001E-4</v>
      </c>
      <c r="F56" s="1">
        <f t="shared" si="1"/>
        <v>1.7075557005503793E-3</v>
      </c>
      <c r="G56" s="1">
        <v>1.4219999999999999E-4</v>
      </c>
      <c r="H56" s="1">
        <f t="shared" si="2"/>
        <v>2.0117184806815571E-3</v>
      </c>
      <c r="I56" s="1">
        <v>1.3860000000000001E-4</v>
      </c>
      <c r="J56" s="1">
        <f t="shared" si="3"/>
        <v>1.9607888988921506E-3</v>
      </c>
    </row>
    <row r="57" spans="1:10" x14ac:dyDescent="0.25">
      <c r="A57" s="1">
        <v>51</v>
      </c>
      <c r="B57" s="1">
        <f t="shared" si="4"/>
        <v>0.14002800840280097</v>
      </c>
      <c r="C57" s="1">
        <v>1.2630000000000001E-4</v>
      </c>
      <c r="D57" s="1">
        <f t="shared" si="0"/>
        <v>1.7867794944450117E-3</v>
      </c>
      <c r="E57" s="1">
        <v>1.2E-4</v>
      </c>
      <c r="F57" s="1">
        <f t="shared" si="1"/>
        <v>1.6976527263135503E-3</v>
      </c>
      <c r="G57" s="1">
        <v>1.4139999999999999E-4</v>
      </c>
      <c r="H57" s="1">
        <f t="shared" si="2"/>
        <v>2.0004007958394666E-3</v>
      </c>
      <c r="I57" s="1">
        <v>1.3789999999999999E-4</v>
      </c>
      <c r="J57" s="1">
        <f t="shared" si="3"/>
        <v>1.9508859246553214E-3</v>
      </c>
    </row>
    <row r="58" spans="1:10" x14ac:dyDescent="0.25">
      <c r="A58" s="1">
        <v>52</v>
      </c>
      <c r="B58" s="1">
        <f t="shared" si="4"/>
        <v>0.13867504905630729</v>
      </c>
      <c r="C58" s="1">
        <v>1.259E-4</v>
      </c>
      <c r="D58" s="1">
        <f t="shared" si="0"/>
        <v>1.7811206520239665E-3</v>
      </c>
      <c r="E58" s="1">
        <v>1.194E-4</v>
      </c>
      <c r="F58" s="1">
        <f t="shared" si="1"/>
        <v>1.6891644626819825E-3</v>
      </c>
      <c r="G58" s="1">
        <v>1.406E-4</v>
      </c>
      <c r="H58" s="1">
        <f t="shared" si="2"/>
        <v>1.9890831109973762E-3</v>
      </c>
      <c r="I58" s="1">
        <v>1.372E-4</v>
      </c>
      <c r="J58" s="1">
        <f t="shared" si="3"/>
        <v>1.9409829504184926E-3</v>
      </c>
    </row>
    <row r="59" spans="1:10" x14ac:dyDescent="0.25">
      <c r="A59" s="1">
        <v>53</v>
      </c>
      <c r="B59" s="1">
        <f t="shared" si="4"/>
        <v>0.13736056394868904</v>
      </c>
      <c r="C59" s="1">
        <v>1.2540000000000001E-4</v>
      </c>
      <c r="D59" s="1">
        <f t="shared" si="0"/>
        <v>1.7740470989976603E-3</v>
      </c>
      <c r="E59" s="1">
        <v>1.188E-4</v>
      </c>
      <c r="F59" s="1">
        <f t="shared" si="1"/>
        <v>1.6806761990504147E-3</v>
      </c>
      <c r="G59" s="1">
        <v>1.3980000000000001E-4</v>
      </c>
      <c r="H59" s="1">
        <f t="shared" si="2"/>
        <v>1.9777654261552862E-3</v>
      </c>
      <c r="I59" s="1">
        <v>1.3630000000000001E-4</v>
      </c>
      <c r="J59" s="1">
        <f t="shared" si="3"/>
        <v>1.9282505549711409E-3</v>
      </c>
    </row>
    <row r="60" spans="1:10" x14ac:dyDescent="0.25">
      <c r="A60" s="1">
        <v>54</v>
      </c>
      <c r="B60" s="1">
        <f t="shared" si="4"/>
        <v>0.13608276348795434</v>
      </c>
      <c r="C60" s="1">
        <v>1.25E-4</v>
      </c>
      <c r="D60" s="1">
        <f t="shared" si="0"/>
        <v>1.7683882565766149E-3</v>
      </c>
      <c r="E60" s="1">
        <v>1.182E-4</v>
      </c>
      <c r="F60" s="1">
        <f t="shared" si="1"/>
        <v>1.6721879354188471E-3</v>
      </c>
      <c r="G60" s="1">
        <v>1.3899999999999999E-4</v>
      </c>
      <c r="H60" s="1">
        <f t="shared" si="2"/>
        <v>1.9664477413131954E-3</v>
      </c>
      <c r="I60" s="1">
        <v>1.3549999999999999E-4</v>
      </c>
      <c r="J60" s="1">
        <f t="shared" si="3"/>
        <v>1.9169328701290503E-3</v>
      </c>
    </row>
    <row r="61" spans="1:10" x14ac:dyDescent="0.25">
      <c r="A61" s="1">
        <v>55</v>
      </c>
      <c r="B61" s="1">
        <f t="shared" si="4"/>
        <v>0.13483997249264842</v>
      </c>
      <c r="C61" s="1">
        <v>1.2449999999999999E-4</v>
      </c>
      <c r="D61" s="1">
        <f t="shared" si="0"/>
        <v>1.7613147035503082E-3</v>
      </c>
      <c r="E61" s="1">
        <v>1.176E-4</v>
      </c>
      <c r="F61" s="1">
        <f t="shared" si="1"/>
        <v>1.6636996717872793E-3</v>
      </c>
      <c r="G61" s="1">
        <v>1.383E-4</v>
      </c>
      <c r="H61" s="1">
        <f t="shared" si="2"/>
        <v>1.9565447670763666E-3</v>
      </c>
      <c r="I61" s="1">
        <v>1.349E-4</v>
      </c>
      <c r="J61" s="1">
        <f t="shared" si="3"/>
        <v>1.9084446064974827E-3</v>
      </c>
    </row>
    <row r="62" spans="1:10" x14ac:dyDescent="0.25">
      <c r="A62" s="1">
        <v>56</v>
      </c>
      <c r="B62" s="1">
        <f t="shared" si="4"/>
        <v>0.1336306209562122</v>
      </c>
      <c r="C62" s="1">
        <v>1.2410000000000001E-4</v>
      </c>
      <c r="D62" s="1">
        <f t="shared" si="0"/>
        <v>1.7556558611292632E-3</v>
      </c>
      <c r="E62" s="1">
        <v>1.17E-4</v>
      </c>
      <c r="F62" s="1">
        <f t="shared" si="1"/>
        <v>1.6552114081557115E-3</v>
      </c>
      <c r="G62" s="1">
        <v>1.3760000000000001E-4</v>
      </c>
      <c r="H62" s="1">
        <f t="shared" si="2"/>
        <v>1.9466417928395378E-3</v>
      </c>
      <c r="I62" s="1">
        <v>1.3420000000000001E-4</v>
      </c>
      <c r="J62" s="1">
        <f t="shared" si="3"/>
        <v>1.8985416322606539E-3</v>
      </c>
    </row>
    <row r="63" spans="1:10" x14ac:dyDescent="0.25">
      <c r="A63" s="1">
        <v>57</v>
      </c>
      <c r="B63" s="1">
        <f t="shared" si="4"/>
        <v>0.13245323570650439</v>
      </c>
      <c r="C63" s="1">
        <v>1.238E-4</v>
      </c>
      <c r="D63" s="1">
        <f t="shared" si="0"/>
        <v>1.7514117293134794E-3</v>
      </c>
      <c r="E63" s="1">
        <v>1.164E-4</v>
      </c>
      <c r="F63" s="1">
        <f t="shared" si="1"/>
        <v>1.6467231445241436E-3</v>
      </c>
      <c r="G63" s="1">
        <v>1.3689999999999999E-4</v>
      </c>
      <c r="H63" s="1">
        <f t="shared" si="2"/>
        <v>1.9367388186027085E-3</v>
      </c>
      <c r="I63" s="1">
        <v>1.3329999999999999E-4</v>
      </c>
      <c r="J63" s="1">
        <f t="shared" si="3"/>
        <v>1.8858092368133018E-3</v>
      </c>
    </row>
    <row r="64" spans="1:10" x14ac:dyDescent="0.25">
      <c r="A64" s="1">
        <v>58</v>
      </c>
      <c r="B64" s="1">
        <f t="shared" si="4"/>
        <v>0.13130643285972254</v>
      </c>
      <c r="C64" s="1">
        <v>1.2339999999999999E-4</v>
      </c>
      <c r="D64" s="1">
        <f t="shared" si="0"/>
        <v>1.745752886892434E-3</v>
      </c>
      <c r="E64" s="1">
        <v>1.159E-4</v>
      </c>
      <c r="F64" s="1">
        <f t="shared" si="1"/>
        <v>1.6396495914978372E-3</v>
      </c>
      <c r="G64" s="1">
        <v>1.362E-4</v>
      </c>
      <c r="H64" s="1">
        <f t="shared" si="2"/>
        <v>1.9268358443658795E-3</v>
      </c>
      <c r="I64" s="1">
        <v>1.327E-4</v>
      </c>
      <c r="J64" s="1">
        <f t="shared" si="3"/>
        <v>1.8773209731817342E-3</v>
      </c>
    </row>
    <row r="65" spans="1:10" x14ac:dyDescent="0.25">
      <c r="A65" s="1">
        <v>59</v>
      </c>
      <c r="B65" s="1">
        <f t="shared" si="4"/>
        <v>0.13018891098082389</v>
      </c>
      <c r="C65" s="1">
        <v>1.2310000000000001E-4</v>
      </c>
      <c r="D65" s="1">
        <f t="shared" si="0"/>
        <v>1.7415087550766504E-3</v>
      </c>
      <c r="E65" s="1">
        <v>1.153E-4</v>
      </c>
      <c r="F65" s="1">
        <f t="shared" si="1"/>
        <v>1.6311613278662694E-3</v>
      </c>
      <c r="G65" s="1">
        <v>1.3549999999999999E-4</v>
      </c>
      <c r="H65" s="1">
        <f t="shared" si="2"/>
        <v>1.9169328701290503E-3</v>
      </c>
      <c r="I65" s="1">
        <v>1.3210000000000001E-4</v>
      </c>
      <c r="J65" s="1">
        <f t="shared" si="3"/>
        <v>1.8688327095501668E-3</v>
      </c>
    </row>
    <row r="66" spans="1:10" x14ac:dyDescent="0.25">
      <c r="A66" s="1">
        <v>60</v>
      </c>
      <c r="B66" s="1">
        <f t="shared" si="4"/>
        <v>0.12909944487358055</v>
      </c>
      <c r="C66" s="1">
        <v>1.227E-4</v>
      </c>
      <c r="D66" s="1">
        <f t="shared" si="0"/>
        <v>1.7358499126556052E-3</v>
      </c>
      <c r="E66" s="1">
        <v>1.147E-4</v>
      </c>
      <c r="F66" s="1">
        <f t="shared" si="1"/>
        <v>1.6226730642347018E-3</v>
      </c>
      <c r="G66" s="1">
        <v>1.348E-4</v>
      </c>
      <c r="H66" s="1">
        <f t="shared" si="2"/>
        <v>1.9070298958922215E-3</v>
      </c>
      <c r="I66" s="1">
        <v>1.3119999999999999E-4</v>
      </c>
      <c r="J66" s="1">
        <f t="shared" si="3"/>
        <v>1.8561003141028148E-3</v>
      </c>
    </row>
    <row r="67" spans="1:10" x14ac:dyDescent="0.25">
      <c r="A67" s="1">
        <v>61</v>
      </c>
      <c r="B67" s="1">
        <f t="shared" si="4"/>
        <v>0.12803687993289598</v>
      </c>
      <c r="C67" s="1">
        <v>1.2229999999999999E-4</v>
      </c>
      <c r="D67" s="1">
        <f t="shared" si="0"/>
        <v>1.7301910702345598E-3</v>
      </c>
      <c r="E67" s="1">
        <v>1.141E-4</v>
      </c>
      <c r="F67" s="1">
        <f t="shared" si="1"/>
        <v>1.614184800603134E-3</v>
      </c>
      <c r="G67" s="1">
        <v>1.3420000000000001E-4</v>
      </c>
      <c r="H67" s="1">
        <f t="shared" si="2"/>
        <v>1.8985416322606539E-3</v>
      </c>
      <c r="I67" s="1">
        <v>1.3070000000000001E-4</v>
      </c>
      <c r="J67" s="1">
        <f t="shared" si="3"/>
        <v>1.8490267610765086E-3</v>
      </c>
    </row>
    <row r="68" spans="1:10" x14ac:dyDescent="0.25">
      <c r="A68" s="1">
        <v>62</v>
      </c>
      <c r="B68" s="1">
        <f t="shared" si="4"/>
        <v>0.1270001270001905</v>
      </c>
      <c r="C68" s="1">
        <v>1.22E-4</v>
      </c>
      <c r="D68" s="1">
        <f t="shared" si="0"/>
        <v>1.725946938418776E-3</v>
      </c>
      <c r="E68" s="1">
        <v>1.133E-4</v>
      </c>
      <c r="F68" s="1">
        <f t="shared" si="1"/>
        <v>1.6028671157610438E-3</v>
      </c>
      <c r="G68" s="1">
        <v>1.3349999999999999E-4</v>
      </c>
      <c r="H68" s="1">
        <f t="shared" si="2"/>
        <v>1.8886386580238244E-3</v>
      </c>
      <c r="I68" s="1">
        <v>1.3009999999999999E-4</v>
      </c>
      <c r="J68" s="1">
        <f t="shared" si="3"/>
        <v>1.8405384974449406E-3</v>
      </c>
    </row>
    <row r="69" spans="1:10" x14ac:dyDescent="0.25">
      <c r="A69" s="1">
        <v>63</v>
      </c>
      <c r="B69" s="1">
        <f t="shared" si="4"/>
        <v>0.12598815766974239</v>
      </c>
      <c r="C69" s="1">
        <v>1.217E-4</v>
      </c>
      <c r="D69" s="1">
        <f t="shared" si="0"/>
        <v>1.7217028066029922E-3</v>
      </c>
      <c r="E69" s="1">
        <v>1.126E-4</v>
      </c>
      <c r="F69" s="1">
        <f t="shared" si="1"/>
        <v>1.5929641415242145E-3</v>
      </c>
      <c r="G69" s="1">
        <v>1.329E-4</v>
      </c>
      <c r="H69" s="1">
        <f t="shared" si="2"/>
        <v>1.8801503943922571E-3</v>
      </c>
      <c r="I69" s="1">
        <v>1.293E-4</v>
      </c>
      <c r="J69" s="1">
        <f t="shared" si="3"/>
        <v>1.8292208126028504E-3</v>
      </c>
    </row>
    <row r="70" spans="1:10" x14ac:dyDescent="0.25">
      <c r="A70" s="1">
        <v>64</v>
      </c>
      <c r="B70" s="1">
        <f t="shared" si="4"/>
        <v>0.125</v>
      </c>
      <c r="C70" s="1">
        <v>1.2129999999999999E-4</v>
      </c>
      <c r="D70" s="1">
        <f t="shared" si="0"/>
        <v>1.716043964181947E-3</v>
      </c>
      <c r="E70" s="1">
        <v>1.121E-4</v>
      </c>
      <c r="F70" s="1">
        <f t="shared" si="1"/>
        <v>1.5858905884979081E-3</v>
      </c>
      <c r="G70" s="1">
        <v>1.3229999999999999E-4</v>
      </c>
      <c r="H70" s="1">
        <f t="shared" si="2"/>
        <v>1.871662130760689E-3</v>
      </c>
      <c r="I70" s="1">
        <v>1.2879999999999999E-4</v>
      </c>
      <c r="J70" s="1">
        <f t="shared" si="3"/>
        <v>1.8221472595765437E-3</v>
      </c>
    </row>
    <row r="71" spans="1:10" x14ac:dyDescent="0.25">
      <c r="A71" s="1">
        <v>65</v>
      </c>
      <c r="B71" s="1">
        <f t="shared" ref="B71:B134" si="5">A71^(-1/2)</f>
        <v>0.12403473458920847</v>
      </c>
      <c r="C71" s="1">
        <v>1.21E-4</v>
      </c>
      <c r="D71" s="1">
        <f t="shared" ref="D71:D134" si="6">C71/$D$2</f>
        <v>1.7117998323661632E-3</v>
      </c>
      <c r="E71" s="1">
        <v>1.116E-4</v>
      </c>
      <c r="F71" s="1">
        <f t="shared" ref="F71:F134" si="7">E71/$D$2</f>
        <v>1.5788170354716017E-3</v>
      </c>
      <c r="G71" s="1">
        <v>1.317E-4</v>
      </c>
      <c r="H71" s="1">
        <f t="shared" ref="H71:H134" si="8">G71/$D$2</f>
        <v>1.8631738671291214E-3</v>
      </c>
      <c r="I71" s="1">
        <v>1.283E-4</v>
      </c>
      <c r="J71" s="1">
        <f t="shared" ref="J71:J134" si="9">I71/$D$2</f>
        <v>1.8150737065502375E-3</v>
      </c>
    </row>
    <row r="72" spans="1:10" x14ac:dyDescent="0.25">
      <c r="A72" s="1">
        <v>66</v>
      </c>
      <c r="B72" s="1">
        <f t="shared" si="5"/>
        <v>0.12309149097933272</v>
      </c>
      <c r="C72" s="1">
        <v>1.2070000000000001E-4</v>
      </c>
      <c r="D72" s="1">
        <f t="shared" si="6"/>
        <v>1.7075557005503793E-3</v>
      </c>
      <c r="E72" s="1">
        <v>1.11E-4</v>
      </c>
      <c r="F72" s="1">
        <f t="shared" si="7"/>
        <v>1.5703287718400339E-3</v>
      </c>
      <c r="G72" s="1">
        <v>1.3109999999999999E-4</v>
      </c>
      <c r="H72" s="1">
        <f t="shared" si="8"/>
        <v>1.8546856034975534E-3</v>
      </c>
      <c r="I72" s="1">
        <v>1.2750000000000001E-4</v>
      </c>
      <c r="J72" s="1">
        <f t="shared" si="9"/>
        <v>1.8037560217081473E-3</v>
      </c>
    </row>
    <row r="73" spans="1:10" x14ac:dyDescent="0.25">
      <c r="A73" s="1">
        <v>67</v>
      </c>
      <c r="B73" s="1">
        <f t="shared" si="5"/>
        <v>0.12216944435630522</v>
      </c>
      <c r="C73" s="1">
        <v>1.204E-4</v>
      </c>
      <c r="D73" s="1">
        <f t="shared" si="6"/>
        <v>1.7033115687345953E-3</v>
      </c>
      <c r="E73" s="1">
        <v>1.106E-4</v>
      </c>
      <c r="F73" s="1">
        <f t="shared" si="7"/>
        <v>1.5646699294189889E-3</v>
      </c>
      <c r="G73" s="1">
        <v>1.303E-4</v>
      </c>
      <c r="H73" s="1">
        <f t="shared" si="8"/>
        <v>1.8433679186554632E-3</v>
      </c>
      <c r="I73" s="1">
        <v>1.27E-4</v>
      </c>
      <c r="J73" s="1">
        <f t="shared" si="9"/>
        <v>1.7966824686818407E-3</v>
      </c>
    </row>
    <row r="74" spans="1:10" x14ac:dyDescent="0.25">
      <c r="A74" s="1">
        <v>68</v>
      </c>
      <c r="B74" s="1">
        <f t="shared" si="5"/>
        <v>0.12126781251816648</v>
      </c>
      <c r="C74" s="1">
        <v>1.2010000000000001E-4</v>
      </c>
      <c r="D74" s="1">
        <f t="shared" si="6"/>
        <v>1.6990674369188115E-3</v>
      </c>
      <c r="E74" s="1">
        <v>1.1010000000000001E-4</v>
      </c>
      <c r="F74" s="1">
        <f t="shared" si="7"/>
        <v>1.5575963763926825E-3</v>
      </c>
      <c r="G74" s="1">
        <v>1.2970000000000001E-4</v>
      </c>
      <c r="H74" s="1">
        <f t="shared" si="8"/>
        <v>1.8348796550238958E-3</v>
      </c>
      <c r="I74" s="1">
        <v>1.2650000000000001E-4</v>
      </c>
      <c r="J74" s="1">
        <f t="shared" si="9"/>
        <v>1.7896089156555343E-3</v>
      </c>
    </row>
    <row r="75" spans="1:10" x14ac:dyDescent="0.25">
      <c r="A75" s="1">
        <v>69</v>
      </c>
      <c r="B75" s="1">
        <f t="shared" si="5"/>
        <v>0.1203858530857692</v>
      </c>
      <c r="C75" s="1">
        <v>1.199E-4</v>
      </c>
      <c r="D75" s="1">
        <f t="shared" si="6"/>
        <v>1.6962380157082889E-3</v>
      </c>
      <c r="E75" s="1">
        <v>1.0959999999999999E-4</v>
      </c>
      <c r="F75" s="1">
        <f t="shared" si="7"/>
        <v>1.5505228233663759E-3</v>
      </c>
      <c r="G75" s="1">
        <v>1.2899999999999999E-4</v>
      </c>
      <c r="H75" s="1">
        <f t="shared" si="8"/>
        <v>1.8249766807870663E-3</v>
      </c>
      <c r="I75" s="1">
        <v>1.2569999999999999E-4</v>
      </c>
      <c r="J75" s="1">
        <f t="shared" si="9"/>
        <v>1.7782912308134439E-3</v>
      </c>
    </row>
    <row r="76" spans="1:10" x14ac:dyDescent="0.25">
      <c r="A76" s="1">
        <v>70</v>
      </c>
      <c r="B76" s="1">
        <f t="shared" si="5"/>
        <v>0.11952286093343936</v>
      </c>
      <c r="C76" s="1">
        <v>1.1959999999999999E-4</v>
      </c>
      <c r="D76" s="1">
        <f t="shared" si="6"/>
        <v>1.6919938838925049E-3</v>
      </c>
      <c r="E76" s="1">
        <v>1.092E-4</v>
      </c>
      <c r="F76" s="1">
        <f t="shared" si="7"/>
        <v>1.5448639809453307E-3</v>
      </c>
      <c r="G76" s="1">
        <v>1.2850000000000001E-4</v>
      </c>
      <c r="H76" s="1">
        <f t="shared" si="8"/>
        <v>1.8179031277607601E-3</v>
      </c>
      <c r="I76" s="1">
        <v>1.2530000000000001E-4</v>
      </c>
      <c r="J76" s="1">
        <f t="shared" si="9"/>
        <v>1.7726323883923989E-3</v>
      </c>
    </row>
    <row r="77" spans="1:10" x14ac:dyDescent="0.25">
      <c r="A77" s="1">
        <v>71</v>
      </c>
      <c r="B77" s="1">
        <f t="shared" si="5"/>
        <v>0.11867816581938533</v>
      </c>
      <c r="C77" s="1">
        <v>1.194E-4</v>
      </c>
      <c r="D77" s="1">
        <f t="shared" si="6"/>
        <v>1.6891644626819825E-3</v>
      </c>
      <c r="E77" s="1">
        <v>1.088E-4</v>
      </c>
      <c r="F77" s="1">
        <f t="shared" si="7"/>
        <v>1.5392051385242857E-3</v>
      </c>
      <c r="G77" s="1">
        <v>1.2789999999999999E-4</v>
      </c>
      <c r="H77" s="1">
        <f t="shared" si="8"/>
        <v>1.8094148641291921E-3</v>
      </c>
      <c r="I77" s="1">
        <v>1.248E-4</v>
      </c>
      <c r="J77" s="1">
        <f t="shared" si="9"/>
        <v>1.7655588353660922E-3</v>
      </c>
    </row>
    <row r="78" spans="1:10" x14ac:dyDescent="0.25">
      <c r="A78" s="1">
        <v>72</v>
      </c>
      <c r="B78" s="1">
        <f t="shared" si="5"/>
        <v>0.11785113019775793</v>
      </c>
      <c r="C78" s="1">
        <v>1.1909999999999999E-4</v>
      </c>
      <c r="D78" s="1">
        <f t="shared" si="6"/>
        <v>1.6849203308661985E-3</v>
      </c>
      <c r="E78" s="1">
        <v>1.0840000000000001E-4</v>
      </c>
      <c r="F78" s="1">
        <f t="shared" si="7"/>
        <v>1.5335462961032404E-3</v>
      </c>
      <c r="G78" s="1">
        <v>1.2740000000000001E-4</v>
      </c>
      <c r="H78" s="1">
        <f t="shared" si="8"/>
        <v>1.8023413111028859E-3</v>
      </c>
      <c r="I78" s="1">
        <v>1.2410000000000001E-4</v>
      </c>
      <c r="J78" s="1">
        <f t="shared" si="9"/>
        <v>1.7556558611292632E-3</v>
      </c>
    </row>
    <row r="79" spans="1:10" x14ac:dyDescent="0.25">
      <c r="A79" s="1">
        <v>73</v>
      </c>
      <c r="B79" s="1">
        <f t="shared" si="5"/>
        <v>0.11704114719613057</v>
      </c>
      <c r="C79" s="1">
        <v>1.189E-4</v>
      </c>
      <c r="D79" s="1">
        <f t="shared" si="6"/>
        <v>1.6820909096556761E-3</v>
      </c>
      <c r="E79" s="1">
        <v>1.08E-4</v>
      </c>
      <c r="F79" s="1">
        <f t="shared" si="7"/>
        <v>1.5278874536821952E-3</v>
      </c>
      <c r="G79" s="1">
        <v>1.2679999999999999E-4</v>
      </c>
      <c r="H79" s="1">
        <f t="shared" si="8"/>
        <v>1.7938530474713179E-3</v>
      </c>
      <c r="I79" s="1">
        <v>1.238E-4</v>
      </c>
      <c r="J79" s="1">
        <f t="shared" si="9"/>
        <v>1.7514117293134794E-3</v>
      </c>
    </row>
    <row r="80" spans="1:10" x14ac:dyDescent="0.25">
      <c r="A80" s="1">
        <v>74</v>
      </c>
      <c r="B80" s="1">
        <f t="shared" si="5"/>
        <v>0.11624763874381928</v>
      </c>
      <c r="C80" s="1">
        <v>1.186E-4</v>
      </c>
      <c r="D80" s="1">
        <f t="shared" si="6"/>
        <v>1.6778467778398921E-3</v>
      </c>
      <c r="E80" s="1">
        <v>1.076E-4</v>
      </c>
      <c r="F80" s="1">
        <f t="shared" si="7"/>
        <v>1.52222861126115E-3</v>
      </c>
      <c r="G80" s="1">
        <v>1.2630000000000001E-4</v>
      </c>
      <c r="H80" s="1">
        <f t="shared" si="8"/>
        <v>1.7867794944450117E-3</v>
      </c>
      <c r="I80" s="1">
        <v>1.2320000000000001E-4</v>
      </c>
      <c r="J80" s="1">
        <f t="shared" si="9"/>
        <v>1.7429234656819118E-3</v>
      </c>
    </row>
    <row r="81" spans="1:10" x14ac:dyDescent="0.25">
      <c r="A81" s="1">
        <v>75</v>
      </c>
      <c r="B81" s="1">
        <f t="shared" si="5"/>
        <v>0.11547005383792514</v>
      </c>
      <c r="C81" s="1">
        <v>1.183E-4</v>
      </c>
      <c r="D81" s="1">
        <f t="shared" si="6"/>
        <v>1.6736026460241083E-3</v>
      </c>
      <c r="E81" s="1">
        <v>1.072E-4</v>
      </c>
      <c r="F81" s="1">
        <f t="shared" si="7"/>
        <v>1.516569768840105E-3</v>
      </c>
      <c r="G81" s="1">
        <v>1.2579999999999999E-4</v>
      </c>
      <c r="H81" s="1">
        <f t="shared" si="8"/>
        <v>1.7797059414187051E-3</v>
      </c>
      <c r="I81" s="1">
        <v>1.226E-4</v>
      </c>
      <c r="J81" s="1">
        <f t="shared" si="9"/>
        <v>1.7344352020503438E-3</v>
      </c>
    </row>
    <row r="82" spans="1:10" x14ac:dyDescent="0.25">
      <c r="A82" s="1">
        <v>76</v>
      </c>
      <c r="B82" s="1">
        <f t="shared" si="5"/>
        <v>0.11470786693528087</v>
      </c>
      <c r="C82" s="1">
        <v>1.181E-4</v>
      </c>
      <c r="D82" s="1">
        <f t="shared" si="6"/>
        <v>1.6707732248135857E-3</v>
      </c>
      <c r="E82" s="1">
        <v>1.069E-4</v>
      </c>
      <c r="F82" s="1">
        <f t="shared" si="7"/>
        <v>1.512325637024321E-3</v>
      </c>
      <c r="G82" s="1">
        <v>1.2530000000000001E-4</v>
      </c>
      <c r="H82" s="1">
        <f t="shared" si="8"/>
        <v>1.7726323883923989E-3</v>
      </c>
      <c r="I82" s="1">
        <v>1.2229999999999999E-4</v>
      </c>
      <c r="J82" s="1">
        <f t="shared" si="9"/>
        <v>1.7301910702345598E-3</v>
      </c>
    </row>
    <row r="83" spans="1:10" x14ac:dyDescent="0.25">
      <c r="A83" s="1">
        <v>77</v>
      </c>
      <c r="B83" s="1">
        <f t="shared" si="5"/>
        <v>0.11396057645963795</v>
      </c>
      <c r="C83" s="1">
        <v>1.1790000000000001E-4</v>
      </c>
      <c r="D83" s="1">
        <f t="shared" si="6"/>
        <v>1.6679438036030633E-3</v>
      </c>
      <c r="E83" s="1">
        <v>1.065E-4</v>
      </c>
      <c r="F83" s="1">
        <f t="shared" si="7"/>
        <v>1.5066667946032758E-3</v>
      </c>
      <c r="G83" s="1">
        <v>1.248E-4</v>
      </c>
      <c r="H83" s="1">
        <f t="shared" si="8"/>
        <v>1.7655588353660922E-3</v>
      </c>
      <c r="I83" s="1">
        <v>1.2180000000000001E-4</v>
      </c>
      <c r="J83" s="1">
        <f t="shared" si="9"/>
        <v>1.7231175172082536E-3</v>
      </c>
    </row>
    <row r="84" spans="1:10" x14ac:dyDescent="0.25">
      <c r="A84" s="1">
        <v>78</v>
      </c>
      <c r="B84" s="1">
        <f t="shared" si="5"/>
        <v>0.11322770341445956</v>
      </c>
      <c r="C84" s="1">
        <v>1.176E-4</v>
      </c>
      <c r="D84" s="1">
        <f t="shared" si="6"/>
        <v>1.6636996717872793E-3</v>
      </c>
      <c r="E84" s="1">
        <v>1.061E-4</v>
      </c>
      <c r="F84" s="1">
        <f t="shared" si="7"/>
        <v>1.5010079521822308E-3</v>
      </c>
      <c r="G84" s="1">
        <v>1.2430000000000001E-4</v>
      </c>
      <c r="H84" s="1">
        <f t="shared" si="8"/>
        <v>1.7584852823397861E-3</v>
      </c>
      <c r="I84" s="1">
        <v>1.216E-4</v>
      </c>
      <c r="J84" s="1">
        <f t="shared" si="9"/>
        <v>1.720288095997731E-3</v>
      </c>
    </row>
    <row r="85" spans="1:10" x14ac:dyDescent="0.25">
      <c r="A85" s="1">
        <v>79</v>
      </c>
      <c r="B85" s="1">
        <f t="shared" si="5"/>
        <v>0.1125087900926024</v>
      </c>
      <c r="C85" s="1">
        <v>1.175E-4</v>
      </c>
      <c r="D85" s="1">
        <f t="shared" si="6"/>
        <v>1.6622849611820179E-3</v>
      </c>
      <c r="E85" s="1">
        <v>1.058E-4</v>
      </c>
      <c r="F85" s="1">
        <f t="shared" si="7"/>
        <v>1.4967638203664468E-3</v>
      </c>
      <c r="G85" s="1">
        <v>1.238E-4</v>
      </c>
      <c r="H85" s="1">
        <f t="shared" si="8"/>
        <v>1.7514117293134794E-3</v>
      </c>
      <c r="I85" s="1">
        <v>1.2129999999999999E-4</v>
      </c>
      <c r="J85" s="1">
        <f t="shared" si="9"/>
        <v>1.716043964181947E-3</v>
      </c>
    </row>
    <row r="86" spans="1:10" x14ac:dyDescent="0.25">
      <c r="A86" s="1">
        <v>80</v>
      </c>
      <c r="B86" s="1">
        <f t="shared" si="5"/>
        <v>0.11180339887498948</v>
      </c>
      <c r="C86" s="1">
        <v>1.1730000000000001E-4</v>
      </c>
      <c r="D86" s="1">
        <f t="shared" si="6"/>
        <v>1.6594555399714955E-3</v>
      </c>
      <c r="E86" s="1">
        <v>1.054E-4</v>
      </c>
      <c r="F86" s="1">
        <f t="shared" si="7"/>
        <v>1.4911049779454016E-3</v>
      </c>
      <c r="G86" s="1">
        <v>1.2329999999999999E-4</v>
      </c>
      <c r="H86" s="1">
        <f t="shared" si="8"/>
        <v>1.7443381762871728E-3</v>
      </c>
      <c r="I86" s="1">
        <v>1.2070000000000001E-4</v>
      </c>
      <c r="J86" s="1">
        <f t="shared" si="9"/>
        <v>1.7075557005503793E-3</v>
      </c>
    </row>
    <row r="87" spans="1:10" x14ac:dyDescent="0.25">
      <c r="A87" s="1">
        <v>81</v>
      </c>
      <c r="B87" s="1">
        <f t="shared" si="5"/>
        <v>0.1111111111111111</v>
      </c>
      <c r="C87" s="1">
        <v>1.171E-4</v>
      </c>
      <c r="D87" s="1">
        <f t="shared" si="6"/>
        <v>1.6566261187609729E-3</v>
      </c>
      <c r="E87" s="1">
        <v>1.0509999999999999E-4</v>
      </c>
      <c r="F87" s="1">
        <f t="shared" si="7"/>
        <v>1.4868608461296178E-3</v>
      </c>
      <c r="G87" s="1">
        <v>1.2290000000000001E-4</v>
      </c>
      <c r="H87" s="1">
        <f t="shared" si="8"/>
        <v>1.7386793338661278E-3</v>
      </c>
      <c r="I87" s="1">
        <v>1.205E-4</v>
      </c>
      <c r="J87" s="1">
        <f t="shared" si="9"/>
        <v>1.7047262793398567E-3</v>
      </c>
    </row>
    <row r="88" spans="1:10" x14ac:dyDescent="0.25">
      <c r="A88" s="1">
        <v>82</v>
      </c>
      <c r="B88" s="1">
        <f t="shared" si="5"/>
        <v>0.11043152607484653</v>
      </c>
      <c r="C88" s="1">
        <v>1.169E-4</v>
      </c>
      <c r="D88" s="1">
        <f t="shared" si="6"/>
        <v>1.65379669755045E-3</v>
      </c>
      <c r="E88" s="1">
        <v>1.047E-4</v>
      </c>
      <c r="F88" s="1">
        <f t="shared" si="7"/>
        <v>1.4812020037085726E-3</v>
      </c>
      <c r="G88" s="1">
        <v>1.2239999999999999E-4</v>
      </c>
      <c r="H88" s="1">
        <f t="shared" si="8"/>
        <v>1.7316057808398212E-3</v>
      </c>
      <c r="I88" s="1">
        <v>1.2010000000000001E-4</v>
      </c>
      <c r="J88" s="1">
        <f t="shared" si="9"/>
        <v>1.6990674369188115E-3</v>
      </c>
    </row>
    <row r="89" spans="1:10" x14ac:dyDescent="0.25">
      <c r="A89" s="1">
        <v>83</v>
      </c>
      <c r="B89" s="1">
        <f t="shared" si="5"/>
        <v>0.10976425998969035</v>
      </c>
      <c r="C89" s="1">
        <v>1.167E-4</v>
      </c>
      <c r="D89" s="1">
        <f t="shared" si="6"/>
        <v>1.6509672763399276E-3</v>
      </c>
      <c r="E89" s="1">
        <v>1.044E-4</v>
      </c>
      <c r="F89" s="1">
        <f t="shared" si="7"/>
        <v>1.4769578718927887E-3</v>
      </c>
      <c r="G89" s="1">
        <v>1.22E-4</v>
      </c>
      <c r="H89" s="1">
        <f t="shared" si="8"/>
        <v>1.725946938418776E-3</v>
      </c>
      <c r="I89" s="1">
        <v>1.1959999999999999E-4</v>
      </c>
      <c r="J89" s="1">
        <f t="shared" si="9"/>
        <v>1.6919938838925049E-3</v>
      </c>
    </row>
    <row r="90" spans="1:10" x14ac:dyDescent="0.25">
      <c r="A90" s="1">
        <v>84</v>
      </c>
      <c r="B90" s="1">
        <f t="shared" si="5"/>
        <v>0.10910894511799619</v>
      </c>
      <c r="C90" s="1">
        <v>1.165E-4</v>
      </c>
      <c r="D90" s="1">
        <f t="shared" si="6"/>
        <v>1.648137855129405E-3</v>
      </c>
      <c r="E90" s="1">
        <v>1.041E-4</v>
      </c>
      <c r="F90" s="1">
        <f t="shared" si="7"/>
        <v>1.4727137400770047E-3</v>
      </c>
      <c r="G90" s="1">
        <v>1.215E-4</v>
      </c>
      <c r="H90" s="1">
        <f t="shared" si="8"/>
        <v>1.7188733853924696E-3</v>
      </c>
      <c r="I90" s="1">
        <v>1.193E-4</v>
      </c>
      <c r="J90" s="1">
        <f t="shared" si="9"/>
        <v>1.6877497520767211E-3</v>
      </c>
    </row>
    <row r="91" spans="1:10" x14ac:dyDescent="0.25">
      <c r="A91" s="1">
        <v>85</v>
      </c>
      <c r="B91" s="1">
        <f t="shared" si="5"/>
        <v>0.10846522890932808</v>
      </c>
      <c r="C91" s="1">
        <v>1.1629999999999999E-4</v>
      </c>
      <c r="D91" s="1">
        <f t="shared" si="6"/>
        <v>1.6453084339188824E-3</v>
      </c>
      <c r="E91" s="1">
        <v>1.037E-4</v>
      </c>
      <c r="F91" s="1">
        <f t="shared" si="7"/>
        <v>1.4670548976559597E-3</v>
      </c>
      <c r="G91" s="1">
        <v>1.211E-4</v>
      </c>
      <c r="H91" s="1">
        <f t="shared" si="8"/>
        <v>1.7132145429714246E-3</v>
      </c>
      <c r="I91" s="1">
        <v>1.189E-4</v>
      </c>
      <c r="J91" s="1">
        <f t="shared" si="9"/>
        <v>1.6820909096556761E-3</v>
      </c>
    </row>
    <row r="92" spans="1:10" x14ac:dyDescent="0.25">
      <c r="A92" s="1">
        <v>86</v>
      </c>
      <c r="B92" s="1">
        <f t="shared" si="5"/>
        <v>0.10783277320343841</v>
      </c>
      <c r="C92" s="1">
        <v>1.161E-4</v>
      </c>
      <c r="D92" s="1">
        <f t="shared" si="6"/>
        <v>1.6424790127083598E-3</v>
      </c>
      <c r="E92" s="1">
        <v>1.0340000000000001E-4</v>
      </c>
      <c r="F92" s="1">
        <f t="shared" si="7"/>
        <v>1.4628107658401759E-3</v>
      </c>
      <c r="G92" s="1">
        <v>1.2070000000000001E-4</v>
      </c>
      <c r="H92" s="1">
        <f t="shared" si="8"/>
        <v>1.7075557005503793E-3</v>
      </c>
      <c r="I92" s="1">
        <v>1.1849999999999999E-4</v>
      </c>
      <c r="J92" s="1">
        <f t="shared" si="9"/>
        <v>1.6764320672346307E-3</v>
      </c>
    </row>
    <row r="93" spans="1:10" x14ac:dyDescent="0.25">
      <c r="A93" s="1">
        <v>87</v>
      </c>
      <c r="B93" s="1">
        <f t="shared" si="5"/>
        <v>0.10721125348377948</v>
      </c>
      <c r="C93" s="1">
        <v>1.159E-4</v>
      </c>
      <c r="D93" s="1">
        <f t="shared" si="6"/>
        <v>1.6396495914978372E-3</v>
      </c>
      <c r="E93" s="1">
        <v>1.031E-4</v>
      </c>
      <c r="F93" s="1">
        <f t="shared" si="7"/>
        <v>1.4585666340243919E-3</v>
      </c>
      <c r="G93" s="1">
        <v>1.203E-4</v>
      </c>
      <c r="H93" s="1">
        <f t="shared" si="8"/>
        <v>1.7018968581293341E-3</v>
      </c>
      <c r="I93" s="1">
        <v>1.182E-4</v>
      </c>
      <c r="J93" s="1">
        <f t="shared" si="9"/>
        <v>1.6721879354188471E-3</v>
      </c>
    </row>
    <row r="94" spans="1:10" x14ac:dyDescent="0.25">
      <c r="A94" s="1">
        <v>88</v>
      </c>
      <c r="B94" s="1">
        <f t="shared" si="5"/>
        <v>0.10660035817780521</v>
      </c>
      <c r="C94" s="1">
        <v>1.1569999999999999E-4</v>
      </c>
      <c r="D94" s="1">
        <f t="shared" si="6"/>
        <v>1.6368201702873146E-3</v>
      </c>
      <c r="E94" s="1">
        <v>1.0280000000000001E-4</v>
      </c>
      <c r="F94" s="1">
        <f t="shared" si="7"/>
        <v>1.4543225022086081E-3</v>
      </c>
      <c r="G94" s="1">
        <v>1.198E-4</v>
      </c>
      <c r="H94" s="1">
        <f t="shared" si="8"/>
        <v>1.6948233051030277E-3</v>
      </c>
      <c r="I94" s="1">
        <v>1.176E-4</v>
      </c>
      <c r="J94" s="1">
        <f t="shared" si="9"/>
        <v>1.6636996717872793E-3</v>
      </c>
    </row>
    <row r="95" spans="1:10" x14ac:dyDescent="0.25">
      <c r="A95" s="1">
        <v>89</v>
      </c>
      <c r="B95" s="1">
        <f t="shared" si="5"/>
        <v>0.105999788000636</v>
      </c>
      <c r="C95" s="1">
        <v>1.156E-4</v>
      </c>
      <c r="D95" s="1">
        <f t="shared" si="6"/>
        <v>1.6354054596820534E-3</v>
      </c>
      <c r="E95" s="1">
        <v>1.025E-4</v>
      </c>
      <c r="F95" s="1">
        <f t="shared" si="7"/>
        <v>1.4500783703928241E-3</v>
      </c>
      <c r="G95" s="1">
        <v>1.194E-4</v>
      </c>
      <c r="H95" s="1">
        <f t="shared" si="8"/>
        <v>1.6891644626819825E-3</v>
      </c>
      <c r="I95" s="1">
        <v>1.1739999999999999E-4</v>
      </c>
      <c r="J95" s="1">
        <f t="shared" si="9"/>
        <v>1.6608702505767567E-3</v>
      </c>
    </row>
    <row r="96" spans="1:10" x14ac:dyDescent="0.25">
      <c r="A96" s="1">
        <v>90</v>
      </c>
      <c r="B96" s="1">
        <f t="shared" si="5"/>
        <v>0.10540925533894598</v>
      </c>
      <c r="C96" s="1">
        <v>1.154E-4</v>
      </c>
      <c r="D96" s="1">
        <f t="shared" si="6"/>
        <v>1.6325760384715308E-3</v>
      </c>
      <c r="E96" s="1">
        <v>1.022E-4</v>
      </c>
      <c r="F96" s="1">
        <f t="shared" si="7"/>
        <v>1.4458342385770403E-3</v>
      </c>
      <c r="G96" s="1">
        <v>1.1900000000000001E-4</v>
      </c>
      <c r="H96" s="1">
        <f t="shared" si="8"/>
        <v>1.6835056202609375E-3</v>
      </c>
      <c r="I96" s="1">
        <v>1.171E-4</v>
      </c>
      <c r="J96" s="1">
        <f t="shared" si="9"/>
        <v>1.6566261187609729E-3</v>
      </c>
    </row>
    <row r="97" spans="1:10" x14ac:dyDescent="0.25">
      <c r="A97" s="1">
        <v>91</v>
      </c>
      <c r="B97" s="1">
        <f t="shared" si="5"/>
        <v>0.10482848367219183</v>
      </c>
      <c r="C97" s="1">
        <v>1.153E-4</v>
      </c>
      <c r="D97" s="1">
        <f t="shared" si="6"/>
        <v>1.6311613278662694E-3</v>
      </c>
      <c r="E97" s="1">
        <v>1.019E-4</v>
      </c>
      <c r="F97" s="1">
        <f t="shared" si="7"/>
        <v>1.4415901067612563E-3</v>
      </c>
      <c r="G97" s="1">
        <v>1.187E-4</v>
      </c>
      <c r="H97" s="1">
        <f t="shared" si="8"/>
        <v>1.6792614884451535E-3</v>
      </c>
      <c r="I97" s="1">
        <v>1.166E-4</v>
      </c>
      <c r="J97" s="1">
        <f t="shared" si="9"/>
        <v>1.6495525657346665E-3</v>
      </c>
    </row>
    <row r="98" spans="1:10" x14ac:dyDescent="0.25">
      <c r="A98" s="1">
        <v>92</v>
      </c>
      <c r="B98" s="1">
        <f t="shared" si="5"/>
        <v>0.10425720702853739</v>
      </c>
      <c r="C98" s="1">
        <v>1.1510000000000001E-4</v>
      </c>
      <c r="D98" s="1">
        <f t="shared" si="6"/>
        <v>1.628331906655747E-3</v>
      </c>
      <c r="E98" s="1">
        <v>1.016E-4</v>
      </c>
      <c r="F98" s="1">
        <f t="shared" si="7"/>
        <v>1.4373459749454727E-3</v>
      </c>
      <c r="G98" s="1">
        <v>1.183E-4</v>
      </c>
      <c r="H98" s="1">
        <f t="shared" si="8"/>
        <v>1.6736026460241083E-3</v>
      </c>
      <c r="I98" s="1">
        <v>1.164E-4</v>
      </c>
      <c r="J98" s="1">
        <f t="shared" si="9"/>
        <v>1.6467231445241436E-3</v>
      </c>
    </row>
    <row r="99" spans="1:10" x14ac:dyDescent="0.25">
      <c r="A99" s="1">
        <v>93</v>
      </c>
      <c r="B99" s="1">
        <f t="shared" si="5"/>
        <v>0.10369516947304253</v>
      </c>
      <c r="C99" s="1">
        <v>1.15E-4</v>
      </c>
      <c r="D99" s="1">
        <f t="shared" si="6"/>
        <v>1.6269171960504856E-3</v>
      </c>
      <c r="E99" s="1">
        <v>1.013E-4</v>
      </c>
      <c r="F99" s="1">
        <f t="shared" si="7"/>
        <v>1.4331018431296887E-3</v>
      </c>
      <c r="G99" s="1">
        <v>1.1790000000000001E-4</v>
      </c>
      <c r="H99" s="1">
        <f t="shared" si="8"/>
        <v>1.6679438036030633E-3</v>
      </c>
      <c r="I99" s="1">
        <v>1.16E-4</v>
      </c>
      <c r="J99" s="1">
        <f t="shared" si="9"/>
        <v>1.6410643021030986E-3</v>
      </c>
    </row>
    <row r="100" spans="1:10" x14ac:dyDescent="0.25">
      <c r="A100" s="1">
        <v>94</v>
      </c>
      <c r="B100" s="1">
        <f t="shared" si="5"/>
        <v>0.10314212462587934</v>
      </c>
      <c r="C100" s="1">
        <v>1.148E-4</v>
      </c>
      <c r="D100" s="1">
        <f t="shared" si="6"/>
        <v>1.624087774839963E-3</v>
      </c>
      <c r="E100" s="1">
        <v>1.01E-4</v>
      </c>
      <c r="F100" s="1">
        <f t="shared" si="7"/>
        <v>1.4288577113139049E-3</v>
      </c>
      <c r="G100" s="1">
        <v>1.175E-4</v>
      </c>
      <c r="H100" s="1">
        <f t="shared" si="8"/>
        <v>1.6622849611820179E-3</v>
      </c>
      <c r="I100" s="1">
        <v>1.156E-4</v>
      </c>
      <c r="J100" s="1">
        <f t="shared" si="9"/>
        <v>1.6354054596820534E-3</v>
      </c>
    </row>
    <row r="101" spans="1:10" x14ac:dyDescent="0.25">
      <c r="A101" s="1">
        <v>95</v>
      </c>
      <c r="B101" s="1">
        <f t="shared" si="5"/>
        <v>0.10259783520851541</v>
      </c>
      <c r="C101" s="1">
        <v>1.147E-4</v>
      </c>
      <c r="D101" s="1">
        <f t="shared" si="6"/>
        <v>1.6226730642347018E-3</v>
      </c>
      <c r="E101" s="1">
        <v>1.0069999999999999E-4</v>
      </c>
      <c r="F101" s="1">
        <f t="shared" si="7"/>
        <v>1.4246135794981209E-3</v>
      </c>
      <c r="G101" s="1">
        <v>1.172E-4</v>
      </c>
      <c r="H101" s="1">
        <f t="shared" si="8"/>
        <v>1.6580408293662341E-3</v>
      </c>
      <c r="I101" s="1">
        <v>1.154E-4</v>
      </c>
      <c r="J101" s="1">
        <f t="shared" si="9"/>
        <v>1.6325760384715308E-3</v>
      </c>
    </row>
    <row r="102" spans="1:10" x14ac:dyDescent="0.25">
      <c r="A102" s="1">
        <v>96</v>
      </c>
      <c r="B102" s="1">
        <f t="shared" si="5"/>
        <v>0.10206207261596577</v>
      </c>
      <c r="C102" s="1">
        <v>1.145E-4</v>
      </c>
      <c r="D102" s="1">
        <f t="shared" si="6"/>
        <v>1.6198436430241792E-3</v>
      </c>
      <c r="E102" s="1">
        <v>1.005E-4</v>
      </c>
      <c r="F102" s="1">
        <f t="shared" si="7"/>
        <v>1.4217841582875985E-3</v>
      </c>
      <c r="G102" s="1">
        <v>1.1680000000000001E-4</v>
      </c>
      <c r="H102" s="1">
        <f t="shared" si="8"/>
        <v>1.6523819869451891E-3</v>
      </c>
      <c r="I102" s="1">
        <v>1.149E-4</v>
      </c>
      <c r="J102" s="1">
        <f t="shared" si="9"/>
        <v>1.6255024854452244E-3</v>
      </c>
    </row>
    <row r="103" spans="1:10" x14ac:dyDescent="0.25">
      <c r="A103" s="1">
        <v>97</v>
      </c>
      <c r="B103" s="1">
        <f t="shared" si="5"/>
        <v>0.10153461651336192</v>
      </c>
      <c r="C103" s="1">
        <v>1.144E-4</v>
      </c>
      <c r="D103" s="1">
        <f t="shared" si="6"/>
        <v>1.618428932418918E-3</v>
      </c>
      <c r="E103" s="1">
        <v>1.002E-4</v>
      </c>
      <c r="F103" s="1">
        <f t="shared" si="7"/>
        <v>1.4175400264718144E-3</v>
      </c>
      <c r="G103" s="1">
        <v>1.165E-4</v>
      </c>
      <c r="H103" s="1">
        <f t="shared" si="8"/>
        <v>1.648137855129405E-3</v>
      </c>
      <c r="I103" s="1">
        <v>1.148E-4</v>
      </c>
      <c r="J103" s="1">
        <f t="shared" si="9"/>
        <v>1.624087774839963E-3</v>
      </c>
    </row>
    <row r="104" spans="1:10" x14ac:dyDescent="0.25">
      <c r="A104" s="1">
        <v>98</v>
      </c>
      <c r="B104" s="1">
        <f t="shared" si="5"/>
        <v>0.10101525445522107</v>
      </c>
      <c r="C104" s="1">
        <v>1.143E-4</v>
      </c>
      <c r="D104" s="1">
        <f t="shared" si="6"/>
        <v>1.6170142218136566E-3</v>
      </c>
      <c r="E104" s="1">
        <v>9.9970000000000007E-5</v>
      </c>
      <c r="F104" s="1">
        <f t="shared" si="7"/>
        <v>1.4142861920797135E-3</v>
      </c>
      <c r="G104" s="1">
        <v>1.1620000000000001E-4</v>
      </c>
      <c r="H104" s="1">
        <f t="shared" si="8"/>
        <v>1.6438937233136212E-3</v>
      </c>
      <c r="I104" s="1">
        <v>1.145E-4</v>
      </c>
      <c r="J104" s="1">
        <f t="shared" si="9"/>
        <v>1.6198436430241792E-3</v>
      </c>
    </row>
    <row r="105" spans="1:10" x14ac:dyDescent="0.25">
      <c r="A105" s="1">
        <v>99</v>
      </c>
      <c r="B105" s="1">
        <f t="shared" si="5"/>
        <v>0.10050378152592121</v>
      </c>
      <c r="C105" s="1">
        <v>1.142E-4</v>
      </c>
      <c r="D105" s="1">
        <f t="shared" si="6"/>
        <v>1.6155995112083954E-3</v>
      </c>
      <c r="E105" s="1">
        <v>9.9740000000000004E-5</v>
      </c>
      <c r="F105" s="1">
        <f t="shared" si="7"/>
        <v>1.4110323576876126E-3</v>
      </c>
      <c r="G105" s="1">
        <v>1.16E-4</v>
      </c>
      <c r="H105" s="1">
        <f t="shared" si="8"/>
        <v>1.6410643021030986E-3</v>
      </c>
      <c r="I105" s="1">
        <v>1.141E-4</v>
      </c>
      <c r="J105" s="1">
        <f t="shared" si="9"/>
        <v>1.614184800603134E-3</v>
      </c>
    </row>
    <row r="106" spans="1:10" x14ac:dyDescent="0.25">
      <c r="A106" s="1">
        <v>100</v>
      </c>
      <c r="B106" s="1">
        <f t="shared" si="5"/>
        <v>0.1</v>
      </c>
      <c r="C106" s="1">
        <v>1.141E-4</v>
      </c>
      <c r="D106" s="1">
        <f t="shared" si="6"/>
        <v>1.614184800603134E-3</v>
      </c>
      <c r="E106" s="1">
        <v>9.9480000000000003E-5</v>
      </c>
      <c r="F106" s="1">
        <f t="shared" si="7"/>
        <v>1.4073541101139331E-3</v>
      </c>
      <c r="G106" s="1">
        <v>1.1569999999999999E-4</v>
      </c>
      <c r="H106" s="1">
        <f t="shared" si="8"/>
        <v>1.6368201702873146E-3</v>
      </c>
      <c r="I106" s="1">
        <v>1.139E-4</v>
      </c>
      <c r="J106" s="1">
        <f t="shared" si="9"/>
        <v>1.6113553793926116E-3</v>
      </c>
    </row>
    <row r="107" spans="1:10" x14ac:dyDescent="0.25">
      <c r="A107" s="1">
        <v>101</v>
      </c>
      <c r="B107" s="1">
        <f t="shared" si="5"/>
        <v>9.9503719020998915E-2</v>
      </c>
      <c r="C107" s="1">
        <v>1.1400000000000001E-4</v>
      </c>
      <c r="D107" s="1">
        <f t="shared" si="6"/>
        <v>1.6127700899978728E-3</v>
      </c>
      <c r="E107" s="1">
        <v>9.9240000000000005E-5</v>
      </c>
      <c r="F107" s="1">
        <f t="shared" si="7"/>
        <v>1.4039588046613062E-3</v>
      </c>
      <c r="G107" s="1">
        <v>1.155E-4</v>
      </c>
      <c r="H107" s="1">
        <f t="shared" si="8"/>
        <v>1.6339907490767922E-3</v>
      </c>
      <c r="I107" s="1">
        <v>1.1340000000000001E-4</v>
      </c>
      <c r="J107" s="1">
        <f t="shared" si="9"/>
        <v>1.604281826366305E-3</v>
      </c>
    </row>
    <row r="108" spans="1:10" x14ac:dyDescent="0.25">
      <c r="A108" s="1">
        <v>102</v>
      </c>
      <c r="B108" s="1">
        <f t="shared" si="5"/>
        <v>9.9014754297667443E-2</v>
      </c>
      <c r="C108" s="1">
        <v>1.1400000000000001E-4</v>
      </c>
      <c r="D108" s="1">
        <f t="shared" si="6"/>
        <v>1.6127700899978728E-3</v>
      </c>
      <c r="E108" s="1">
        <v>9.8980000000000004E-5</v>
      </c>
      <c r="F108" s="1">
        <f t="shared" si="7"/>
        <v>1.4002805570876267E-3</v>
      </c>
      <c r="G108" s="1">
        <v>1.1519999999999999E-4</v>
      </c>
      <c r="H108" s="1">
        <f t="shared" si="8"/>
        <v>1.6297466172610082E-3</v>
      </c>
      <c r="I108" s="1">
        <v>1.133E-4</v>
      </c>
      <c r="J108" s="1">
        <f t="shared" si="9"/>
        <v>1.6028671157610438E-3</v>
      </c>
    </row>
    <row r="109" spans="1:10" x14ac:dyDescent="0.25">
      <c r="A109" s="1">
        <v>103</v>
      </c>
      <c r="B109" s="1">
        <f t="shared" si="5"/>
        <v>9.8532927816429319E-2</v>
      </c>
      <c r="C109" s="1">
        <v>1.139E-4</v>
      </c>
      <c r="D109" s="1">
        <f t="shared" si="6"/>
        <v>1.6113553793926116E-3</v>
      </c>
      <c r="E109" s="1">
        <v>9.878E-5</v>
      </c>
      <c r="F109" s="1">
        <f t="shared" si="7"/>
        <v>1.3974511358771041E-3</v>
      </c>
      <c r="G109" s="1">
        <v>1.147E-4</v>
      </c>
      <c r="H109" s="1">
        <f t="shared" si="8"/>
        <v>1.6226730642347018E-3</v>
      </c>
      <c r="I109" s="1">
        <v>1.131E-4</v>
      </c>
      <c r="J109" s="1">
        <f t="shared" si="9"/>
        <v>1.6000376945505212E-3</v>
      </c>
    </row>
    <row r="110" spans="1:10" x14ac:dyDescent="0.25">
      <c r="A110" s="1">
        <v>104</v>
      </c>
      <c r="B110" s="1">
        <f t="shared" si="5"/>
        <v>9.8058067569092022E-2</v>
      </c>
      <c r="C110" s="1">
        <v>1.139E-4</v>
      </c>
      <c r="D110" s="1">
        <f t="shared" si="6"/>
        <v>1.6113553793926116E-3</v>
      </c>
      <c r="E110" s="1">
        <v>9.8560000000000005E-5</v>
      </c>
      <c r="F110" s="1">
        <f t="shared" si="7"/>
        <v>1.3943387725455292E-3</v>
      </c>
      <c r="G110" s="1">
        <v>1.143E-4</v>
      </c>
      <c r="H110" s="1">
        <f t="shared" si="8"/>
        <v>1.6170142218136566E-3</v>
      </c>
      <c r="I110" s="1">
        <v>1.127E-4</v>
      </c>
      <c r="J110" s="1">
        <f t="shared" si="9"/>
        <v>1.5943788521294759E-3</v>
      </c>
    </row>
    <row r="111" spans="1:10" x14ac:dyDescent="0.25">
      <c r="A111" s="1">
        <v>105</v>
      </c>
      <c r="B111" s="1">
        <f t="shared" si="5"/>
        <v>9.7590007294853329E-2</v>
      </c>
      <c r="C111" s="1">
        <v>1.138E-4</v>
      </c>
      <c r="D111" s="1">
        <f t="shared" si="6"/>
        <v>1.6099406687873502E-3</v>
      </c>
      <c r="E111" s="1">
        <v>9.8330000000000002E-5</v>
      </c>
      <c r="F111" s="1">
        <f t="shared" si="7"/>
        <v>1.3910849381534283E-3</v>
      </c>
      <c r="G111" s="1">
        <v>1.139E-4</v>
      </c>
      <c r="H111" s="1">
        <f t="shared" si="8"/>
        <v>1.6113553793926116E-3</v>
      </c>
      <c r="I111" s="1">
        <v>1.126E-4</v>
      </c>
      <c r="J111" s="1">
        <f t="shared" si="9"/>
        <v>1.5929641415242145E-3</v>
      </c>
    </row>
    <row r="112" spans="1:10" x14ac:dyDescent="0.25">
      <c r="A112" s="1">
        <v>106</v>
      </c>
      <c r="B112" s="1">
        <f t="shared" si="5"/>
        <v>9.7128586235726413E-2</v>
      </c>
      <c r="C112" s="1">
        <v>1.137E-4</v>
      </c>
      <c r="D112" s="1">
        <f t="shared" si="6"/>
        <v>1.6085259581820888E-3</v>
      </c>
      <c r="E112" s="1">
        <v>9.8109999999999994E-5</v>
      </c>
      <c r="F112" s="1">
        <f t="shared" si="7"/>
        <v>1.3879725748218534E-3</v>
      </c>
      <c r="G112" s="1">
        <v>1.1349999999999999E-4</v>
      </c>
      <c r="H112" s="1">
        <f t="shared" si="8"/>
        <v>1.6056965369715662E-3</v>
      </c>
      <c r="I112" s="1">
        <v>1.122E-4</v>
      </c>
      <c r="J112" s="1">
        <f t="shared" si="9"/>
        <v>1.5873052991031695E-3</v>
      </c>
    </row>
    <row r="113" spans="1:10" x14ac:dyDescent="0.25">
      <c r="A113" s="1">
        <v>107</v>
      </c>
      <c r="B113" s="1">
        <f t="shared" si="5"/>
        <v>9.6673648904566353E-2</v>
      </c>
      <c r="C113" s="1">
        <v>1.136E-4</v>
      </c>
      <c r="D113" s="1">
        <f t="shared" si="6"/>
        <v>1.6071112475768276E-3</v>
      </c>
      <c r="E113" s="1">
        <v>9.7899999999999994E-5</v>
      </c>
      <c r="F113" s="1">
        <f t="shared" si="7"/>
        <v>1.3850016825508046E-3</v>
      </c>
      <c r="G113" s="1">
        <v>1.131E-4</v>
      </c>
      <c r="H113" s="1">
        <f t="shared" si="8"/>
        <v>1.6000376945505212E-3</v>
      </c>
      <c r="I113" s="1">
        <v>1.12E-4</v>
      </c>
      <c r="J113" s="1">
        <f t="shared" si="9"/>
        <v>1.5844758778926469E-3</v>
      </c>
    </row>
    <row r="114" spans="1:10" x14ac:dyDescent="0.25">
      <c r="A114" s="1">
        <v>108</v>
      </c>
      <c r="B114" s="1">
        <f t="shared" si="5"/>
        <v>9.6225044864937631E-2</v>
      </c>
      <c r="C114" s="1">
        <v>1.136E-4</v>
      </c>
      <c r="D114" s="1">
        <f t="shared" si="6"/>
        <v>1.6071112475768276E-3</v>
      </c>
      <c r="E114" s="1">
        <v>9.7709999999999998E-5</v>
      </c>
      <c r="F114" s="1">
        <f t="shared" si="7"/>
        <v>1.3823137324008082E-3</v>
      </c>
      <c r="G114" s="1">
        <v>1.1290000000000001E-4</v>
      </c>
      <c r="H114" s="1">
        <f t="shared" si="8"/>
        <v>1.5972082733399986E-3</v>
      </c>
      <c r="I114" s="1">
        <v>1.119E-4</v>
      </c>
      <c r="J114" s="1">
        <f t="shared" si="9"/>
        <v>1.5830611672873855E-3</v>
      </c>
    </row>
    <row r="115" spans="1:10" x14ac:dyDescent="0.25">
      <c r="A115" s="1">
        <v>109</v>
      </c>
      <c r="B115" s="1">
        <f t="shared" si="5"/>
        <v>9.5782628522115137E-2</v>
      </c>
      <c r="C115" s="1">
        <v>1.1349999999999999E-4</v>
      </c>
      <c r="D115" s="1">
        <f t="shared" si="6"/>
        <v>1.6056965369715662E-3</v>
      </c>
      <c r="E115" s="1">
        <v>9.7499999999999998E-5</v>
      </c>
      <c r="F115" s="1">
        <f t="shared" si="7"/>
        <v>1.3793428401297596E-3</v>
      </c>
      <c r="G115" s="1">
        <v>1.127E-4</v>
      </c>
      <c r="H115" s="1">
        <f t="shared" si="8"/>
        <v>1.5943788521294759E-3</v>
      </c>
      <c r="I115" s="1">
        <v>1.115E-4</v>
      </c>
      <c r="J115" s="1">
        <f t="shared" si="9"/>
        <v>1.5774023248663405E-3</v>
      </c>
    </row>
    <row r="116" spans="1:10" x14ac:dyDescent="0.25">
      <c r="A116" s="1">
        <v>110</v>
      </c>
      <c r="B116" s="1">
        <f t="shared" si="5"/>
        <v>9.5346258924559238E-2</v>
      </c>
      <c r="C116" s="1">
        <v>1.1349999999999999E-4</v>
      </c>
      <c r="D116" s="1">
        <f t="shared" si="6"/>
        <v>1.6056965369715662E-3</v>
      </c>
      <c r="E116" s="1">
        <v>9.7319999999999997E-5</v>
      </c>
      <c r="F116" s="1">
        <f t="shared" si="7"/>
        <v>1.3767963610402893E-3</v>
      </c>
      <c r="G116" s="1">
        <v>1.1239999999999999E-4</v>
      </c>
      <c r="H116" s="1">
        <f t="shared" si="8"/>
        <v>1.5901347203136919E-3</v>
      </c>
      <c r="I116" s="1">
        <v>1.115E-4</v>
      </c>
      <c r="J116" s="1">
        <f t="shared" si="9"/>
        <v>1.5774023248663405E-3</v>
      </c>
    </row>
    <row r="117" spans="1:10" x14ac:dyDescent="0.25">
      <c r="A117" s="1">
        <v>111</v>
      </c>
      <c r="B117" s="1">
        <f t="shared" si="5"/>
        <v>9.4915799575249898E-2</v>
      </c>
      <c r="C117" s="1">
        <v>1.1349999999999999E-4</v>
      </c>
      <c r="D117" s="1">
        <f t="shared" si="6"/>
        <v>1.6056965369715662E-3</v>
      </c>
      <c r="E117" s="1">
        <v>9.7120000000000005E-5</v>
      </c>
      <c r="F117" s="1">
        <f t="shared" si="7"/>
        <v>1.3739669398297666E-3</v>
      </c>
      <c r="G117" s="1">
        <v>1.121E-4</v>
      </c>
      <c r="H117" s="1">
        <f t="shared" si="8"/>
        <v>1.5858905884979081E-3</v>
      </c>
      <c r="I117" s="1">
        <v>1.111E-4</v>
      </c>
      <c r="J117" s="1">
        <f t="shared" si="9"/>
        <v>1.5717434824452953E-3</v>
      </c>
    </row>
    <row r="118" spans="1:10" x14ac:dyDescent="0.25">
      <c r="A118" s="1">
        <v>112</v>
      </c>
      <c r="B118" s="1">
        <f t="shared" si="5"/>
        <v>9.4491118252306799E-2</v>
      </c>
      <c r="C118" s="1">
        <v>1.1340000000000001E-4</v>
      </c>
      <c r="D118" s="1">
        <f t="shared" si="6"/>
        <v>1.604281826366305E-3</v>
      </c>
      <c r="E118" s="1">
        <v>9.6940000000000004E-5</v>
      </c>
      <c r="F118" s="1">
        <f t="shared" si="7"/>
        <v>1.3714204607402963E-3</v>
      </c>
      <c r="G118" s="1">
        <v>1.1179999999999999E-4</v>
      </c>
      <c r="H118" s="1">
        <f t="shared" si="8"/>
        <v>1.5816464566821243E-3</v>
      </c>
      <c r="I118" s="1">
        <v>1.11E-4</v>
      </c>
      <c r="J118" s="1">
        <f t="shared" si="9"/>
        <v>1.5703287718400339E-3</v>
      </c>
    </row>
    <row r="119" spans="1:10" x14ac:dyDescent="0.25">
      <c r="A119" s="1">
        <v>113</v>
      </c>
      <c r="B119" s="1">
        <f t="shared" si="5"/>
        <v>9.4072086838359728E-2</v>
      </c>
      <c r="C119" s="1">
        <v>1.1340000000000001E-4</v>
      </c>
      <c r="D119" s="1">
        <f t="shared" si="6"/>
        <v>1.604281826366305E-3</v>
      </c>
      <c r="E119" s="1">
        <v>9.6739999999999999E-5</v>
      </c>
      <c r="F119" s="1">
        <f t="shared" si="7"/>
        <v>1.3685910395297737E-3</v>
      </c>
      <c r="G119" s="1">
        <v>1.116E-4</v>
      </c>
      <c r="H119" s="1">
        <f t="shared" si="8"/>
        <v>1.5788170354716017E-3</v>
      </c>
      <c r="I119" s="1">
        <v>1.109E-4</v>
      </c>
      <c r="J119" s="1">
        <f t="shared" si="9"/>
        <v>1.5689140612347727E-3</v>
      </c>
    </row>
    <row r="120" spans="1:10" x14ac:dyDescent="0.25">
      <c r="A120" s="1">
        <v>114</v>
      </c>
      <c r="B120" s="1">
        <f t="shared" si="5"/>
        <v>9.3658581158169399E-2</v>
      </c>
      <c r="C120" s="1">
        <v>1.133E-4</v>
      </c>
      <c r="D120" s="1">
        <f t="shared" si="6"/>
        <v>1.6028671157610438E-3</v>
      </c>
      <c r="E120" s="1">
        <v>9.6539999999999994E-5</v>
      </c>
      <c r="F120" s="1">
        <f t="shared" si="7"/>
        <v>1.3657616183192511E-3</v>
      </c>
      <c r="G120" s="1">
        <v>1.114E-4</v>
      </c>
      <c r="H120" s="1">
        <f t="shared" si="8"/>
        <v>1.5759876142610791E-3</v>
      </c>
      <c r="I120" s="1">
        <v>1.105E-4</v>
      </c>
      <c r="J120" s="1">
        <f t="shared" si="9"/>
        <v>1.5632552188137275E-3</v>
      </c>
    </row>
    <row r="121" spans="1:10" x14ac:dyDescent="0.25">
      <c r="A121" s="1">
        <v>115</v>
      </c>
      <c r="B121" s="1">
        <f t="shared" si="5"/>
        <v>9.3250480824031381E-2</v>
      </c>
      <c r="C121" s="1">
        <v>1.133E-4</v>
      </c>
      <c r="D121" s="1">
        <f t="shared" si="6"/>
        <v>1.6028671157610438E-3</v>
      </c>
      <c r="E121" s="1">
        <v>9.6349999999999997E-5</v>
      </c>
      <c r="F121" s="1">
        <f t="shared" si="7"/>
        <v>1.3630736681692548E-3</v>
      </c>
      <c r="G121" s="1">
        <v>1.1120000000000001E-4</v>
      </c>
      <c r="H121" s="1">
        <f t="shared" si="8"/>
        <v>1.5731581930505567E-3</v>
      </c>
      <c r="I121" s="1">
        <v>1.105E-4</v>
      </c>
      <c r="J121" s="1">
        <f t="shared" si="9"/>
        <v>1.5632552188137275E-3</v>
      </c>
    </row>
    <row r="122" spans="1:10" x14ac:dyDescent="0.25">
      <c r="A122" s="1">
        <v>116</v>
      </c>
      <c r="B122" s="1">
        <f t="shared" si="5"/>
        <v>9.284766908852593E-2</v>
      </c>
      <c r="C122" s="1">
        <v>1.132E-4</v>
      </c>
      <c r="D122" s="1">
        <f t="shared" si="6"/>
        <v>1.6014524051557824E-3</v>
      </c>
      <c r="E122" s="1">
        <v>9.6180000000000004E-5</v>
      </c>
      <c r="F122" s="1">
        <f t="shared" si="7"/>
        <v>1.3606686601403107E-3</v>
      </c>
      <c r="G122" s="1">
        <v>1.11E-4</v>
      </c>
      <c r="H122" s="1">
        <f t="shared" si="8"/>
        <v>1.5703287718400339E-3</v>
      </c>
      <c r="I122" s="1">
        <v>1.102E-4</v>
      </c>
      <c r="J122" s="1">
        <f t="shared" si="9"/>
        <v>1.5590110869979435E-3</v>
      </c>
    </row>
    <row r="123" spans="1:10" x14ac:dyDescent="0.25">
      <c r="A123" s="1">
        <v>117</v>
      </c>
      <c r="B123" s="1">
        <f t="shared" si="5"/>
        <v>9.2450032704204849E-2</v>
      </c>
      <c r="C123" s="1">
        <v>1.132E-4</v>
      </c>
      <c r="D123" s="1">
        <f t="shared" si="6"/>
        <v>1.6014524051557824E-3</v>
      </c>
      <c r="E123" s="1">
        <v>9.6009999999999997E-5</v>
      </c>
      <c r="F123" s="1">
        <f t="shared" si="7"/>
        <v>1.3582636521113664E-3</v>
      </c>
      <c r="G123" s="1">
        <v>1.108E-4</v>
      </c>
      <c r="H123" s="1">
        <f t="shared" si="8"/>
        <v>1.5674993506295113E-3</v>
      </c>
      <c r="I123" s="1">
        <v>1.1010000000000001E-4</v>
      </c>
      <c r="J123" s="1">
        <f t="shared" si="9"/>
        <v>1.5575963763926825E-3</v>
      </c>
    </row>
    <row r="124" spans="1:10" x14ac:dyDescent="0.25">
      <c r="A124" s="1">
        <v>118</v>
      </c>
      <c r="B124" s="1">
        <f t="shared" si="5"/>
        <v>9.2057461789832346E-2</v>
      </c>
      <c r="C124" s="1">
        <v>1.131E-4</v>
      </c>
      <c r="D124" s="1">
        <f t="shared" si="6"/>
        <v>1.6000376945505212E-3</v>
      </c>
      <c r="E124" s="1">
        <v>9.5840000000000004E-5</v>
      </c>
      <c r="F124" s="1">
        <f t="shared" si="7"/>
        <v>1.3558586440824221E-3</v>
      </c>
      <c r="G124" s="1">
        <v>1.106E-4</v>
      </c>
      <c r="H124" s="1">
        <f t="shared" si="8"/>
        <v>1.5646699294189889E-3</v>
      </c>
      <c r="I124" s="1">
        <v>1.1010000000000001E-4</v>
      </c>
      <c r="J124" s="1">
        <f t="shared" si="9"/>
        <v>1.5575963763926825E-3</v>
      </c>
    </row>
    <row r="125" spans="1:10" x14ac:dyDescent="0.25">
      <c r="A125" s="1">
        <v>119</v>
      </c>
      <c r="B125" s="1">
        <f t="shared" si="5"/>
        <v>9.1669849702821132E-2</v>
      </c>
      <c r="C125" s="1">
        <v>1.13E-4</v>
      </c>
      <c r="D125" s="1">
        <f t="shared" si="6"/>
        <v>1.5986229839452598E-3</v>
      </c>
      <c r="E125" s="1">
        <v>9.5660000000000002E-5</v>
      </c>
      <c r="F125" s="1">
        <f t="shared" si="7"/>
        <v>1.3533121649929518E-3</v>
      </c>
      <c r="G125" s="1">
        <v>1.102E-4</v>
      </c>
      <c r="H125" s="1">
        <f t="shared" si="8"/>
        <v>1.5590110869979435E-3</v>
      </c>
      <c r="I125" s="1">
        <v>1.097E-4</v>
      </c>
      <c r="J125" s="1">
        <f t="shared" si="9"/>
        <v>1.5519375339716371E-3</v>
      </c>
    </row>
    <row r="126" spans="1:10" x14ac:dyDescent="0.25">
      <c r="A126" s="1">
        <v>120</v>
      </c>
      <c r="B126" s="1">
        <f t="shared" si="5"/>
        <v>9.1287092917527679E-2</v>
      </c>
      <c r="C126" s="1">
        <v>1.13E-4</v>
      </c>
      <c r="D126" s="1">
        <f t="shared" si="6"/>
        <v>1.5986229839452598E-3</v>
      </c>
      <c r="E126" s="1">
        <v>9.5470000000000006E-5</v>
      </c>
      <c r="F126" s="1">
        <f t="shared" si="7"/>
        <v>1.3506242148429554E-3</v>
      </c>
      <c r="G126" s="1">
        <v>1.098E-4</v>
      </c>
      <c r="H126" s="1">
        <f t="shared" si="8"/>
        <v>1.5533522445768985E-3</v>
      </c>
      <c r="I126" s="1">
        <v>1.097E-4</v>
      </c>
      <c r="J126" s="1">
        <f t="shared" si="9"/>
        <v>1.5519375339716371E-3</v>
      </c>
    </row>
    <row r="127" spans="1:10" x14ac:dyDescent="0.25">
      <c r="A127" s="1">
        <v>121</v>
      </c>
      <c r="B127" s="1">
        <f t="shared" si="5"/>
        <v>9.0909090909090912E-2</v>
      </c>
      <c r="C127" s="1">
        <v>1.1290000000000001E-4</v>
      </c>
      <c r="D127" s="1">
        <f t="shared" si="6"/>
        <v>1.5972082733399986E-3</v>
      </c>
      <c r="E127" s="1">
        <v>9.535E-5</v>
      </c>
      <c r="F127" s="1">
        <f t="shared" si="7"/>
        <v>1.3489265621166417E-3</v>
      </c>
      <c r="G127" s="1">
        <v>1.0950000000000001E-4</v>
      </c>
      <c r="H127" s="1">
        <f t="shared" si="8"/>
        <v>1.5491081127611147E-3</v>
      </c>
      <c r="I127" s="1">
        <v>1.0950000000000001E-4</v>
      </c>
      <c r="J127" s="1">
        <f t="shared" si="9"/>
        <v>1.5491081127611147E-3</v>
      </c>
    </row>
    <row r="128" spans="1:10" x14ac:dyDescent="0.25">
      <c r="A128" s="1">
        <v>122</v>
      </c>
      <c r="B128" s="1">
        <f t="shared" si="5"/>
        <v>9.0535746042518531E-2</v>
      </c>
      <c r="C128" s="1">
        <v>1.128E-4</v>
      </c>
      <c r="D128" s="1">
        <f t="shared" si="6"/>
        <v>1.5957935627347374E-3</v>
      </c>
      <c r="E128" s="1">
        <v>9.5210000000000005E-5</v>
      </c>
      <c r="F128" s="1">
        <f t="shared" si="7"/>
        <v>1.346945967269276E-3</v>
      </c>
      <c r="G128" s="1">
        <v>1.093E-4</v>
      </c>
      <c r="H128" s="1">
        <f t="shared" si="8"/>
        <v>1.5462786915505921E-3</v>
      </c>
      <c r="I128" s="1">
        <v>1.094E-4</v>
      </c>
      <c r="J128" s="1">
        <f t="shared" si="9"/>
        <v>1.5476934021558533E-3</v>
      </c>
    </row>
    <row r="129" spans="1:10" x14ac:dyDescent="0.25">
      <c r="A129" s="1">
        <v>123</v>
      </c>
      <c r="B129" s="1">
        <f t="shared" si="5"/>
        <v>9.016696346674323E-2</v>
      </c>
      <c r="C129" s="1">
        <v>1.127E-4</v>
      </c>
      <c r="D129" s="1">
        <f t="shared" si="6"/>
        <v>1.5943788521294759E-3</v>
      </c>
      <c r="E129" s="1">
        <v>9.5089999999999999E-5</v>
      </c>
      <c r="F129" s="1">
        <f t="shared" si="7"/>
        <v>1.3452483145429625E-3</v>
      </c>
      <c r="G129" s="1">
        <v>1.092E-4</v>
      </c>
      <c r="H129" s="1">
        <f t="shared" si="8"/>
        <v>1.5448639809453307E-3</v>
      </c>
      <c r="I129" s="1">
        <v>1.094E-4</v>
      </c>
      <c r="J129" s="1">
        <f t="shared" si="9"/>
        <v>1.5476934021558533E-3</v>
      </c>
    </row>
    <row r="130" spans="1:10" x14ac:dyDescent="0.25">
      <c r="A130" s="1">
        <v>124</v>
      </c>
      <c r="B130" s="1">
        <f t="shared" si="5"/>
        <v>8.9802651013387455E-2</v>
      </c>
      <c r="C130" s="1">
        <v>1.127E-4</v>
      </c>
      <c r="D130" s="1">
        <f t="shared" si="6"/>
        <v>1.5943788521294759E-3</v>
      </c>
      <c r="E130" s="1">
        <v>9.4939999999999996E-5</v>
      </c>
      <c r="F130" s="1">
        <f t="shared" si="7"/>
        <v>1.3431262486350705E-3</v>
      </c>
      <c r="G130" s="1">
        <v>1.0900000000000001E-4</v>
      </c>
      <c r="H130" s="1">
        <f t="shared" si="8"/>
        <v>1.5420345597348083E-3</v>
      </c>
      <c r="I130" s="1">
        <v>1.091E-4</v>
      </c>
      <c r="J130" s="1">
        <f t="shared" si="9"/>
        <v>1.5434492703400695E-3</v>
      </c>
    </row>
    <row r="131" spans="1:10" x14ac:dyDescent="0.25">
      <c r="A131" s="1">
        <v>125</v>
      </c>
      <c r="B131" s="1">
        <f t="shared" si="5"/>
        <v>8.9442719099991588E-2</v>
      </c>
      <c r="C131" s="1">
        <v>1.126E-4</v>
      </c>
      <c r="D131" s="1">
        <f t="shared" si="6"/>
        <v>1.5929641415242145E-3</v>
      </c>
      <c r="E131" s="1">
        <v>9.4790000000000006E-5</v>
      </c>
      <c r="F131" s="1">
        <f t="shared" si="7"/>
        <v>1.3410041827271787E-3</v>
      </c>
      <c r="G131" s="1">
        <v>1.088E-4</v>
      </c>
      <c r="H131" s="1">
        <f t="shared" si="8"/>
        <v>1.5392051385242857E-3</v>
      </c>
      <c r="I131" s="1">
        <v>1.092E-4</v>
      </c>
      <c r="J131" s="1">
        <f t="shared" si="9"/>
        <v>1.5448639809453307E-3</v>
      </c>
    </row>
    <row r="132" spans="1:10" x14ac:dyDescent="0.25">
      <c r="A132" s="1">
        <v>126</v>
      </c>
      <c r="B132" s="1">
        <f t="shared" si="5"/>
        <v>8.9087080637474794E-2</v>
      </c>
      <c r="C132" s="1">
        <v>1.125E-4</v>
      </c>
      <c r="D132" s="1">
        <f t="shared" si="6"/>
        <v>1.5915494309189533E-3</v>
      </c>
      <c r="E132" s="1">
        <v>9.4649999999999997E-5</v>
      </c>
      <c r="F132" s="1">
        <f t="shared" si="7"/>
        <v>1.3390235878798127E-3</v>
      </c>
      <c r="G132" s="1">
        <v>1.087E-4</v>
      </c>
      <c r="H132" s="1">
        <f t="shared" si="8"/>
        <v>1.5377904279190243E-3</v>
      </c>
      <c r="I132" s="1">
        <v>1.089E-4</v>
      </c>
      <c r="J132" s="1">
        <f t="shared" si="9"/>
        <v>1.5406198491295469E-3</v>
      </c>
    </row>
    <row r="133" spans="1:10" x14ac:dyDescent="0.25">
      <c r="A133" s="1">
        <v>127</v>
      </c>
      <c r="B133" s="1">
        <f t="shared" si="5"/>
        <v>8.8735650941611385E-2</v>
      </c>
      <c r="C133" s="1">
        <v>1.125E-4</v>
      </c>
      <c r="D133" s="1">
        <f t="shared" si="6"/>
        <v>1.5915494309189533E-3</v>
      </c>
      <c r="E133" s="1">
        <v>9.4469999999999995E-5</v>
      </c>
      <c r="F133" s="1">
        <f t="shared" si="7"/>
        <v>1.3364771087903424E-3</v>
      </c>
      <c r="G133" s="1">
        <v>1.086E-4</v>
      </c>
      <c r="H133" s="1">
        <f t="shared" si="8"/>
        <v>1.5363757173137628E-3</v>
      </c>
      <c r="I133" s="1">
        <v>1.089E-4</v>
      </c>
      <c r="J133" s="1">
        <f t="shared" si="9"/>
        <v>1.5406198491295469E-3</v>
      </c>
    </row>
    <row r="134" spans="1:10" x14ac:dyDescent="0.25">
      <c r="A134" s="1">
        <v>128</v>
      </c>
      <c r="B134" s="1">
        <f t="shared" si="5"/>
        <v>8.8388347648318433E-2</v>
      </c>
      <c r="C134" s="1">
        <v>1.1230000000000001E-4</v>
      </c>
      <c r="D134" s="1">
        <f t="shared" si="6"/>
        <v>1.588720009708431E-3</v>
      </c>
      <c r="E134" s="1">
        <v>9.4350000000000003E-5</v>
      </c>
      <c r="F134" s="1">
        <f t="shared" si="7"/>
        <v>1.3347794560640289E-3</v>
      </c>
      <c r="G134" s="1">
        <v>1.0840000000000001E-4</v>
      </c>
      <c r="H134" s="1">
        <f t="shared" si="8"/>
        <v>1.5335462961032404E-3</v>
      </c>
      <c r="I134" s="1">
        <v>1.089E-4</v>
      </c>
      <c r="J134" s="1">
        <f t="shared" si="9"/>
        <v>1.5406198491295469E-3</v>
      </c>
    </row>
    <row r="135" spans="1:10" x14ac:dyDescent="0.25">
      <c r="A135" s="1">
        <v>129</v>
      </c>
      <c r="B135" s="1">
        <f t="shared" ref="B135:B198" si="10">A135^(-1/2)</f>
        <v>8.8045090632562384E-2</v>
      </c>
      <c r="C135" s="1">
        <v>1.122E-4</v>
      </c>
      <c r="D135" s="1">
        <f t="shared" ref="D135:D198" si="11">C135/$D$2</f>
        <v>1.5873052991031695E-3</v>
      </c>
      <c r="E135" s="1">
        <v>9.4229999999999997E-5</v>
      </c>
      <c r="F135" s="1">
        <f t="shared" ref="F135:F198" si="12">E135/$D$2</f>
        <v>1.3330818033377152E-3</v>
      </c>
      <c r="G135" s="1">
        <v>1.083E-4</v>
      </c>
      <c r="H135" s="1">
        <f t="shared" ref="H135:H198" si="13">G135/$D$2</f>
        <v>1.532131585497979E-3</v>
      </c>
      <c r="I135" s="1">
        <v>1.086E-4</v>
      </c>
      <c r="J135" s="1">
        <f t="shared" ref="J135:J198" si="14">I135/$D$2</f>
        <v>1.5363757173137628E-3</v>
      </c>
    </row>
    <row r="136" spans="1:10" x14ac:dyDescent="0.25">
      <c r="A136" s="1">
        <v>130</v>
      </c>
      <c r="B136" s="1">
        <f t="shared" si="10"/>
        <v>8.7705801930702931E-2</v>
      </c>
      <c r="C136" s="1">
        <v>1.121E-4</v>
      </c>
      <c r="D136" s="1">
        <f t="shared" si="11"/>
        <v>1.5858905884979081E-3</v>
      </c>
      <c r="E136" s="1">
        <v>9.4040000000000001E-5</v>
      </c>
      <c r="F136" s="1">
        <f t="shared" si="12"/>
        <v>1.3303938531877189E-3</v>
      </c>
      <c r="G136" s="1">
        <v>1.082E-4</v>
      </c>
      <c r="H136" s="1">
        <f t="shared" si="13"/>
        <v>1.5307168748927178E-3</v>
      </c>
      <c r="I136" s="1">
        <v>1.087E-4</v>
      </c>
      <c r="J136" s="1">
        <f t="shared" si="14"/>
        <v>1.5377904279190243E-3</v>
      </c>
    </row>
    <row r="137" spans="1:10" x14ac:dyDescent="0.25">
      <c r="A137" s="1">
        <v>131</v>
      </c>
      <c r="B137" s="1">
        <f t="shared" si="10"/>
        <v>8.7370405666103795E-2</v>
      </c>
      <c r="C137" s="1">
        <v>1.12E-4</v>
      </c>
      <c r="D137" s="1">
        <f t="shared" si="11"/>
        <v>1.5844758778926469E-3</v>
      </c>
      <c r="E137" s="1">
        <v>9.3889999999999997E-5</v>
      </c>
      <c r="F137" s="1">
        <f t="shared" si="12"/>
        <v>1.3282717872798268E-3</v>
      </c>
      <c r="G137" s="1">
        <v>1.081E-4</v>
      </c>
      <c r="H137" s="1">
        <f t="shared" si="13"/>
        <v>1.5293021642874564E-3</v>
      </c>
      <c r="I137" s="1">
        <v>1.0840000000000001E-4</v>
      </c>
      <c r="J137" s="1">
        <f t="shared" si="14"/>
        <v>1.5335462961032404E-3</v>
      </c>
    </row>
    <row r="138" spans="1:10" x14ac:dyDescent="0.25">
      <c r="A138" s="1">
        <v>132</v>
      </c>
      <c r="B138" s="1">
        <f t="shared" si="10"/>
        <v>8.7038827977848926E-2</v>
      </c>
      <c r="C138" s="1">
        <v>1.119E-4</v>
      </c>
      <c r="D138" s="1">
        <f t="shared" si="11"/>
        <v>1.5830611672873855E-3</v>
      </c>
      <c r="E138" s="1">
        <v>9.3789999999999995E-5</v>
      </c>
      <c r="F138" s="1">
        <f t="shared" si="12"/>
        <v>1.3268570766745656E-3</v>
      </c>
      <c r="G138" s="1">
        <v>1.081E-4</v>
      </c>
      <c r="H138" s="1">
        <f t="shared" si="13"/>
        <v>1.5293021642874564E-3</v>
      </c>
      <c r="I138" s="1">
        <v>1.0849999999999999E-4</v>
      </c>
      <c r="J138" s="1">
        <f t="shared" si="14"/>
        <v>1.5349610067085016E-3</v>
      </c>
    </row>
    <row r="139" spans="1:10" x14ac:dyDescent="0.25">
      <c r="A139" s="1">
        <v>133</v>
      </c>
      <c r="B139" s="1">
        <f t="shared" si="10"/>
        <v>8.6710996952411995E-2</v>
      </c>
      <c r="C139" s="1">
        <v>1.1179999999999999E-4</v>
      </c>
      <c r="D139" s="1">
        <f t="shared" si="11"/>
        <v>1.5816464566821243E-3</v>
      </c>
      <c r="E139" s="1">
        <v>9.3679999999999998E-5</v>
      </c>
      <c r="F139" s="1">
        <f t="shared" si="12"/>
        <v>1.3253008950087782E-3</v>
      </c>
      <c r="G139" s="1">
        <v>1.081E-4</v>
      </c>
      <c r="H139" s="1">
        <f t="shared" si="13"/>
        <v>1.5293021642874564E-3</v>
      </c>
      <c r="I139" s="1">
        <v>1.0840000000000001E-4</v>
      </c>
      <c r="J139" s="1">
        <f t="shared" si="14"/>
        <v>1.5335462961032404E-3</v>
      </c>
    </row>
    <row r="140" spans="1:10" x14ac:dyDescent="0.25">
      <c r="A140" s="1">
        <v>134</v>
      </c>
      <c r="B140" s="1">
        <f t="shared" si="10"/>
        <v>8.6386842558136015E-2</v>
      </c>
      <c r="C140" s="1">
        <v>1.117E-4</v>
      </c>
      <c r="D140" s="1">
        <f t="shared" si="11"/>
        <v>1.5802317460768631E-3</v>
      </c>
      <c r="E140" s="1">
        <v>9.3549999999999997E-5</v>
      </c>
      <c r="F140" s="1">
        <f t="shared" si="12"/>
        <v>1.3234617712219385E-3</v>
      </c>
      <c r="G140" s="1">
        <v>1.08E-4</v>
      </c>
      <c r="H140" s="1">
        <f t="shared" si="13"/>
        <v>1.5278874536821952E-3</v>
      </c>
      <c r="I140" s="1">
        <v>1.082E-4</v>
      </c>
      <c r="J140" s="1">
        <f t="shared" si="14"/>
        <v>1.5307168748927178E-3</v>
      </c>
    </row>
    <row r="141" spans="1:10" x14ac:dyDescent="0.25">
      <c r="A141" s="1">
        <v>135</v>
      </c>
      <c r="B141" s="1">
        <f t="shared" si="10"/>
        <v>8.6066296582387042E-2</v>
      </c>
      <c r="C141" s="1">
        <v>1.116E-4</v>
      </c>
      <c r="D141" s="1">
        <f t="shared" si="11"/>
        <v>1.5788170354716017E-3</v>
      </c>
      <c r="E141" s="1">
        <v>9.3419999999999997E-5</v>
      </c>
      <c r="F141" s="1">
        <f t="shared" si="12"/>
        <v>1.3216226474350987E-3</v>
      </c>
      <c r="G141" s="1">
        <v>1.0789999999999999E-4</v>
      </c>
      <c r="H141" s="1">
        <f t="shared" si="13"/>
        <v>1.5264727430769338E-3</v>
      </c>
      <c r="I141" s="1">
        <v>1.083E-4</v>
      </c>
      <c r="J141" s="1">
        <f t="shared" si="14"/>
        <v>1.532131585497979E-3</v>
      </c>
    </row>
    <row r="142" spans="1:10" x14ac:dyDescent="0.25">
      <c r="A142" s="1">
        <v>136</v>
      </c>
      <c r="B142" s="1">
        <f t="shared" si="10"/>
        <v>8.574929257125441E-2</v>
      </c>
      <c r="C142" s="1">
        <v>1.115E-4</v>
      </c>
      <c r="D142" s="1">
        <f t="shared" si="11"/>
        <v>1.5774023248663405E-3</v>
      </c>
      <c r="E142" s="1">
        <v>9.3309999999999999E-5</v>
      </c>
      <c r="F142" s="1">
        <f t="shared" si="12"/>
        <v>1.3200664657693115E-3</v>
      </c>
      <c r="G142" s="1">
        <v>1.0789999999999999E-4</v>
      </c>
      <c r="H142" s="1">
        <f t="shared" si="13"/>
        <v>1.5264727430769338E-3</v>
      </c>
      <c r="I142" s="1">
        <v>1.08E-4</v>
      </c>
      <c r="J142" s="1">
        <f t="shared" si="14"/>
        <v>1.5278874536821952E-3</v>
      </c>
    </row>
    <row r="143" spans="1:10" x14ac:dyDescent="0.25">
      <c r="A143" s="1">
        <v>137</v>
      </c>
      <c r="B143" s="1">
        <f t="shared" si="10"/>
        <v>8.5435765771676095E-2</v>
      </c>
      <c r="C143" s="1">
        <v>1.114E-4</v>
      </c>
      <c r="D143" s="1">
        <f t="shared" si="11"/>
        <v>1.5759876142610791E-3</v>
      </c>
      <c r="E143" s="1">
        <v>9.3170000000000004E-5</v>
      </c>
      <c r="F143" s="1">
        <f t="shared" si="12"/>
        <v>1.3180858709219458E-3</v>
      </c>
      <c r="G143" s="1">
        <v>1.078E-4</v>
      </c>
      <c r="H143" s="1">
        <f t="shared" si="13"/>
        <v>1.5250580324716726E-3</v>
      </c>
      <c r="I143" s="1">
        <v>1.081E-4</v>
      </c>
      <c r="J143" s="1">
        <f t="shared" si="14"/>
        <v>1.5293021642874564E-3</v>
      </c>
    </row>
    <row r="144" spans="1:10" x14ac:dyDescent="0.25">
      <c r="A144" s="1">
        <v>138</v>
      </c>
      <c r="B144" s="1">
        <f t="shared" si="10"/>
        <v>8.5125653075874858E-2</v>
      </c>
      <c r="C144" s="1">
        <v>1.1129999999999999E-4</v>
      </c>
      <c r="D144" s="1">
        <f t="shared" si="11"/>
        <v>1.5745729036558177E-3</v>
      </c>
      <c r="E144" s="1">
        <v>9.3049999999999998E-5</v>
      </c>
      <c r="F144" s="1">
        <f t="shared" si="12"/>
        <v>1.3163882181956321E-3</v>
      </c>
      <c r="G144" s="1">
        <v>1.077E-4</v>
      </c>
      <c r="H144" s="1">
        <f t="shared" si="13"/>
        <v>1.5236433218664114E-3</v>
      </c>
      <c r="I144" s="1">
        <v>1.08E-4</v>
      </c>
      <c r="J144" s="1">
        <f t="shared" si="14"/>
        <v>1.5278874536821952E-3</v>
      </c>
    </row>
    <row r="145" spans="1:10" x14ac:dyDescent="0.25">
      <c r="A145" s="1">
        <v>139</v>
      </c>
      <c r="B145" s="1">
        <f t="shared" si="10"/>
        <v>8.4818892967997092E-2</v>
      </c>
      <c r="C145" s="1">
        <v>1.1120000000000001E-4</v>
      </c>
      <c r="D145" s="1">
        <f t="shared" si="11"/>
        <v>1.5731581930505567E-3</v>
      </c>
      <c r="E145" s="1">
        <v>9.2940000000000001E-5</v>
      </c>
      <c r="F145" s="1">
        <f t="shared" si="12"/>
        <v>1.3148320365298446E-3</v>
      </c>
      <c r="G145" s="1">
        <v>1.077E-4</v>
      </c>
      <c r="H145" s="1">
        <f t="shared" si="13"/>
        <v>1.5236433218664114E-3</v>
      </c>
      <c r="I145" s="1">
        <v>1.0789999999999999E-4</v>
      </c>
      <c r="J145" s="1">
        <f t="shared" si="14"/>
        <v>1.5264727430769338E-3</v>
      </c>
    </row>
    <row r="146" spans="1:10" x14ac:dyDescent="0.25">
      <c r="A146" s="1">
        <v>140</v>
      </c>
      <c r="B146" s="1">
        <f t="shared" si="10"/>
        <v>8.4515425472851652E-2</v>
      </c>
      <c r="C146" s="1">
        <v>1.11E-4</v>
      </c>
      <c r="D146" s="1">
        <f t="shared" si="11"/>
        <v>1.5703287718400339E-3</v>
      </c>
      <c r="E146" s="1">
        <v>9.2860000000000002E-5</v>
      </c>
      <c r="F146" s="1">
        <f t="shared" si="12"/>
        <v>1.3137002680456357E-3</v>
      </c>
      <c r="G146" s="1">
        <v>1.076E-4</v>
      </c>
      <c r="H146" s="1">
        <f t="shared" si="13"/>
        <v>1.52222861126115E-3</v>
      </c>
      <c r="I146" s="1">
        <v>1.081E-4</v>
      </c>
      <c r="J146" s="1">
        <f t="shared" si="14"/>
        <v>1.5293021642874564E-3</v>
      </c>
    </row>
    <row r="147" spans="1:10" x14ac:dyDescent="0.25">
      <c r="A147" s="1">
        <v>141</v>
      </c>
      <c r="B147" s="1">
        <f t="shared" si="10"/>
        <v>8.4215192106651904E-2</v>
      </c>
      <c r="C147" s="1">
        <v>1.109E-4</v>
      </c>
      <c r="D147" s="1">
        <f t="shared" si="11"/>
        <v>1.5689140612347727E-3</v>
      </c>
      <c r="E147" s="1">
        <v>9.276E-5</v>
      </c>
      <c r="F147" s="1">
        <f t="shared" si="12"/>
        <v>1.3122855574403743E-3</v>
      </c>
      <c r="G147" s="1">
        <v>1.076E-4</v>
      </c>
      <c r="H147" s="1">
        <f t="shared" si="13"/>
        <v>1.52222861126115E-3</v>
      </c>
      <c r="I147" s="1">
        <v>1.078E-4</v>
      </c>
      <c r="J147" s="1">
        <f t="shared" si="14"/>
        <v>1.5250580324716726E-3</v>
      </c>
    </row>
    <row r="148" spans="1:10" x14ac:dyDescent="0.25">
      <c r="A148" s="1">
        <v>142</v>
      </c>
      <c r="B148" s="1">
        <f t="shared" si="10"/>
        <v>8.3918135829668908E-2</v>
      </c>
      <c r="C148" s="1">
        <v>1.108E-4</v>
      </c>
      <c r="D148" s="1">
        <f t="shared" si="11"/>
        <v>1.5674993506295113E-3</v>
      </c>
      <c r="E148" s="1">
        <v>9.2659999999999997E-5</v>
      </c>
      <c r="F148" s="1">
        <f t="shared" si="12"/>
        <v>1.3108708468351131E-3</v>
      </c>
      <c r="G148" s="1">
        <v>1.075E-4</v>
      </c>
      <c r="H148" s="1">
        <f t="shared" si="13"/>
        <v>1.5208139006558888E-3</v>
      </c>
      <c r="I148" s="1">
        <v>1.0789999999999999E-4</v>
      </c>
      <c r="J148" s="1">
        <f t="shared" si="14"/>
        <v>1.5264727430769338E-3</v>
      </c>
    </row>
    <row r="149" spans="1:10" x14ac:dyDescent="0.25">
      <c r="A149" s="1">
        <v>143</v>
      </c>
      <c r="B149" s="1">
        <f t="shared" si="10"/>
        <v>8.3624201000709081E-2</v>
      </c>
      <c r="C149" s="1">
        <v>1.106E-4</v>
      </c>
      <c r="D149" s="1">
        <f t="shared" si="11"/>
        <v>1.5646699294189889E-3</v>
      </c>
      <c r="E149" s="1">
        <v>9.2559999999999995E-5</v>
      </c>
      <c r="F149" s="1">
        <f t="shared" si="12"/>
        <v>1.3094561362298517E-3</v>
      </c>
      <c r="G149" s="1">
        <v>1.075E-4</v>
      </c>
      <c r="H149" s="1">
        <f t="shared" si="13"/>
        <v>1.5208139006558888E-3</v>
      </c>
      <c r="I149" s="1">
        <v>1.078E-4</v>
      </c>
      <c r="J149" s="1">
        <f t="shared" si="14"/>
        <v>1.5250580324716726E-3</v>
      </c>
    </row>
    <row r="150" spans="1:10" x14ac:dyDescent="0.25">
      <c r="A150" s="1">
        <v>144</v>
      </c>
      <c r="B150" s="1">
        <f t="shared" si="10"/>
        <v>8.3333333333333329E-2</v>
      </c>
      <c r="C150" s="1">
        <v>1.105E-4</v>
      </c>
      <c r="D150" s="1">
        <f t="shared" si="11"/>
        <v>1.5632552188137275E-3</v>
      </c>
      <c r="E150" s="1">
        <v>9.2460000000000006E-5</v>
      </c>
      <c r="F150" s="1">
        <f t="shared" si="12"/>
        <v>1.3080414256245905E-3</v>
      </c>
      <c r="G150" s="1">
        <v>1.075E-4</v>
      </c>
      <c r="H150" s="1">
        <f t="shared" si="13"/>
        <v>1.5208139006558888E-3</v>
      </c>
      <c r="I150" s="1">
        <v>1.077E-4</v>
      </c>
      <c r="J150" s="1">
        <f t="shared" si="14"/>
        <v>1.5236433218664114E-3</v>
      </c>
    </row>
    <row r="151" spans="1:10" x14ac:dyDescent="0.25">
      <c r="A151" s="1">
        <v>145</v>
      </c>
      <c r="B151" s="1">
        <f t="shared" si="10"/>
        <v>8.3045479853739973E-2</v>
      </c>
      <c r="C151" s="1">
        <v>1.103E-4</v>
      </c>
      <c r="D151" s="1">
        <f t="shared" si="11"/>
        <v>1.5604257976032049E-3</v>
      </c>
      <c r="E151" s="1">
        <v>9.2349999999999995E-5</v>
      </c>
      <c r="F151" s="1">
        <f t="shared" si="12"/>
        <v>1.3064852439588031E-3</v>
      </c>
      <c r="G151" s="1">
        <v>1.075E-4</v>
      </c>
      <c r="H151" s="1">
        <f t="shared" si="13"/>
        <v>1.5208139006558888E-3</v>
      </c>
      <c r="I151" s="1">
        <v>1.078E-4</v>
      </c>
      <c r="J151" s="1">
        <f t="shared" si="14"/>
        <v>1.5250580324716726E-3</v>
      </c>
    </row>
    <row r="152" spans="1:10" x14ac:dyDescent="0.25">
      <c r="A152" s="1">
        <v>146</v>
      </c>
      <c r="B152" s="1">
        <f t="shared" si="10"/>
        <v>8.2760588860236795E-2</v>
      </c>
      <c r="C152" s="1">
        <v>1.102E-4</v>
      </c>
      <c r="D152" s="1">
        <f t="shared" si="11"/>
        <v>1.5590110869979435E-3</v>
      </c>
      <c r="E152" s="1">
        <v>9.2269999999999996E-5</v>
      </c>
      <c r="F152" s="1">
        <f t="shared" si="12"/>
        <v>1.3053534754745939E-3</v>
      </c>
      <c r="G152" s="1">
        <v>1.075E-4</v>
      </c>
      <c r="H152" s="1">
        <f t="shared" si="13"/>
        <v>1.5208139006558888E-3</v>
      </c>
      <c r="I152" s="1">
        <v>1.075E-4</v>
      </c>
      <c r="J152" s="1">
        <f t="shared" si="14"/>
        <v>1.5208139006558888E-3</v>
      </c>
    </row>
    <row r="153" spans="1:10" x14ac:dyDescent="0.25">
      <c r="A153" s="1">
        <v>147</v>
      </c>
      <c r="B153" s="1">
        <f t="shared" si="10"/>
        <v>8.2478609884232251E-2</v>
      </c>
      <c r="C153" s="1">
        <v>1.1E-4</v>
      </c>
      <c r="D153" s="1">
        <f t="shared" si="11"/>
        <v>1.5561816657874211E-3</v>
      </c>
      <c r="E153" s="1">
        <v>9.2159999999999999E-5</v>
      </c>
      <c r="F153" s="1">
        <f t="shared" si="12"/>
        <v>1.3037972938088065E-3</v>
      </c>
      <c r="G153" s="1">
        <v>1.075E-4</v>
      </c>
      <c r="H153" s="1">
        <f t="shared" si="13"/>
        <v>1.5208139006558888E-3</v>
      </c>
      <c r="I153" s="1">
        <v>1.076E-4</v>
      </c>
      <c r="J153" s="1">
        <f t="shared" si="14"/>
        <v>1.52222861126115E-3</v>
      </c>
    </row>
    <row r="154" spans="1:10" x14ac:dyDescent="0.25">
      <c r="A154" s="1">
        <v>148</v>
      </c>
      <c r="B154" s="1">
        <f t="shared" si="10"/>
        <v>8.2199493652678646E-2</v>
      </c>
      <c r="C154" s="1">
        <v>1.099E-4</v>
      </c>
      <c r="D154" s="1">
        <f t="shared" si="11"/>
        <v>1.5547669551821599E-3</v>
      </c>
      <c r="E154" s="1">
        <v>9.2050000000000001E-5</v>
      </c>
      <c r="F154" s="1">
        <f t="shared" si="12"/>
        <v>1.3022411121430193E-3</v>
      </c>
      <c r="G154" s="1">
        <v>1.075E-4</v>
      </c>
      <c r="H154" s="1">
        <f t="shared" si="13"/>
        <v>1.5208139006558888E-3</v>
      </c>
      <c r="I154" s="1">
        <v>1.0739999999999999E-4</v>
      </c>
      <c r="J154" s="1">
        <f t="shared" si="14"/>
        <v>1.5193991900506274E-3</v>
      </c>
    </row>
    <row r="155" spans="1:10" x14ac:dyDescent="0.25">
      <c r="A155" s="1">
        <v>149</v>
      </c>
      <c r="B155" s="1">
        <f t="shared" si="10"/>
        <v>8.1923192051904056E-2</v>
      </c>
      <c r="C155" s="1">
        <v>1.097E-4</v>
      </c>
      <c r="D155" s="1">
        <f t="shared" si="11"/>
        <v>1.5519375339716371E-3</v>
      </c>
      <c r="E155" s="1">
        <v>9.1959999999999994E-5</v>
      </c>
      <c r="F155" s="1">
        <f t="shared" si="12"/>
        <v>1.3009678725982839E-3</v>
      </c>
      <c r="G155" s="1">
        <v>1.075E-4</v>
      </c>
      <c r="H155" s="1">
        <f t="shared" si="13"/>
        <v>1.5208139006558888E-3</v>
      </c>
      <c r="I155" s="1">
        <v>1.0739999999999999E-4</v>
      </c>
      <c r="J155" s="1">
        <f t="shared" si="14"/>
        <v>1.5193991900506274E-3</v>
      </c>
    </row>
    <row r="156" spans="1:10" x14ac:dyDescent="0.25">
      <c r="A156" s="1">
        <v>150</v>
      </c>
      <c r="B156" s="1">
        <f t="shared" si="10"/>
        <v>8.1649658092772609E-2</v>
      </c>
      <c r="C156" s="1">
        <v>1.0950000000000001E-4</v>
      </c>
      <c r="D156" s="1">
        <f t="shared" si="11"/>
        <v>1.5491081127611147E-3</v>
      </c>
      <c r="E156" s="1">
        <v>9.187E-5</v>
      </c>
      <c r="F156" s="1">
        <f t="shared" si="12"/>
        <v>1.2996946330535489E-3</v>
      </c>
      <c r="G156" s="1">
        <v>1.075E-4</v>
      </c>
      <c r="H156" s="1">
        <f t="shared" si="13"/>
        <v>1.5208139006558888E-3</v>
      </c>
      <c r="I156" s="1">
        <v>1.0739999999999999E-4</v>
      </c>
      <c r="J156" s="1">
        <f t="shared" si="14"/>
        <v>1.5193991900506274E-3</v>
      </c>
    </row>
    <row r="157" spans="1:10" x14ac:dyDescent="0.25">
      <c r="A157" s="1">
        <v>151</v>
      </c>
      <c r="B157" s="1">
        <f t="shared" si="10"/>
        <v>8.1378845877115941E-2</v>
      </c>
      <c r="C157" s="1">
        <v>1.094E-4</v>
      </c>
      <c r="D157" s="1">
        <f t="shared" si="11"/>
        <v>1.5476934021558533E-3</v>
      </c>
      <c r="E157" s="1">
        <v>9.179E-5</v>
      </c>
      <c r="F157" s="1">
        <f t="shared" si="12"/>
        <v>1.2985628645693398E-3</v>
      </c>
      <c r="G157" s="1">
        <v>1.0739999999999999E-4</v>
      </c>
      <c r="H157" s="1">
        <f t="shared" si="13"/>
        <v>1.5193991900506274E-3</v>
      </c>
      <c r="I157" s="1">
        <v>1.072E-4</v>
      </c>
      <c r="J157" s="1">
        <f t="shared" si="14"/>
        <v>1.516569768840105E-3</v>
      </c>
    </row>
    <row r="158" spans="1:10" x14ac:dyDescent="0.25">
      <c r="A158" s="1">
        <v>152</v>
      </c>
      <c r="B158" s="1">
        <f t="shared" si="10"/>
        <v>8.1110710565381272E-2</v>
      </c>
      <c r="C158" s="1">
        <v>1.092E-4</v>
      </c>
      <c r="D158" s="1">
        <f t="shared" si="11"/>
        <v>1.5448639809453307E-3</v>
      </c>
      <c r="E158" s="1">
        <v>9.1739999999999999E-5</v>
      </c>
      <c r="F158" s="1">
        <f t="shared" si="12"/>
        <v>1.2978555092667092E-3</v>
      </c>
      <c r="G158" s="1">
        <v>1.0739999999999999E-4</v>
      </c>
      <c r="H158" s="1">
        <f t="shared" si="13"/>
        <v>1.5193991900506274E-3</v>
      </c>
      <c r="I158" s="1">
        <v>1.072E-4</v>
      </c>
      <c r="J158" s="1">
        <f t="shared" si="14"/>
        <v>1.516569768840105E-3</v>
      </c>
    </row>
    <row r="159" spans="1:10" x14ac:dyDescent="0.25">
      <c r="A159" s="1">
        <v>153</v>
      </c>
      <c r="B159" s="1">
        <f t="shared" si="10"/>
        <v>8.0845208345444328E-2</v>
      </c>
      <c r="C159" s="1">
        <v>1.0900000000000001E-4</v>
      </c>
      <c r="D159" s="1">
        <f t="shared" si="11"/>
        <v>1.5420345597348083E-3</v>
      </c>
      <c r="E159" s="1">
        <v>9.166E-5</v>
      </c>
      <c r="F159" s="1">
        <f t="shared" si="12"/>
        <v>1.2967237407825001E-3</v>
      </c>
      <c r="G159" s="1">
        <v>1.0739999999999999E-4</v>
      </c>
      <c r="H159" s="1">
        <f t="shared" si="13"/>
        <v>1.5193991900506274E-3</v>
      </c>
      <c r="I159" s="1">
        <v>1.07E-4</v>
      </c>
      <c r="J159" s="1">
        <f t="shared" si="14"/>
        <v>1.5137403476295822E-3</v>
      </c>
    </row>
    <row r="160" spans="1:10" x14ac:dyDescent="0.25">
      <c r="A160" s="1">
        <v>154</v>
      </c>
      <c r="B160" s="1">
        <f t="shared" si="10"/>
        <v>8.0582296402538028E-2</v>
      </c>
      <c r="C160" s="1">
        <v>1.088E-4</v>
      </c>
      <c r="D160" s="1">
        <f t="shared" si="11"/>
        <v>1.5392051385242857E-3</v>
      </c>
      <c r="E160" s="1">
        <v>9.1580000000000001E-5</v>
      </c>
      <c r="F160" s="1">
        <f t="shared" si="12"/>
        <v>1.2955919722982912E-3</v>
      </c>
      <c r="G160" s="1">
        <v>1.0739999999999999E-4</v>
      </c>
      <c r="H160" s="1">
        <f t="shared" si="13"/>
        <v>1.5193991900506274E-3</v>
      </c>
      <c r="I160" s="1">
        <v>1.07E-4</v>
      </c>
      <c r="J160" s="1">
        <f t="shared" si="14"/>
        <v>1.5137403476295822E-3</v>
      </c>
    </row>
    <row r="161" spans="1:10" x14ac:dyDescent="0.25">
      <c r="A161" s="1">
        <v>155</v>
      </c>
      <c r="B161" s="1">
        <f t="shared" si="10"/>
        <v>8.0321932890249886E-2</v>
      </c>
      <c r="C161" s="1">
        <v>1.086E-4</v>
      </c>
      <c r="D161" s="1">
        <f t="shared" si="11"/>
        <v>1.5363757173137628E-3</v>
      </c>
      <c r="E161" s="1">
        <v>9.1479999999999998E-5</v>
      </c>
      <c r="F161" s="1">
        <f t="shared" si="12"/>
        <v>1.2941772616930297E-3</v>
      </c>
      <c r="G161" s="1">
        <v>1.0739999999999999E-4</v>
      </c>
      <c r="H161" s="1">
        <f t="shared" si="13"/>
        <v>1.5193991900506274E-3</v>
      </c>
      <c r="I161" s="1">
        <v>1.07E-4</v>
      </c>
      <c r="J161" s="1">
        <f t="shared" si="14"/>
        <v>1.5137403476295822E-3</v>
      </c>
    </row>
    <row r="162" spans="1:10" x14ac:dyDescent="0.25">
      <c r="A162" s="1">
        <v>156</v>
      </c>
      <c r="B162" s="1">
        <f t="shared" si="10"/>
        <v>8.0064076902543566E-2</v>
      </c>
      <c r="C162" s="1">
        <v>1.0840000000000001E-4</v>
      </c>
      <c r="D162" s="1">
        <f t="shared" si="11"/>
        <v>1.5335462961032404E-3</v>
      </c>
      <c r="E162" s="1">
        <v>9.1390000000000004E-5</v>
      </c>
      <c r="F162" s="1">
        <f t="shared" si="12"/>
        <v>1.2929040221482948E-3</v>
      </c>
      <c r="G162" s="1">
        <v>1.0730000000000001E-4</v>
      </c>
      <c r="H162" s="1">
        <f t="shared" si="13"/>
        <v>1.5179844794453662E-3</v>
      </c>
      <c r="I162" s="1">
        <v>1.0679999999999999E-4</v>
      </c>
      <c r="J162" s="1">
        <f t="shared" si="14"/>
        <v>1.5109109264190596E-3</v>
      </c>
    </row>
    <row r="163" spans="1:10" x14ac:dyDescent="0.25">
      <c r="A163" s="1">
        <v>157</v>
      </c>
      <c r="B163" s="1">
        <f t="shared" si="10"/>
        <v>7.9808688446762213E-2</v>
      </c>
      <c r="C163" s="1">
        <v>1.082E-4</v>
      </c>
      <c r="D163" s="1">
        <f t="shared" si="11"/>
        <v>1.5307168748927178E-3</v>
      </c>
      <c r="E163" s="1">
        <v>9.1340000000000003E-5</v>
      </c>
      <c r="F163" s="1">
        <f t="shared" si="12"/>
        <v>1.292196666845664E-3</v>
      </c>
      <c r="G163" s="1">
        <v>1.0730000000000001E-4</v>
      </c>
      <c r="H163" s="1">
        <f t="shared" si="13"/>
        <v>1.5179844794453662E-3</v>
      </c>
      <c r="I163" s="1">
        <v>1.0679999999999999E-4</v>
      </c>
      <c r="J163" s="1">
        <f t="shared" si="14"/>
        <v>1.5109109264190596E-3</v>
      </c>
    </row>
    <row r="164" spans="1:10" x14ac:dyDescent="0.25">
      <c r="A164" s="1">
        <v>158</v>
      </c>
      <c r="B164" s="1">
        <f t="shared" si="10"/>
        <v>7.9555728417572996E-2</v>
      </c>
      <c r="C164" s="1">
        <v>1.08E-4</v>
      </c>
      <c r="D164" s="1">
        <f t="shared" si="11"/>
        <v>1.5278874536821952E-3</v>
      </c>
      <c r="E164" s="1">
        <v>9.132E-5</v>
      </c>
      <c r="F164" s="1">
        <f t="shared" si="12"/>
        <v>1.2919137247246117E-3</v>
      </c>
      <c r="G164" s="1">
        <v>1.072E-4</v>
      </c>
      <c r="H164" s="1">
        <f t="shared" si="13"/>
        <v>1.516569768840105E-3</v>
      </c>
      <c r="I164" s="1">
        <v>1.065E-4</v>
      </c>
      <c r="J164" s="1">
        <f t="shared" si="14"/>
        <v>1.5066667946032758E-3</v>
      </c>
    </row>
    <row r="165" spans="1:10" x14ac:dyDescent="0.25">
      <c r="A165" s="1">
        <v>159</v>
      </c>
      <c r="B165" s="1">
        <f t="shared" si="10"/>
        <v>7.9305158571814416E-2</v>
      </c>
      <c r="C165" s="1">
        <v>1.078E-4</v>
      </c>
      <c r="D165" s="1">
        <f t="shared" si="11"/>
        <v>1.5250580324716726E-3</v>
      </c>
      <c r="E165" s="1">
        <v>9.1249999999999995E-5</v>
      </c>
      <c r="F165" s="1">
        <f t="shared" si="12"/>
        <v>1.2909234273009288E-3</v>
      </c>
      <c r="G165" s="1">
        <v>1.072E-4</v>
      </c>
      <c r="H165" s="1">
        <f t="shared" si="13"/>
        <v>1.516569768840105E-3</v>
      </c>
      <c r="I165" s="1">
        <v>1.065E-4</v>
      </c>
      <c r="J165" s="1">
        <f t="shared" si="14"/>
        <v>1.5066667946032758E-3</v>
      </c>
    </row>
    <row r="166" spans="1:10" x14ac:dyDescent="0.25">
      <c r="A166" s="1">
        <v>160</v>
      </c>
      <c r="B166" s="1">
        <f t="shared" si="10"/>
        <v>7.9056941504209485E-2</v>
      </c>
      <c r="C166" s="1">
        <v>1.076E-4</v>
      </c>
      <c r="D166" s="1">
        <f t="shared" si="11"/>
        <v>1.52222861126115E-3</v>
      </c>
      <c r="E166" s="1">
        <v>9.1199999999999994E-5</v>
      </c>
      <c r="F166" s="1">
        <f t="shared" si="12"/>
        <v>1.290216071998298E-3</v>
      </c>
      <c r="G166" s="1">
        <v>1.072E-4</v>
      </c>
      <c r="H166" s="1">
        <f t="shared" si="13"/>
        <v>1.516569768840105E-3</v>
      </c>
      <c r="I166" s="1">
        <v>1.064E-4</v>
      </c>
      <c r="J166" s="1">
        <f t="shared" si="14"/>
        <v>1.5052520839980146E-3</v>
      </c>
    </row>
    <row r="167" spans="1:10" x14ac:dyDescent="0.25">
      <c r="A167" s="1">
        <v>161</v>
      </c>
      <c r="B167" s="1">
        <f t="shared" si="10"/>
        <v>7.8811040623910061E-2</v>
      </c>
      <c r="C167" s="1">
        <v>1.0739999999999999E-4</v>
      </c>
      <c r="D167" s="1">
        <f t="shared" si="11"/>
        <v>1.5193991900506274E-3</v>
      </c>
      <c r="E167" s="1">
        <v>9.1119999999999995E-5</v>
      </c>
      <c r="F167" s="1">
        <f t="shared" si="12"/>
        <v>1.2890843035140891E-3</v>
      </c>
      <c r="G167" s="1">
        <v>1.071E-4</v>
      </c>
      <c r="H167" s="1">
        <f t="shared" si="13"/>
        <v>1.5151550582348436E-3</v>
      </c>
      <c r="I167" s="1">
        <v>1.061E-4</v>
      </c>
      <c r="J167" s="1">
        <f t="shared" si="14"/>
        <v>1.5010079521822308E-3</v>
      </c>
    </row>
    <row r="168" spans="1:10" x14ac:dyDescent="0.25">
      <c r="A168" s="1">
        <v>162</v>
      </c>
      <c r="B168" s="1">
        <f t="shared" si="10"/>
        <v>7.8567420131838608E-2</v>
      </c>
      <c r="C168" s="1">
        <v>1.072E-4</v>
      </c>
      <c r="D168" s="1">
        <f t="shared" si="11"/>
        <v>1.516569768840105E-3</v>
      </c>
      <c r="E168" s="1">
        <v>9.1080000000000002E-5</v>
      </c>
      <c r="F168" s="1">
        <f t="shared" si="12"/>
        <v>1.2885184192719848E-3</v>
      </c>
      <c r="G168" s="1">
        <v>1.071E-4</v>
      </c>
      <c r="H168" s="1">
        <f t="shared" si="13"/>
        <v>1.5151550582348436E-3</v>
      </c>
      <c r="I168" s="1">
        <v>1.058E-4</v>
      </c>
      <c r="J168" s="1">
        <f t="shared" si="14"/>
        <v>1.4967638203664468E-3</v>
      </c>
    </row>
    <row r="169" spans="1:10" x14ac:dyDescent="0.25">
      <c r="A169" s="1">
        <v>163</v>
      </c>
      <c r="B169" s="1">
        <f t="shared" si="10"/>
        <v>7.8326044998795738E-2</v>
      </c>
      <c r="C169" s="1">
        <v>1.07E-4</v>
      </c>
      <c r="D169" s="1">
        <f t="shared" si="11"/>
        <v>1.5137403476295822E-3</v>
      </c>
      <c r="E169" s="1">
        <v>9.1009999999999998E-5</v>
      </c>
      <c r="F169" s="1">
        <f t="shared" si="12"/>
        <v>1.2875281218483017E-3</v>
      </c>
      <c r="G169" s="1">
        <v>1.071E-4</v>
      </c>
      <c r="H169" s="1">
        <f t="shared" si="13"/>
        <v>1.5151550582348436E-3</v>
      </c>
      <c r="I169" s="1">
        <v>1.055E-4</v>
      </c>
      <c r="J169" s="1">
        <f t="shared" si="14"/>
        <v>1.492519688550663E-3</v>
      </c>
    </row>
    <row r="170" spans="1:10" x14ac:dyDescent="0.25">
      <c r="A170" s="1">
        <v>164</v>
      </c>
      <c r="B170" s="1">
        <f t="shared" si="10"/>
        <v>7.8086880944303036E-2</v>
      </c>
      <c r="C170" s="1">
        <v>1.0679999999999999E-4</v>
      </c>
      <c r="D170" s="1">
        <f t="shared" si="11"/>
        <v>1.5109109264190596E-3</v>
      </c>
      <c r="E170" s="1">
        <v>9.098E-5</v>
      </c>
      <c r="F170" s="1">
        <f t="shared" si="12"/>
        <v>1.2871037086667233E-3</v>
      </c>
      <c r="G170" s="1">
        <v>1.07E-4</v>
      </c>
      <c r="H170" s="1">
        <f t="shared" si="13"/>
        <v>1.5137403476295822E-3</v>
      </c>
      <c r="I170" s="1">
        <v>1.052E-4</v>
      </c>
      <c r="J170" s="1">
        <f t="shared" si="14"/>
        <v>1.488275556734879E-3</v>
      </c>
    </row>
    <row r="171" spans="1:10" x14ac:dyDescent="0.25">
      <c r="A171" s="1">
        <v>165</v>
      </c>
      <c r="B171" s="1">
        <f t="shared" si="10"/>
        <v>7.7849894416152296E-2</v>
      </c>
      <c r="C171" s="1">
        <v>1.066E-4</v>
      </c>
      <c r="D171" s="1">
        <f t="shared" si="11"/>
        <v>1.5080815052085372E-3</v>
      </c>
      <c r="E171" s="1">
        <v>9.0909999999999995E-5</v>
      </c>
      <c r="F171" s="1">
        <f t="shared" si="12"/>
        <v>1.2861134112430405E-3</v>
      </c>
      <c r="G171" s="1">
        <v>1.07E-4</v>
      </c>
      <c r="H171" s="1">
        <f t="shared" si="13"/>
        <v>1.5137403476295822E-3</v>
      </c>
      <c r="I171" s="1">
        <v>1.0509999999999999E-4</v>
      </c>
      <c r="J171" s="1">
        <f t="shared" si="14"/>
        <v>1.4868608461296178E-3</v>
      </c>
    </row>
    <row r="172" spans="1:10" x14ac:dyDescent="0.25">
      <c r="A172" s="1">
        <v>166</v>
      </c>
      <c r="B172" s="1">
        <f t="shared" si="10"/>
        <v>7.7615052570633281E-2</v>
      </c>
      <c r="C172" s="1">
        <v>1.064E-4</v>
      </c>
      <c r="D172" s="1">
        <f t="shared" si="11"/>
        <v>1.5052520839980146E-3</v>
      </c>
      <c r="E172" s="1">
        <v>9.0870000000000002E-5</v>
      </c>
      <c r="F172" s="1">
        <f t="shared" si="12"/>
        <v>1.2855475270009359E-3</v>
      </c>
      <c r="G172" s="1">
        <v>1.069E-4</v>
      </c>
      <c r="H172" s="1">
        <f t="shared" si="13"/>
        <v>1.512325637024321E-3</v>
      </c>
      <c r="I172" s="1">
        <v>1.049E-4</v>
      </c>
      <c r="J172" s="1">
        <f t="shared" si="14"/>
        <v>1.4840314249190952E-3</v>
      </c>
    </row>
    <row r="173" spans="1:10" x14ac:dyDescent="0.25">
      <c r="A173" s="1">
        <v>167</v>
      </c>
      <c r="B173" s="1">
        <f t="shared" si="10"/>
        <v>7.7382323253413682E-2</v>
      </c>
      <c r="C173" s="1">
        <v>1.061E-4</v>
      </c>
      <c r="D173" s="1">
        <f t="shared" si="11"/>
        <v>1.5010079521822308E-3</v>
      </c>
      <c r="E173" s="1">
        <v>9.0799999999999998E-5</v>
      </c>
      <c r="F173" s="1">
        <f t="shared" si="12"/>
        <v>1.284557229577253E-3</v>
      </c>
      <c r="G173" s="1">
        <v>1.069E-4</v>
      </c>
      <c r="H173" s="1">
        <f t="shared" si="13"/>
        <v>1.512325637024321E-3</v>
      </c>
      <c r="I173" s="1">
        <v>1.048E-4</v>
      </c>
      <c r="J173" s="1">
        <f t="shared" si="14"/>
        <v>1.482616714313834E-3</v>
      </c>
    </row>
    <row r="174" spans="1:10" x14ac:dyDescent="0.25">
      <c r="A174" s="1">
        <v>168</v>
      </c>
      <c r="B174" s="1">
        <f t="shared" si="10"/>
        <v>7.7151674981045956E-2</v>
      </c>
      <c r="C174" s="1">
        <v>1.059E-4</v>
      </c>
      <c r="D174" s="1">
        <f t="shared" si="11"/>
        <v>1.498178530971708E-3</v>
      </c>
      <c r="E174" s="1">
        <v>9.0749999999999997E-5</v>
      </c>
      <c r="F174" s="1">
        <f t="shared" si="12"/>
        <v>1.2838498742746224E-3</v>
      </c>
      <c r="G174" s="1">
        <v>1.0679999999999999E-4</v>
      </c>
      <c r="H174" s="1">
        <f t="shared" si="13"/>
        <v>1.5109109264190596E-3</v>
      </c>
      <c r="I174" s="1">
        <v>1.047E-4</v>
      </c>
      <c r="J174" s="1">
        <f t="shared" si="14"/>
        <v>1.4812020037085726E-3</v>
      </c>
    </row>
    <row r="175" spans="1:10" x14ac:dyDescent="0.25">
      <c r="A175" s="1">
        <v>169</v>
      </c>
      <c r="B175" s="1">
        <f t="shared" si="10"/>
        <v>7.6923076923076927E-2</v>
      </c>
      <c r="C175" s="1">
        <v>1.0569999999999999E-4</v>
      </c>
      <c r="D175" s="1">
        <f t="shared" si="11"/>
        <v>1.4953491097611854E-3</v>
      </c>
      <c r="E175" s="1">
        <v>9.0710000000000004E-5</v>
      </c>
      <c r="F175" s="1">
        <f t="shared" si="12"/>
        <v>1.2832839900325179E-3</v>
      </c>
      <c r="G175" s="1">
        <v>1.0670000000000001E-4</v>
      </c>
      <c r="H175" s="1">
        <f t="shared" si="13"/>
        <v>1.5094962158137984E-3</v>
      </c>
      <c r="I175" s="1">
        <v>1.0459999999999999E-4</v>
      </c>
      <c r="J175" s="1">
        <f t="shared" si="14"/>
        <v>1.4797872931033111E-3</v>
      </c>
    </row>
    <row r="176" spans="1:10" x14ac:dyDescent="0.25">
      <c r="A176" s="1">
        <v>170</v>
      </c>
      <c r="B176" s="1">
        <f t="shared" si="10"/>
        <v>7.6696498884737035E-2</v>
      </c>
      <c r="C176" s="1">
        <v>1.055E-4</v>
      </c>
      <c r="D176" s="1">
        <f t="shared" si="11"/>
        <v>1.492519688550663E-3</v>
      </c>
      <c r="E176" s="1">
        <v>9.0660000000000003E-5</v>
      </c>
      <c r="F176" s="1">
        <f t="shared" si="12"/>
        <v>1.2825766347298873E-3</v>
      </c>
      <c r="G176" s="1">
        <v>1.066E-4</v>
      </c>
      <c r="H176" s="1">
        <f t="shared" si="13"/>
        <v>1.5080815052085372E-3</v>
      </c>
      <c r="I176" s="1">
        <v>1.0450000000000001E-4</v>
      </c>
      <c r="J176" s="1">
        <f t="shared" si="14"/>
        <v>1.4783725824980502E-3</v>
      </c>
    </row>
    <row r="177" spans="1:10" x14ac:dyDescent="0.25">
      <c r="A177" s="1">
        <v>171</v>
      </c>
      <c r="B177" s="1">
        <f t="shared" si="10"/>
        <v>7.6471911290187253E-2</v>
      </c>
      <c r="C177" s="1">
        <v>1.053E-4</v>
      </c>
      <c r="D177" s="1">
        <f t="shared" si="11"/>
        <v>1.4896902673401404E-3</v>
      </c>
      <c r="E177" s="1">
        <v>9.0630000000000005E-5</v>
      </c>
      <c r="F177" s="1">
        <f t="shared" si="12"/>
        <v>1.2821522215483089E-3</v>
      </c>
      <c r="G177" s="1">
        <v>1.066E-4</v>
      </c>
      <c r="H177" s="1">
        <f t="shared" si="13"/>
        <v>1.5080815052085372E-3</v>
      </c>
      <c r="I177" s="1">
        <v>1.044E-4</v>
      </c>
      <c r="J177" s="1">
        <f t="shared" si="14"/>
        <v>1.4769578718927887E-3</v>
      </c>
    </row>
    <row r="178" spans="1:10" x14ac:dyDescent="0.25">
      <c r="A178" s="1">
        <v>172</v>
      </c>
      <c r="B178" s="1">
        <f t="shared" si="10"/>
        <v>7.6249285166302333E-2</v>
      </c>
      <c r="C178" s="1">
        <v>1.0509999999999999E-4</v>
      </c>
      <c r="D178" s="1">
        <f t="shared" si="11"/>
        <v>1.4868608461296178E-3</v>
      </c>
      <c r="E178" s="1">
        <v>9.0600000000000007E-5</v>
      </c>
      <c r="F178" s="1">
        <f t="shared" si="12"/>
        <v>1.2817278083667306E-3</v>
      </c>
      <c r="G178" s="1">
        <v>1.065E-4</v>
      </c>
      <c r="H178" s="1">
        <f t="shared" si="13"/>
        <v>1.5066667946032758E-3</v>
      </c>
      <c r="I178" s="1">
        <v>1.048E-4</v>
      </c>
      <c r="J178" s="1">
        <f t="shared" si="14"/>
        <v>1.482616714313834E-3</v>
      </c>
    </row>
    <row r="179" spans="1:10" x14ac:dyDescent="0.25">
      <c r="A179" s="1">
        <v>173</v>
      </c>
      <c r="B179" s="1">
        <f t="shared" si="10"/>
        <v>7.6028592126970551E-2</v>
      </c>
      <c r="C179" s="1">
        <v>1.049E-4</v>
      </c>
      <c r="D179" s="1">
        <f t="shared" si="11"/>
        <v>1.4840314249190952E-3</v>
      </c>
      <c r="E179" s="1">
        <v>9.0539999999999997E-5</v>
      </c>
      <c r="F179" s="1">
        <f t="shared" si="12"/>
        <v>1.2808789820035736E-3</v>
      </c>
      <c r="G179" s="1">
        <v>1.064E-4</v>
      </c>
      <c r="H179" s="1">
        <f t="shared" si="13"/>
        <v>1.5052520839980146E-3</v>
      </c>
      <c r="I179" s="1">
        <v>1.047E-4</v>
      </c>
      <c r="J179" s="1">
        <f t="shared" si="14"/>
        <v>1.4812020037085726E-3</v>
      </c>
    </row>
    <row r="180" spans="1:10" x14ac:dyDescent="0.25">
      <c r="A180" s="1">
        <v>174</v>
      </c>
      <c r="B180" s="1">
        <f t="shared" si="10"/>
        <v>7.5809804357890337E-2</v>
      </c>
      <c r="C180" s="1">
        <v>1.047E-4</v>
      </c>
      <c r="D180" s="1">
        <f t="shared" si="11"/>
        <v>1.4812020037085726E-3</v>
      </c>
      <c r="E180" s="1">
        <v>9.0480000000000001E-5</v>
      </c>
      <c r="F180" s="1">
        <f t="shared" si="12"/>
        <v>1.2800301556404169E-3</v>
      </c>
      <c r="G180" s="1">
        <v>1.063E-4</v>
      </c>
      <c r="H180" s="1">
        <f t="shared" si="13"/>
        <v>1.5038373733927532E-3</v>
      </c>
      <c r="I180" s="1">
        <v>1.047E-4</v>
      </c>
      <c r="J180" s="1">
        <f t="shared" si="14"/>
        <v>1.4812020037085726E-3</v>
      </c>
    </row>
    <row r="181" spans="1:10" x14ac:dyDescent="0.25">
      <c r="A181" s="1">
        <v>175</v>
      </c>
      <c r="B181" s="1">
        <f t="shared" si="10"/>
        <v>7.5592894601845442E-2</v>
      </c>
      <c r="C181" s="1">
        <v>1.0450000000000001E-4</v>
      </c>
      <c r="D181" s="1">
        <f t="shared" si="11"/>
        <v>1.4783725824980502E-3</v>
      </c>
      <c r="E181" s="1">
        <v>9.0450000000000003E-5</v>
      </c>
      <c r="F181" s="1">
        <f t="shared" si="12"/>
        <v>1.2796057424588386E-3</v>
      </c>
      <c r="G181" s="1">
        <v>1.0620000000000001E-4</v>
      </c>
      <c r="H181" s="1">
        <f t="shared" si="13"/>
        <v>1.502422662787492E-3</v>
      </c>
      <c r="I181" s="1">
        <v>1.0459999999999999E-4</v>
      </c>
      <c r="J181" s="1">
        <f t="shared" si="14"/>
        <v>1.4797872931033111E-3</v>
      </c>
    </row>
    <row r="182" spans="1:10" x14ac:dyDescent="0.25">
      <c r="A182" s="1">
        <v>176</v>
      </c>
      <c r="B182" s="1">
        <f t="shared" si="10"/>
        <v>7.5377836144440907E-2</v>
      </c>
      <c r="C182" s="1">
        <v>1.043E-4</v>
      </c>
      <c r="D182" s="1">
        <f t="shared" si="11"/>
        <v>1.4755431612875273E-3</v>
      </c>
      <c r="E182" s="1">
        <v>9.0420000000000005E-5</v>
      </c>
      <c r="F182" s="1">
        <f t="shared" si="12"/>
        <v>1.2791813292772601E-3</v>
      </c>
      <c r="G182" s="1">
        <v>1.061E-4</v>
      </c>
      <c r="H182" s="1">
        <f t="shared" si="13"/>
        <v>1.5010079521822308E-3</v>
      </c>
      <c r="I182" s="1">
        <v>1.0450000000000001E-4</v>
      </c>
      <c r="J182" s="1">
        <f t="shared" si="14"/>
        <v>1.4783725824980502E-3</v>
      </c>
    </row>
    <row r="183" spans="1:10" x14ac:dyDescent="0.25">
      <c r="A183" s="1">
        <v>177</v>
      </c>
      <c r="B183" s="1">
        <f t="shared" si="10"/>
        <v>7.5164602800282893E-2</v>
      </c>
      <c r="C183" s="1">
        <v>1.041E-4</v>
      </c>
      <c r="D183" s="1">
        <f t="shared" si="11"/>
        <v>1.4727137400770047E-3</v>
      </c>
      <c r="E183" s="1">
        <v>9.0359999999999995E-5</v>
      </c>
      <c r="F183" s="1">
        <f t="shared" si="12"/>
        <v>1.2783325029141032E-3</v>
      </c>
      <c r="G183" s="1">
        <v>1.06E-4</v>
      </c>
      <c r="H183" s="1">
        <f t="shared" si="13"/>
        <v>1.4995932415769694E-3</v>
      </c>
      <c r="I183" s="1">
        <v>1.044E-4</v>
      </c>
      <c r="J183" s="1">
        <f t="shared" si="14"/>
        <v>1.4769578718927887E-3</v>
      </c>
    </row>
    <row r="184" spans="1:10" x14ac:dyDescent="0.25">
      <c r="A184" s="1">
        <v>178</v>
      </c>
      <c r="B184" s="1">
        <f t="shared" si="10"/>
        <v>7.4953168899586142E-2</v>
      </c>
      <c r="C184" s="1">
        <v>1.039E-4</v>
      </c>
      <c r="D184" s="1">
        <f t="shared" si="11"/>
        <v>1.4698843188664823E-3</v>
      </c>
      <c r="E184" s="1">
        <v>9.0320000000000003E-5</v>
      </c>
      <c r="F184" s="1">
        <f t="shared" si="12"/>
        <v>1.2777666186719989E-3</v>
      </c>
      <c r="G184" s="1">
        <v>1.059E-4</v>
      </c>
      <c r="H184" s="1">
        <f t="shared" si="13"/>
        <v>1.498178530971708E-3</v>
      </c>
      <c r="I184" s="1">
        <v>1.041E-4</v>
      </c>
      <c r="J184" s="1">
        <f t="shared" si="14"/>
        <v>1.4727137400770047E-3</v>
      </c>
    </row>
    <row r="185" spans="1:10" x14ac:dyDescent="0.25">
      <c r="A185" s="1">
        <v>179</v>
      </c>
      <c r="B185" s="1">
        <f t="shared" si="10"/>
        <v>7.474350927519359E-2</v>
      </c>
      <c r="C185" s="1">
        <v>1.037E-4</v>
      </c>
      <c r="D185" s="1">
        <f t="shared" si="11"/>
        <v>1.4670548976559597E-3</v>
      </c>
      <c r="E185" s="1">
        <v>9.0270000000000001E-5</v>
      </c>
      <c r="F185" s="1">
        <f t="shared" si="12"/>
        <v>1.2770592633693683E-3</v>
      </c>
      <c r="G185" s="1">
        <v>1.058E-4</v>
      </c>
      <c r="H185" s="1">
        <f t="shared" si="13"/>
        <v>1.4967638203664468E-3</v>
      </c>
      <c r="I185" s="1">
        <v>1.041E-4</v>
      </c>
      <c r="J185" s="1">
        <f t="shared" si="14"/>
        <v>1.4727137400770047E-3</v>
      </c>
    </row>
    <row r="186" spans="1:10" x14ac:dyDescent="0.25">
      <c r="A186" s="1">
        <v>180</v>
      </c>
      <c r="B186" s="1">
        <f t="shared" si="10"/>
        <v>7.4535599249992993E-2</v>
      </c>
      <c r="C186" s="1">
        <v>1.0349999999999999E-4</v>
      </c>
      <c r="D186" s="1">
        <f t="shared" si="11"/>
        <v>1.4642254764454369E-3</v>
      </c>
      <c r="E186" s="1">
        <v>9.0229999999999995E-5</v>
      </c>
      <c r="F186" s="1">
        <f t="shared" si="12"/>
        <v>1.2764933791272635E-3</v>
      </c>
      <c r="G186" s="1">
        <v>1.0560000000000001E-4</v>
      </c>
      <c r="H186" s="1">
        <f t="shared" si="13"/>
        <v>1.4939343991559244E-3</v>
      </c>
      <c r="I186" s="1">
        <v>1.038E-4</v>
      </c>
      <c r="J186" s="1">
        <f t="shared" si="14"/>
        <v>1.4684696082612209E-3</v>
      </c>
    </row>
    <row r="187" spans="1:10" x14ac:dyDescent="0.25">
      <c r="A187" s="1">
        <v>181</v>
      </c>
      <c r="B187" s="1">
        <f t="shared" si="10"/>
        <v>7.4329414624716636E-2</v>
      </c>
      <c r="C187" s="1">
        <v>1.033E-4</v>
      </c>
      <c r="D187" s="1">
        <f t="shared" si="11"/>
        <v>1.4613960552349145E-3</v>
      </c>
      <c r="E187" s="1">
        <v>9.0169999999999999E-5</v>
      </c>
      <c r="F187" s="1">
        <f t="shared" si="12"/>
        <v>1.2756445527641069E-3</v>
      </c>
      <c r="G187" s="1">
        <v>1.055E-4</v>
      </c>
      <c r="H187" s="1">
        <f t="shared" si="13"/>
        <v>1.492519688550663E-3</v>
      </c>
      <c r="I187" s="1">
        <v>1.038E-4</v>
      </c>
      <c r="J187" s="1">
        <f t="shared" si="14"/>
        <v>1.4684696082612209E-3</v>
      </c>
    </row>
    <row r="188" spans="1:10" x14ac:dyDescent="0.25">
      <c r="A188" s="1">
        <v>182</v>
      </c>
      <c r="B188" s="1">
        <f t="shared" si="10"/>
        <v>7.4124931666110117E-2</v>
      </c>
      <c r="C188" s="1">
        <v>1.031E-4</v>
      </c>
      <c r="D188" s="1">
        <f t="shared" si="11"/>
        <v>1.4585666340243919E-3</v>
      </c>
      <c r="E188" s="1">
        <v>9.0140000000000001E-5</v>
      </c>
      <c r="F188" s="1">
        <f t="shared" si="12"/>
        <v>1.2752201395825286E-3</v>
      </c>
      <c r="G188" s="1">
        <v>1.054E-4</v>
      </c>
      <c r="H188" s="1">
        <f t="shared" si="13"/>
        <v>1.4911049779454016E-3</v>
      </c>
      <c r="I188" s="1">
        <v>1.0349999999999999E-4</v>
      </c>
      <c r="J188" s="1">
        <f t="shared" si="14"/>
        <v>1.4642254764454369E-3</v>
      </c>
    </row>
    <row r="189" spans="1:10" x14ac:dyDescent="0.25">
      <c r="A189" s="1">
        <v>183</v>
      </c>
      <c r="B189" s="1">
        <f t="shared" si="10"/>
        <v>7.3922127095457285E-2</v>
      </c>
      <c r="C189" s="1">
        <v>1.0289999999999999E-4</v>
      </c>
      <c r="D189" s="1">
        <f t="shared" si="11"/>
        <v>1.4557372128138693E-3</v>
      </c>
      <c r="E189" s="1">
        <v>9.009E-5</v>
      </c>
      <c r="F189" s="1">
        <f t="shared" si="12"/>
        <v>1.2745127842798978E-3</v>
      </c>
      <c r="G189" s="1">
        <v>1.053E-4</v>
      </c>
      <c r="H189" s="1">
        <f t="shared" si="13"/>
        <v>1.4896902673401404E-3</v>
      </c>
      <c r="I189" s="1">
        <v>1.0340000000000001E-4</v>
      </c>
      <c r="J189" s="1">
        <f t="shared" si="14"/>
        <v>1.4628107658401759E-3</v>
      </c>
    </row>
    <row r="190" spans="1:10" x14ac:dyDescent="0.25">
      <c r="A190" s="1">
        <v>184</v>
      </c>
      <c r="B190" s="1">
        <f t="shared" si="10"/>
        <v>7.3720978077448568E-2</v>
      </c>
      <c r="C190" s="1">
        <v>1.027E-4</v>
      </c>
      <c r="D190" s="1">
        <f t="shared" si="11"/>
        <v>1.4529077916033467E-3</v>
      </c>
      <c r="E190" s="1">
        <v>9.001E-5</v>
      </c>
      <c r="F190" s="1">
        <f t="shared" si="12"/>
        <v>1.2733810157956888E-3</v>
      </c>
      <c r="G190" s="1">
        <v>1.0509999999999999E-4</v>
      </c>
      <c r="H190" s="1">
        <f t="shared" si="13"/>
        <v>1.4868608461296178E-3</v>
      </c>
      <c r="I190" s="1">
        <v>1.033E-4</v>
      </c>
      <c r="J190" s="1">
        <f t="shared" si="14"/>
        <v>1.4613960552349145E-3</v>
      </c>
    </row>
    <row r="191" spans="1:10" x14ac:dyDescent="0.25">
      <c r="A191" s="1">
        <v>185</v>
      </c>
      <c r="B191" s="1">
        <f t="shared" si="10"/>
        <v>7.3521462209380772E-2</v>
      </c>
      <c r="C191" s="1">
        <v>1.025E-4</v>
      </c>
      <c r="D191" s="1">
        <f t="shared" si="11"/>
        <v>1.4500783703928241E-3</v>
      </c>
      <c r="E191" s="1">
        <v>8.9950000000000004E-5</v>
      </c>
      <c r="F191" s="1">
        <f t="shared" si="12"/>
        <v>1.2725321894325322E-3</v>
      </c>
      <c r="G191" s="1">
        <v>1.049E-4</v>
      </c>
      <c r="H191" s="1">
        <f t="shared" si="13"/>
        <v>1.4840314249190952E-3</v>
      </c>
      <c r="I191" s="1">
        <v>1.03E-4</v>
      </c>
      <c r="J191" s="1">
        <f t="shared" si="14"/>
        <v>1.4571519234191305E-3</v>
      </c>
    </row>
    <row r="192" spans="1:10" x14ac:dyDescent="0.25">
      <c r="A192" s="1">
        <v>186</v>
      </c>
      <c r="B192" s="1">
        <f t="shared" si="10"/>
        <v>7.3323557510676651E-2</v>
      </c>
      <c r="C192" s="1">
        <v>1.0230000000000001E-4</v>
      </c>
      <c r="D192" s="1">
        <f t="shared" si="11"/>
        <v>1.4472489491823017E-3</v>
      </c>
      <c r="E192" s="1">
        <v>8.9909999999999998E-5</v>
      </c>
      <c r="F192" s="1">
        <f t="shared" si="12"/>
        <v>1.2719663051904274E-3</v>
      </c>
      <c r="G192" s="1">
        <v>1.049E-4</v>
      </c>
      <c r="H192" s="1">
        <f t="shared" si="13"/>
        <v>1.4840314249190952E-3</v>
      </c>
      <c r="I192" s="1">
        <v>1.03E-4</v>
      </c>
      <c r="J192" s="1">
        <f t="shared" si="14"/>
        <v>1.4571519234191305E-3</v>
      </c>
    </row>
    <row r="193" spans="1:10" x14ac:dyDescent="0.25">
      <c r="A193" s="1">
        <v>187</v>
      </c>
      <c r="B193" s="1">
        <f t="shared" si="10"/>
        <v>7.3127242412713067E-2</v>
      </c>
      <c r="C193" s="1">
        <v>1.022E-4</v>
      </c>
      <c r="D193" s="1">
        <f t="shared" si="11"/>
        <v>1.4458342385770403E-3</v>
      </c>
      <c r="E193" s="1">
        <v>8.9829999999999999E-5</v>
      </c>
      <c r="F193" s="1">
        <f t="shared" si="12"/>
        <v>1.2708345367062185E-3</v>
      </c>
      <c r="G193" s="1">
        <v>1.048E-4</v>
      </c>
      <c r="H193" s="1">
        <f t="shared" si="13"/>
        <v>1.482616714313834E-3</v>
      </c>
      <c r="I193" s="1">
        <v>1.027E-4</v>
      </c>
      <c r="J193" s="1">
        <f t="shared" si="14"/>
        <v>1.4529077916033467E-3</v>
      </c>
    </row>
    <row r="194" spans="1:10" x14ac:dyDescent="0.25">
      <c r="A194" s="1">
        <v>188</v>
      </c>
      <c r="B194" s="1">
        <f t="shared" si="10"/>
        <v>7.2932495748947279E-2</v>
      </c>
      <c r="C194" s="1">
        <v>1.02E-4</v>
      </c>
      <c r="D194" s="1">
        <f t="shared" si="11"/>
        <v>1.4430048173665177E-3</v>
      </c>
      <c r="E194" s="1">
        <v>8.9790000000000006E-5</v>
      </c>
      <c r="F194" s="1">
        <f t="shared" si="12"/>
        <v>1.2702686524641142E-3</v>
      </c>
      <c r="G194" s="1">
        <v>1.0459999999999999E-4</v>
      </c>
      <c r="H194" s="1">
        <f t="shared" si="13"/>
        <v>1.4797872931033111E-3</v>
      </c>
      <c r="I194" s="1">
        <v>1.027E-4</v>
      </c>
      <c r="J194" s="1">
        <f t="shared" si="14"/>
        <v>1.4529077916033467E-3</v>
      </c>
    </row>
    <row r="195" spans="1:10" x14ac:dyDescent="0.25">
      <c r="A195" s="1">
        <v>189</v>
      </c>
      <c r="B195" s="1">
        <f t="shared" si="10"/>
        <v>7.2739296745330792E-2</v>
      </c>
      <c r="C195" s="1">
        <v>1.0179999999999999E-4</v>
      </c>
      <c r="D195" s="1">
        <f t="shared" si="11"/>
        <v>1.4401753961559951E-3</v>
      </c>
      <c r="E195" s="1">
        <v>8.9720000000000002E-5</v>
      </c>
      <c r="F195" s="1">
        <f t="shared" si="12"/>
        <v>1.2692783550404311E-3</v>
      </c>
      <c r="G195" s="1">
        <v>1.0450000000000001E-4</v>
      </c>
      <c r="H195" s="1">
        <f t="shared" si="13"/>
        <v>1.4783725824980502E-3</v>
      </c>
      <c r="I195" s="1">
        <v>1.0230000000000001E-4</v>
      </c>
      <c r="J195" s="1">
        <f t="shared" si="14"/>
        <v>1.4472489491823017E-3</v>
      </c>
    </row>
    <row r="196" spans="1:10" x14ac:dyDescent="0.25">
      <c r="A196" s="1">
        <v>190</v>
      </c>
      <c r="B196" s="1">
        <f t="shared" si="10"/>
        <v>7.2547625011001163E-2</v>
      </c>
      <c r="C196" s="1">
        <v>1.016E-4</v>
      </c>
      <c r="D196" s="1">
        <f t="shared" si="11"/>
        <v>1.4373459749454727E-3</v>
      </c>
      <c r="E196" s="1">
        <v>8.9660000000000006E-5</v>
      </c>
      <c r="F196" s="1">
        <f t="shared" si="12"/>
        <v>1.2684295286772744E-3</v>
      </c>
      <c r="G196" s="1">
        <v>1.044E-4</v>
      </c>
      <c r="H196" s="1">
        <f t="shared" si="13"/>
        <v>1.4769578718927887E-3</v>
      </c>
      <c r="I196" s="1">
        <v>1.0230000000000001E-4</v>
      </c>
      <c r="J196" s="1">
        <f t="shared" si="14"/>
        <v>1.4472489491823017E-3</v>
      </c>
    </row>
    <row r="197" spans="1:10" x14ac:dyDescent="0.25">
      <c r="A197" s="1">
        <v>191</v>
      </c>
      <c r="B197" s="1">
        <f t="shared" si="10"/>
        <v>7.2357460529242162E-2</v>
      </c>
      <c r="C197" s="1">
        <v>1.014E-4</v>
      </c>
      <c r="D197" s="1">
        <f t="shared" si="11"/>
        <v>1.4345165537349499E-3</v>
      </c>
      <c r="E197" s="1">
        <v>8.9580000000000006E-5</v>
      </c>
      <c r="F197" s="1">
        <f t="shared" si="12"/>
        <v>1.2672977601930653E-3</v>
      </c>
      <c r="G197" s="1">
        <v>1.042E-4</v>
      </c>
      <c r="H197" s="1">
        <f t="shared" si="13"/>
        <v>1.4741284506822661E-3</v>
      </c>
      <c r="I197" s="1">
        <v>1.021E-4</v>
      </c>
      <c r="J197" s="1">
        <f t="shared" si="14"/>
        <v>1.4444195279717791E-3</v>
      </c>
    </row>
    <row r="198" spans="1:10" x14ac:dyDescent="0.25">
      <c r="A198" s="1">
        <v>192</v>
      </c>
      <c r="B198" s="1">
        <f t="shared" si="10"/>
        <v>7.216878364870323E-2</v>
      </c>
      <c r="C198" s="1">
        <v>1.0119999999999999E-4</v>
      </c>
      <c r="D198" s="1">
        <f t="shared" si="11"/>
        <v>1.4316871325244273E-3</v>
      </c>
      <c r="E198" s="1">
        <v>8.9530000000000005E-5</v>
      </c>
      <c r="F198" s="1">
        <f t="shared" si="12"/>
        <v>1.2665904048904347E-3</v>
      </c>
      <c r="G198" s="1">
        <v>1.041E-4</v>
      </c>
      <c r="H198" s="1">
        <f t="shared" si="13"/>
        <v>1.4727137400770047E-3</v>
      </c>
      <c r="I198" s="1">
        <v>1.02E-4</v>
      </c>
      <c r="J198" s="1">
        <f t="shared" si="14"/>
        <v>1.4430048173665177E-3</v>
      </c>
    </row>
    <row r="199" spans="1:10" x14ac:dyDescent="0.25">
      <c r="A199" s="1">
        <v>193</v>
      </c>
      <c r="B199" s="1">
        <f t="shared" ref="B199:B206" si="15">A199^(-1/2)</f>
        <v>7.198157507486945E-2</v>
      </c>
      <c r="C199" s="1">
        <v>1.01E-4</v>
      </c>
      <c r="D199" s="1">
        <f t="shared" ref="D199:D206" si="16">C199/$D$2</f>
        <v>1.4288577113139049E-3</v>
      </c>
      <c r="E199" s="1">
        <v>8.9439999999999997E-5</v>
      </c>
      <c r="F199" s="1">
        <f t="shared" ref="F199:F206" si="17">E199/$D$2</f>
        <v>1.2653171653456993E-3</v>
      </c>
      <c r="G199" s="1">
        <v>1.0399999999999999E-4</v>
      </c>
      <c r="H199" s="1">
        <f t="shared" ref="H199:H206" si="18">G199/$D$2</f>
        <v>1.4712990294717435E-3</v>
      </c>
      <c r="I199" s="1">
        <v>1.019E-4</v>
      </c>
      <c r="J199" s="1">
        <f t="shared" ref="J199:J206" si="19">I199/$D$2</f>
        <v>1.4415901067612563E-3</v>
      </c>
    </row>
    <row r="200" spans="1:10" x14ac:dyDescent="0.25">
      <c r="A200" s="1">
        <v>194</v>
      </c>
      <c r="B200" s="1">
        <f t="shared" si="15"/>
        <v>7.1795815861773818E-2</v>
      </c>
      <c r="C200" s="1">
        <v>1.008E-4</v>
      </c>
      <c r="D200" s="1">
        <f t="shared" si="16"/>
        <v>1.4260282901033823E-3</v>
      </c>
      <c r="E200" s="1">
        <v>8.9380000000000001E-5</v>
      </c>
      <c r="F200" s="1">
        <f t="shared" si="17"/>
        <v>1.2644683389825427E-3</v>
      </c>
      <c r="G200" s="1">
        <v>1.039E-4</v>
      </c>
      <c r="H200" s="1">
        <f t="shared" si="18"/>
        <v>1.4698843188664823E-3</v>
      </c>
      <c r="I200" s="1">
        <v>1.0170000000000001E-4</v>
      </c>
      <c r="J200" s="1">
        <f t="shared" si="19"/>
        <v>1.4387606855507339E-3</v>
      </c>
    </row>
    <row r="201" spans="1:10" x14ac:dyDescent="0.25">
      <c r="A201" s="1">
        <v>195</v>
      </c>
      <c r="B201" s="1">
        <f t="shared" si="15"/>
        <v>7.1611487403943297E-2</v>
      </c>
      <c r="C201" s="1">
        <v>1.0069999999999999E-4</v>
      </c>
      <c r="D201" s="1">
        <f t="shared" si="16"/>
        <v>1.4246135794981209E-3</v>
      </c>
      <c r="E201" s="1">
        <v>8.9270000000000004E-5</v>
      </c>
      <c r="F201" s="1">
        <f t="shared" si="17"/>
        <v>1.2629121573167553E-3</v>
      </c>
      <c r="G201" s="1">
        <v>1.038E-4</v>
      </c>
      <c r="H201" s="1">
        <f t="shared" si="18"/>
        <v>1.4684696082612209E-3</v>
      </c>
      <c r="I201" s="1">
        <v>1.0170000000000001E-4</v>
      </c>
      <c r="J201" s="1">
        <f t="shared" si="19"/>
        <v>1.4387606855507339E-3</v>
      </c>
    </row>
    <row r="202" spans="1:10" x14ac:dyDescent="0.25">
      <c r="A202" s="1">
        <v>196</v>
      </c>
      <c r="B202" s="1">
        <f t="shared" si="15"/>
        <v>7.1428571428571425E-2</v>
      </c>
      <c r="C202" s="1">
        <v>1.005E-4</v>
      </c>
      <c r="D202" s="1">
        <f t="shared" si="16"/>
        <v>1.4217841582875985E-3</v>
      </c>
      <c r="E202" s="1">
        <v>8.9170000000000002E-5</v>
      </c>
      <c r="F202" s="1">
        <f t="shared" si="17"/>
        <v>1.2614974467114941E-3</v>
      </c>
      <c r="G202" s="1">
        <v>1.037E-4</v>
      </c>
      <c r="H202" s="1">
        <f t="shared" si="18"/>
        <v>1.4670548976559597E-3</v>
      </c>
      <c r="I202" s="1">
        <v>1.016E-4</v>
      </c>
      <c r="J202" s="1">
        <f t="shared" si="19"/>
        <v>1.4373459749454727E-3</v>
      </c>
    </row>
    <row r="203" spans="1:10" x14ac:dyDescent="0.25">
      <c r="A203" s="1">
        <v>197</v>
      </c>
      <c r="B203" s="1">
        <f t="shared" si="15"/>
        <v>7.124704998790965E-2</v>
      </c>
      <c r="C203" s="1">
        <v>1.003E-4</v>
      </c>
      <c r="D203" s="1">
        <f t="shared" si="16"/>
        <v>1.4189547370770756E-3</v>
      </c>
      <c r="E203" s="1">
        <v>8.9110000000000006E-5</v>
      </c>
      <c r="F203" s="1">
        <f t="shared" si="17"/>
        <v>1.2606486203483372E-3</v>
      </c>
      <c r="G203" s="1">
        <v>1.0349999999999999E-4</v>
      </c>
      <c r="H203" s="1">
        <f t="shared" si="18"/>
        <v>1.4642254764454369E-3</v>
      </c>
      <c r="I203" s="1">
        <v>1.016E-4</v>
      </c>
      <c r="J203" s="1">
        <f t="shared" si="19"/>
        <v>1.4373459749454727E-3</v>
      </c>
    </row>
    <row r="204" spans="1:10" x14ac:dyDescent="0.25">
      <c r="A204" s="1">
        <v>198</v>
      </c>
      <c r="B204" s="1">
        <f t="shared" si="15"/>
        <v>7.1066905451870152E-2</v>
      </c>
      <c r="C204" s="1">
        <v>1.002E-4</v>
      </c>
      <c r="D204" s="1">
        <f t="shared" si="16"/>
        <v>1.4175400264718144E-3</v>
      </c>
      <c r="E204" s="1">
        <v>8.9040000000000001E-5</v>
      </c>
      <c r="F204" s="1">
        <f t="shared" si="17"/>
        <v>1.2596583229246543E-3</v>
      </c>
      <c r="G204" s="1">
        <v>1.033E-4</v>
      </c>
      <c r="H204" s="1">
        <f t="shared" si="18"/>
        <v>1.4613960552349145E-3</v>
      </c>
      <c r="I204" s="1">
        <v>1.014E-4</v>
      </c>
      <c r="J204" s="1">
        <f t="shared" si="19"/>
        <v>1.4345165537349499E-3</v>
      </c>
    </row>
    <row r="205" spans="1:10" x14ac:dyDescent="0.25">
      <c r="A205" s="1">
        <v>199</v>
      </c>
      <c r="B205" s="1">
        <f t="shared" si="15"/>
        <v>7.0888120500833582E-2</v>
      </c>
      <c r="C205" s="1">
        <v>1E-4</v>
      </c>
      <c r="D205" s="1">
        <f t="shared" si="16"/>
        <v>1.4147106052612918E-3</v>
      </c>
      <c r="E205" s="1">
        <v>8.8949999999999994E-5</v>
      </c>
      <c r="F205" s="1">
        <f t="shared" si="17"/>
        <v>1.258385083379919E-3</v>
      </c>
      <c r="G205" s="1">
        <v>1.032E-4</v>
      </c>
      <c r="H205" s="1">
        <f t="shared" si="18"/>
        <v>1.4599813446296533E-3</v>
      </c>
      <c r="I205" s="1">
        <v>1.014E-4</v>
      </c>
      <c r="J205" s="1">
        <f t="shared" si="19"/>
        <v>1.4345165537349499E-3</v>
      </c>
    </row>
    <row r="206" spans="1:10" x14ac:dyDescent="0.25">
      <c r="A206" s="1">
        <v>200</v>
      </c>
      <c r="B206" s="1">
        <f t="shared" si="15"/>
        <v>7.0710678118654752E-2</v>
      </c>
      <c r="C206" s="1">
        <v>9.9840000000000006E-5</v>
      </c>
      <c r="D206" s="1">
        <f t="shared" si="16"/>
        <v>1.4124470682928738E-3</v>
      </c>
      <c r="E206" s="1">
        <v>8.8869999999999994E-5</v>
      </c>
      <c r="F206" s="1">
        <f t="shared" si="17"/>
        <v>1.25725331489571E-3</v>
      </c>
      <c r="G206" s="1">
        <v>1.03E-4</v>
      </c>
      <c r="H206" s="1">
        <f t="shared" si="18"/>
        <v>1.4571519234191305E-3</v>
      </c>
      <c r="I206" s="1">
        <v>1.011E-4</v>
      </c>
      <c r="J206" s="1">
        <f t="shared" si="19"/>
        <v>1.4302724219191661E-3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06"/>
  <sheetViews>
    <sheetView zoomScaleNormal="100" workbookViewId="0">
      <selection activeCell="X19" sqref="X19"/>
    </sheetView>
  </sheetViews>
  <sheetFormatPr defaultRowHeight="15" x14ac:dyDescent="0.25"/>
  <sheetData>
    <row r="1" spans="1:28" x14ac:dyDescent="0.25">
      <c r="C1" t="s">
        <v>14</v>
      </c>
      <c r="D1">
        <v>96485</v>
      </c>
      <c r="E1" t="s">
        <v>15</v>
      </c>
    </row>
    <row r="2" spans="1:28" x14ac:dyDescent="0.25">
      <c r="C2" t="s">
        <v>16</v>
      </c>
      <c r="D2">
        <f>PI()*(3/20)^2</f>
        <v>7.0685834705770348E-2</v>
      </c>
    </row>
    <row r="3" spans="1:28" x14ac:dyDescent="0.25">
      <c r="C3" t="s">
        <v>17</v>
      </c>
      <c r="D3">
        <v>3.0000000000000001E-6</v>
      </c>
      <c r="E3" t="s">
        <v>18</v>
      </c>
    </row>
    <row r="4" spans="1:28" x14ac:dyDescent="0.25">
      <c r="A4" t="s">
        <v>0</v>
      </c>
      <c r="C4" t="s">
        <v>19</v>
      </c>
      <c r="D4">
        <f>1.778*10^(-5)</f>
        <v>1.7780000000000003E-5</v>
      </c>
      <c r="E4" t="s">
        <v>20</v>
      </c>
    </row>
    <row r="5" spans="1:28" x14ac:dyDescent="0.25">
      <c r="B5" t="s">
        <v>13</v>
      </c>
      <c r="C5" t="s">
        <v>5</v>
      </c>
      <c r="D5" t="s">
        <v>21</v>
      </c>
      <c r="E5" t="s">
        <v>6</v>
      </c>
      <c r="F5" t="s">
        <v>22</v>
      </c>
      <c r="G5" t="s">
        <v>7</v>
      </c>
      <c r="H5" t="s">
        <v>23</v>
      </c>
      <c r="I5" t="s">
        <v>8</v>
      </c>
      <c r="J5" t="s">
        <v>25</v>
      </c>
      <c r="U5" t="s">
        <v>26</v>
      </c>
      <c r="Y5" t="s">
        <v>27</v>
      </c>
      <c r="AB5" t="s">
        <v>28</v>
      </c>
    </row>
    <row r="6" spans="1:28" x14ac:dyDescent="0.25">
      <c r="A6" s="1">
        <v>0</v>
      </c>
      <c r="B6" s="1" t="e">
        <f>A6^(-1/2)</f>
        <v>#DIV/0!</v>
      </c>
      <c r="C6" s="1">
        <v>5.8219999999999995E-4</v>
      </c>
      <c r="D6" s="1">
        <f>C6/$D$2</f>
        <v>8.2364451438312405E-3</v>
      </c>
      <c r="E6" s="1">
        <v>5.3740000000000005E-4</v>
      </c>
      <c r="F6" s="1">
        <f>E6/$D$2</f>
        <v>7.6026547926741836E-3</v>
      </c>
      <c r="G6" s="1">
        <v>3.745E-4</v>
      </c>
      <c r="H6" s="1">
        <f>G6/$D$2</f>
        <v>5.2980912167035384E-3</v>
      </c>
      <c r="I6" s="1">
        <v>3.1930000000000001E-4</v>
      </c>
      <c r="J6" s="1">
        <f>I6/$D$2</f>
        <v>4.517170962599305E-3</v>
      </c>
      <c r="V6" s="2" t="s">
        <v>29</v>
      </c>
      <c r="Y6" s="2" t="s">
        <v>29</v>
      </c>
      <c r="AB6" s="2" t="s">
        <v>29</v>
      </c>
    </row>
    <row r="7" spans="1:28" x14ac:dyDescent="0.25">
      <c r="A7" s="1">
        <v>1</v>
      </c>
      <c r="B7" s="1">
        <f t="shared" ref="B7:B70" si="0">A7^(-1/2)</f>
        <v>1</v>
      </c>
      <c r="C7" s="1">
        <v>5.7410000000000002E-4</v>
      </c>
      <c r="D7" s="1">
        <f t="shared" ref="D7:D70" si="1">C7/$D$2</f>
        <v>8.1218535848050777E-3</v>
      </c>
      <c r="E7" s="1">
        <v>5.2269999999999997E-4</v>
      </c>
      <c r="F7" s="1">
        <f t="shared" ref="F7:F70" si="2">E7/$D$2</f>
        <v>7.3946923337007723E-3</v>
      </c>
      <c r="G7" s="1">
        <v>4.0479999999999997E-4</v>
      </c>
      <c r="H7" s="1">
        <f t="shared" ref="H7:H70" si="3">G7/$D$2</f>
        <v>5.726748530097709E-3</v>
      </c>
      <c r="I7" s="1">
        <v>3.3379999999999998E-4</v>
      </c>
      <c r="J7" s="1">
        <f t="shared" ref="J7:J70" si="4">I7/$D$2</f>
        <v>4.7223040003621921E-3</v>
      </c>
      <c r="T7" t="s">
        <v>21</v>
      </c>
      <c r="V7">
        <f>(0.0036*PI()^(1/2))/($D$1*$D$3*$D$4^(1/2))</f>
        <v>5.2279388957420361</v>
      </c>
      <c r="Y7">
        <f>(0.0055*PI()^(1/2))/($D$1*$D$3*$D$4^(1/2))</f>
        <v>7.9871288684947777</v>
      </c>
      <c r="AB7">
        <f>(0.0088*PI()^(1/2))/($D$1*$D$3*$D$4^(1/2))</f>
        <v>12.779406189591645</v>
      </c>
    </row>
    <row r="8" spans="1:28" x14ac:dyDescent="0.25">
      <c r="A8" s="1">
        <v>2</v>
      </c>
      <c r="B8" s="1">
        <f t="shared" si="0"/>
        <v>0.70710678118654746</v>
      </c>
      <c r="C8" s="1">
        <v>5.3839999999999997E-4</v>
      </c>
      <c r="D8" s="1">
        <f t="shared" si="1"/>
        <v>7.6168018987267947E-3</v>
      </c>
      <c r="E8" s="1">
        <v>4.906E-4</v>
      </c>
      <c r="F8" s="1">
        <f t="shared" si="2"/>
        <v>6.9405702294118975E-3</v>
      </c>
      <c r="G8" s="1">
        <v>3.812E-4</v>
      </c>
      <c r="H8" s="1">
        <f t="shared" si="3"/>
        <v>5.3928768272560445E-3</v>
      </c>
      <c r="I8" s="1">
        <v>3.1609999999999999E-4</v>
      </c>
      <c r="J8" s="1">
        <f t="shared" si="4"/>
        <v>4.4719002232309433E-3</v>
      </c>
      <c r="T8" t="s">
        <v>22</v>
      </c>
      <c r="V8">
        <f>(0.0029*PI()^(1/2))/($D$1*$D$3*$D$4^(1/2))</f>
        <v>4.2113952215699735</v>
      </c>
      <c r="Y8">
        <f>(0.0046*PI()^(1/2))/($D$1*$D$3*$D$4^(1/2))</f>
        <v>6.6801441445592689</v>
      </c>
      <c r="AB8">
        <f>(0.0076*PI()^(1/2))/($D$1*$D$3*$D$4^(1/2))</f>
        <v>11.036759891010966</v>
      </c>
    </row>
    <row r="9" spans="1:28" x14ac:dyDescent="0.25">
      <c r="A9" s="1">
        <v>3</v>
      </c>
      <c r="B9" s="1">
        <f t="shared" si="0"/>
        <v>0.57735026918962584</v>
      </c>
      <c r="C9" s="1">
        <v>5.1480000000000004E-4</v>
      </c>
      <c r="D9" s="1">
        <f t="shared" si="1"/>
        <v>7.282930195885131E-3</v>
      </c>
      <c r="E9" s="1">
        <v>4.7209999999999998E-4</v>
      </c>
      <c r="F9" s="1">
        <f t="shared" si="2"/>
        <v>6.6788487674385583E-3</v>
      </c>
      <c r="G9" s="1">
        <v>3.68E-4</v>
      </c>
      <c r="H9" s="1">
        <f t="shared" si="3"/>
        <v>5.2061350273615538E-3</v>
      </c>
      <c r="I9" s="1">
        <v>3.0640000000000002E-4</v>
      </c>
      <c r="J9" s="1">
        <f t="shared" si="4"/>
        <v>4.3346732945205987E-3</v>
      </c>
      <c r="T9" t="s">
        <v>23</v>
      </c>
      <c r="V9">
        <f>(0.0021*PI()^(1/2))/($D$1*$D$3*$D$4^(1/2))</f>
        <v>3.0496310225161878</v>
      </c>
      <c r="Y9">
        <f>(0.0033*PI()^(1/2))/($D$1*$D$3*$D$4^(1/2))</f>
        <v>4.7922773210968668</v>
      </c>
      <c r="AB9">
        <f>(0.0052*PI()^(1/2))/($D$1*$D$3*$D$4^(1/2))</f>
        <v>7.5514672938496084</v>
      </c>
    </row>
    <row r="10" spans="1:28" x14ac:dyDescent="0.25">
      <c r="A10" s="1">
        <v>4</v>
      </c>
      <c r="B10" s="1">
        <f>A10^(-1/2)</f>
        <v>0.5</v>
      </c>
      <c r="C10" s="1">
        <v>4.9600000000000002E-4</v>
      </c>
      <c r="D10" s="1">
        <f t="shared" si="1"/>
        <v>7.0169646020960081E-3</v>
      </c>
      <c r="E10" s="1">
        <v>4.5609999999999997E-4</v>
      </c>
      <c r="F10" s="1">
        <f t="shared" si="2"/>
        <v>6.4524950705967515E-3</v>
      </c>
      <c r="G10" s="1">
        <v>3.5639999999999999E-4</v>
      </c>
      <c r="H10" s="1">
        <f t="shared" si="3"/>
        <v>5.0420285971512439E-3</v>
      </c>
      <c r="I10" s="1">
        <v>2.9789999999999998E-4</v>
      </c>
      <c r="J10" s="1">
        <f t="shared" si="4"/>
        <v>4.2144228930733885E-3</v>
      </c>
      <c r="T10" t="s">
        <v>22</v>
      </c>
      <c r="V10">
        <f>(0.0016*PI()^(1/2))/($D$1*$D$3*$D$4^(1/2))</f>
        <v>2.3235283981075718</v>
      </c>
      <c r="Y10">
        <f>(0.0022*PI()^(1/2))/($D$1*$D$3*$D$4^(1/2))</f>
        <v>3.1948515473979113</v>
      </c>
      <c r="AB10">
        <f>(0.0032*PI()^(1/2))/($D$1*$D$3*$D$4^(1/2))</f>
        <v>4.6470567962151437</v>
      </c>
    </row>
    <row r="11" spans="1:28" x14ac:dyDescent="0.25">
      <c r="A11" s="1">
        <v>5</v>
      </c>
      <c r="B11" s="1">
        <f t="shared" si="0"/>
        <v>0.44721359549995793</v>
      </c>
      <c r="C11" s="1">
        <v>4.7990000000000001E-4</v>
      </c>
      <c r="D11" s="1">
        <f t="shared" si="1"/>
        <v>6.7891961946489401E-3</v>
      </c>
      <c r="E11" s="1">
        <v>4.4319999999999999E-4</v>
      </c>
      <c r="F11" s="1">
        <f t="shared" si="2"/>
        <v>6.2699974025180452E-3</v>
      </c>
      <c r="G11" s="1">
        <v>3.4729999999999999E-4</v>
      </c>
      <c r="H11" s="1">
        <f t="shared" si="3"/>
        <v>4.9132899320724665E-3</v>
      </c>
      <c r="I11" s="1">
        <v>2.901E-4</v>
      </c>
      <c r="J11" s="1">
        <f t="shared" si="4"/>
        <v>4.1040754658630075E-3</v>
      </c>
    </row>
    <row r="12" spans="1:28" x14ac:dyDescent="0.25">
      <c r="A12" s="1">
        <v>6</v>
      </c>
      <c r="B12" s="1">
        <f t="shared" si="0"/>
        <v>0.40824829046386307</v>
      </c>
      <c r="C12" s="1">
        <v>4.663E-4</v>
      </c>
      <c r="D12" s="1">
        <f t="shared" si="1"/>
        <v>6.5967955523334038E-3</v>
      </c>
      <c r="E12" s="1">
        <v>4.3239999999999999E-4</v>
      </c>
      <c r="F12" s="1">
        <f t="shared" si="2"/>
        <v>6.1172086571498257E-3</v>
      </c>
      <c r="G12" s="1">
        <v>3.39E-4</v>
      </c>
      <c r="H12" s="1">
        <f t="shared" si="3"/>
        <v>4.7958689518357795E-3</v>
      </c>
      <c r="I12" s="1">
        <v>2.8299999999999999E-4</v>
      </c>
      <c r="J12" s="1">
        <f t="shared" si="4"/>
        <v>4.0036310128894557E-3</v>
      </c>
    </row>
    <row r="13" spans="1:28" x14ac:dyDescent="0.25">
      <c r="A13" s="1">
        <v>7</v>
      </c>
      <c r="B13" s="1">
        <f t="shared" si="0"/>
        <v>0.3779644730092272</v>
      </c>
      <c r="C13" s="1">
        <v>4.5439999999999999E-4</v>
      </c>
      <c r="D13" s="1">
        <f t="shared" si="1"/>
        <v>6.4284449903073103E-3</v>
      </c>
      <c r="E13" s="1">
        <v>4.2250000000000002E-4</v>
      </c>
      <c r="F13" s="1">
        <f t="shared" si="2"/>
        <v>5.9771523072289588E-3</v>
      </c>
      <c r="G13" s="1">
        <v>3.3159999999999998E-4</v>
      </c>
      <c r="H13" s="1">
        <f t="shared" si="3"/>
        <v>4.6911803670464432E-3</v>
      </c>
      <c r="I13" s="1">
        <v>2.787E-4</v>
      </c>
      <c r="J13" s="1">
        <f t="shared" si="4"/>
        <v>3.9427984568632208E-3</v>
      </c>
    </row>
    <row r="14" spans="1:28" x14ac:dyDescent="0.25">
      <c r="A14" s="1">
        <v>8</v>
      </c>
      <c r="B14" s="1">
        <f t="shared" si="0"/>
        <v>0.35355339059327373</v>
      </c>
      <c r="C14" s="1">
        <v>4.4329999999999999E-4</v>
      </c>
      <c r="D14" s="1">
        <f t="shared" si="1"/>
        <v>6.2714121131233064E-3</v>
      </c>
      <c r="E14" s="1">
        <v>4.1389999999999998E-4</v>
      </c>
      <c r="F14" s="1">
        <f t="shared" si="2"/>
        <v>5.8554871951764864E-3</v>
      </c>
      <c r="G14" s="1">
        <v>3.2499999999999999E-4</v>
      </c>
      <c r="H14" s="1">
        <f t="shared" si="3"/>
        <v>4.5978094670991983E-3</v>
      </c>
      <c r="I14" s="1">
        <v>2.743E-4</v>
      </c>
      <c r="J14" s="1">
        <f t="shared" si="4"/>
        <v>3.8805511902317235E-3</v>
      </c>
    </row>
    <row r="15" spans="1:28" x14ac:dyDescent="0.25">
      <c r="A15" s="1">
        <v>9</v>
      </c>
      <c r="B15" s="1">
        <f t="shared" si="0"/>
        <v>0.33333333333333331</v>
      </c>
      <c r="C15" s="1">
        <v>4.3389999999999998E-4</v>
      </c>
      <c r="D15" s="1">
        <f t="shared" si="1"/>
        <v>6.1384293162287454E-3</v>
      </c>
      <c r="E15" s="1">
        <v>4.057E-4</v>
      </c>
      <c r="F15" s="1">
        <f t="shared" si="2"/>
        <v>5.7394809255450607E-3</v>
      </c>
      <c r="G15" s="1">
        <v>3.191E-4</v>
      </c>
      <c r="H15" s="1">
        <f t="shared" si="3"/>
        <v>4.5143415413887826E-3</v>
      </c>
      <c r="I15" s="1">
        <v>2.7010000000000001E-4</v>
      </c>
      <c r="J15" s="1">
        <f t="shared" si="4"/>
        <v>3.8211333448107494E-3</v>
      </c>
    </row>
    <row r="16" spans="1:28" x14ac:dyDescent="0.25">
      <c r="A16" s="1">
        <v>10</v>
      </c>
      <c r="B16" s="1">
        <f t="shared" si="0"/>
        <v>0.31622776601683794</v>
      </c>
      <c r="C16" s="1">
        <v>4.2430000000000001E-4</v>
      </c>
      <c r="D16" s="1">
        <f t="shared" si="1"/>
        <v>6.002617098123662E-3</v>
      </c>
      <c r="E16" s="1">
        <v>3.9790000000000002E-4</v>
      </c>
      <c r="F16" s="1">
        <f t="shared" si="2"/>
        <v>5.6291334983346805E-3</v>
      </c>
      <c r="G16" s="1">
        <v>3.1379999999999998E-4</v>
      </c>
      <c r="H16" s="1">
        <f t="shared" si="3"/>
        <v>4.4393618793099341E-3</v>
      </c>
      <c r="I16" s="1">
        <v>2.654E-4</v>
      </c>
      <c r="J16" s="1">
        <f t="shared" si="4"/>
        <v>3.7546419463634685E-3</v>
      </c>
      <c r="Y16" t="s">
        <v>46</v>
      </c>
    </row>
    <row r="17" spans="1:25" x14ac:dyDescent="0.25">
      <c r="A17" s="1">
        <v>11</v>
      </c>
      <c r="B17" s="1">
        <f t="shared" si="0"/>
        <v>0.30151134457776363</v>
      </c>
      <c r="C17" s="1">
        <v>4.1599999999999997E-4</v>
      </c>
      <c r="D17" s="1">
        <f t="shared" si="1"/>
        <v>5.8851961178869741E-3</v>
      </c>
      <c r="E17" s="1">
        <v>3.902E-4</v>
      </c>
      <c r="F17" s="1">
        <f t="shared" si="2"/>
        <v>5.5202007817295607E-3</v>
      </c>
      <c r="G17" s="1">
        <v>3.0880000000000002E-4</v>
      </c>
      <c r="H17" s="1">
        <f t="shared" si="3"/>
        <v>4.36862634904687E-3</v>
      </c>
      <c r="I17" s="1">
        <v>2.655E-4</v>
      </c>
      <c r="J17" s="1">
        <f t="shared" si="4"/>
        <v>3.7560566569687301E-3</v>
      </c>
      <c r="X17">
        <f>(0.0055*PI()^(1/2))/($D$1*$D$3*$D$4^(1/2))</f>
        <v>7.9871288684947777</v>
      </c>
      <c r="Y17">
        <f>STDEV(X17:X19)</f>
        <v>0.66548404773171455</v>
      </c>
    </row>
    <row r="18" spans="1:25" x14ac:dyDescent="0.25">
      <c r="A18" s="1">
        <v>12</v>
      </c>
      <c r="B18" s="1">
        <f t="shared" si="0"/>
        <v>0.28867513459481292</v>
      </c>
      <c r="C18" s="1">
        <v>4.0850000000000001E-4</v>
      </c>
      <c r="D18" s="1">
        <f t="shared" si="1"/>
        <v>5.7790928224923776E-3</v>
      </c>
      <c r="E18" s="1">
        <v>3.8390000000000001E-4</v>
      </c>
      <c r="F18" s="1">
        <f t="shared" si="2"/>
        <v>5.4310740135980994E-3</v>
      </c>
      <c r="G18" s="1">
        <v>3.0420000000000002E-4</v>
      </c>
      <c r="H18" s="1">
        <f t="shared" si="3"/>
        <v>4.3035496612048498E-3</v>
      </c>
      <c r="I18" s="1">
        <v>2.609E-4</v>
      </c>
      <c r="J18" s="1">
        <f t="shared" si="4"/>
        <v>3.6909799691267104E-3</v>
      </c>
      <c r="X18">
        <f>(0.0052*PI()^(1/2))/($D$1*$D$3*$D$4^(1/2))</f>
        <v>7.5514672938496084</v>
      </c>
    </row>
    <row r="19" spans="1:25" x14ac:dyDescent="0.25">
      <c r="A19" s="1">
        <v>13</v>
      </c>
      <c r="B19" s="1">
        <f t="shared" si="0"/>
        <v>0.27735009811261457</v>
      </c>
      <c r="C19" s="1">
        <v>4.0119999999999999E-4</v>
      </c>
      <c r="D19" s="1">
        <f t="shared" si="1"/>
        <v>5.6758189483083026E-3</v>
      </c>
      <c r="E19" s="1">
        <v>3.7730000000000001E-4</v>
      </c>
      <c r="F19" s="1">
        <f t="shared" si="2"/>
        <v>5.3377031136508544E-3</v>
      </c>
      <c r="G19" s="1">
        <v>3.0019999999999998E-4</v>
      </c>
      <c r="H19" s="1">
        <f t="shared" si="3"/>
        <v>4.2469612369943977E-3</v>
      </c>
      <c r="I19" s="1">
        <v>2.586E-4</v>
      </c>
      <c r="J19" s="1">
        <f t="shared" si="4"/>
        <v>3.6584416252057007E-3</v>
      </c>
      <c r="X19">
        <f>(0.0046*PI()^(1/2))/($D$1*$D$3*$D$4^(1/2))</f>
        <v>6.6801441445592689</v>
      </c>
    </row>
    <row r="20" spans="1:25" x14ac:dyDescent="0.25">
      <c r="A20" s="1">
        <v>14</v>
      </c>
      <c r="B20" s="1">
        <f t="shared" si="0"/>
        <v>0.2672612419124244</v>
      </c>
      <c r="C20" s="1">
        <v>3.9439999999999999E-4</v>
      </c>
      <c r="D20" s="1">
        <f t="shared" si="1"/>
        <v>5.5796186271505352E-3</v>
      </c>
      <c r="E20" s="1">
        <v>3.7149999999999998E-4</v>
      </c>
      <c r="F20" s="1">
        <f t="shared" si="2"/>
        <v>5.255649898545699E-3</v>
      </c>
      <c r="G20" s="1">
        <v>2.9629999999999999E-4</v>
      </c>
      <c r="H20" s="1">
        <f t="shared" si="3"/>
        <v>4.1917875233892076E-3</v>
      </c>
      <c r="I20" s="1">
        <v>2.5740000000000002E-4</v>
      </c>
      <c r="J20" s="1">
        <f t="shared" si="4"/>
        <v>3.6414650979425655E-3</v>
      </c>
      <c r="N20" t="s">
        <v>24</v>
      </c>
    </row>
    <row r="21" spans="1:25" x14ac:dyDescent="0.25">
      <c r="A21" s="1">
        <v>15</v>
      </c>
      <c r="B21" s="1">
        <f t="shared" si="0"/>
        <v>0.2581988897471611</v>
      </c>
      <c r="C21" s="1">
        <v>3.8860000000000001E-4</v>
      </c>
      <c r="D21" s="1">
        <f t="shared" si="1"/>
        <v>5.4975654120453807E-3</v>
      </c>
      <c r="E21" s="1">
        <v>3.658E-4</v>
      </c>
      <c r="F21" s="1">
        <f t="shared" si="2"/>
        <v>5.1750113940458057E-3</v>
      </c>
      <c r="G21" s="1">
        <v>2.922E-4</v>
      </c>
      <c r="H21" s="1">
        <f t="shared" si="3"/>
        <v>4.1337843885734952E-3</v>
      </c>
      <c r="I21" s="1">
        <v>2.5569999999999998E-4</v>
      </c>
      <c r="J21" s="1">
        <f t="shared" si="4"/>
        <v>3.617415017653123E-3</v>
      </c>
    </row>
    <row r="22" spans="1:25" x14ac:dyDescent="0.25">
      <c r="A22" s="1">
        <v>16</v>
      </c>
      <c r="B22" s="1">
        <f t="shared" si="0"/>
        <v>0.25</v>
      </c>
      <c r="C22" s="1">
        <v>3.8299999999999999E-4</v>
      </c>
      <c r="D22" s="1">
        <f t="shared" si="1"/>
        <v>5.4183416181507477E-3</v>
      </c>
      <c r="E22" s="1">
        <v>3.613E-4</v>
      </c>
      <c r="F22" s="1">
        <f t="shared" si="2"/>
        <v>5.1113494168090476E-3</v>
      </c>
      <c r="G22" s="1">
        <v>2.8880000000000003E-4</v>
      </c>
      <c r="H22" s="1">
        <f t="shared" si="3"/>
        <v>4.0856842279946111E-3</v>
      </c>
      <c r="I22" s="1">
        <v>2.5319999999999997E-4</v>
      </c>
      <c r="J22" s="1">
        <f t="shared" si="4"/>
        <v>3.5820472525215905E-3</v>
      </c>
    </row>
    <row r="23" spans="1:25" x14ac:dyDescent="0.25">
      <c r="A23" s="1">
        <v>17</v>
      </c>
      <c r="B23" s="1">
        <f t="shared" si="0"/>
        <v>0.24253562503633297</v>
      </c>
      <c r="C23" s="1">
        <v>3.77E-4</v>
      </c>
      <c r="D23" s="1">
        <f t="shared" si="1"/>
        <v>5.33345898183507E-3</v>
      </c>
      <c r="E23" s="1">
        <v>3.5570000000000003E-4</v>
      </c>
      <c r="F23" s="1">
        <f t="shared" si="2"/>
        <v>5.0321256229144155E-3</v>
      </c>
      <c r="G23" s="1">
        <v>2.8590000000000001E-4</v>
      </c>
      <c r="H23" s="1">
        <f t="shared" si="3"/>
        <v>4.0446576204420338E-3</v>
      </c>
      <c r="I23" s="1">
        <v>2.5030000000000001E-4</v>
      </c>
      <c r="J23" s="1">
        <f t="shared" si="4"/>
        <v>3.5410206449690137E-3</v>
      </c>
    </row>
    <row r="24" spans="1:25" x14ac:dyDescent="0.25">
      <c r="A24" s="1">
        <v>18</v>
      </c>
      <c r="B24" s="1">
        <f t="shared" si="0"/>
        <v>0.23570226039551587</v>
      </c>
      <c r="C24" s="1">
        <v>3.7159999999999998E-4</v>
      </c>
      <c r="D24" s="1">
        <f t="shared" si="1"/>
        <v>5.2570646091509602E-3</v>
      </c>
      <c r="E24" s="1">
        <v>3.5139999999999998E-4</v>
      </c>
      <c r="F24" s="1">
        <f t="shared" si="2"/>
        <v>4.9712930668881789E-3</v>
      </c>
      <c r="G24" s="1">
        <v>2.8299999999999999E-4</v>
      </c>
      <c r="H24" s="1">
        <f t="shared" si="3"/>
        <v>4.0036310128894557E-3</v>
      </c>
      <c r="I24" s="1">
        <v>2.4939999999999999E-4</v>
      </c>
      <c r="J24" s="1">
        <f t="shared" si="4"/>
        <v>3.5282882495216617E-3</v>
      </c>
    </row>
    <row r="25" spans="1:25" x14ac:dyDescent="0.25">
      <c r="A25" s="1">
        <v>19</v>
      </c>
      <c r="B25" s="1">
        <f t="shared" si="0"/>
        <v>0.22941573387056174</v>
      </c>
      <c r="C25" s="1">
        <v>3.6689999999999997E-4</v>
      </c>
      <c r="D25" s="1">
        <f t="shared" si="1"/>
        <v>5.1905732107036797E-3</v>
      </c>
      <c r="E25" s="1">
        <v>3.4709999999999998E-4</v>
      </c>
      <c r="F25" s="1">
        <f t="shared" si="2"/>
        <v>4.9104605108619441E-3</v>
      </c>
      <c r="G25" s="1">
        <v>2.7999999999999998E-4</v>
      </c>
      <c r="H25" s="1">
        <f t="shared" si="3"/>
        <v>3.9611896947316172E-3</v>
      </c>
      <c r="I25" s="1">
        <v>2.474E-4</v>
      </c>
      <c r="J25" s="1">
        <f t="shared" si="4"/>
        <v>3.499994037416436E-3</v>
      </c>
    </row>
    <row r="26" spans="1:25" x14ac:dyDescent="0.25">
      <c r="A26" s="1">
        <v>20</v>
      </c>
      <c r="B26" s="1">
        <f t="shared" si="0"/>
        <v>0.22360679774997896</v>
      </c>
      <c r="C26" s="1">
        <v>3.6200000000000002E-4</v>
      </c>
      <c r="D26" s="1">
        <f t="shared" si="1"/>
        <v>5.1212523910458769E-3</v>
      </c>
      <c r="E26" s="1">
        <v>3.4289999999999999E-4</v>
      </c>
      <c r="F26" s="1">
        <f t="shared" si="2"/>
        <v>4.8510426654409695E-3</v>
      </c>
      <c r="G26" s="1">
        <v>2.7680000000000001E-4</v>
      </c>
      <c r="H26" s="1">
        <f t="shared" si="3"/>
        <v>3.9159189553632564E-3</v>
      </c>
      <c r="I26" s="1">
        <v>2.454E-4</v>
      </c>
      <c r="J26" s="1">
        <f t="shared" si="4"/>
        <v>3.4716998253112104E-3</v>
      </c>
    </row>
    <row r="27" spans="1:25" x14ac:dyDescent="0.25">
      <c r="A27" s="1">
        <v>21</v>
      </c>
      <c r="B27" s="1">
        <f t="shared" si="0"/>
        <v>0.21821789023599239</v>
      </c>
      <c r="C27" s="1">
        <v>3.5710000000000001E-4</v>
      </c>
      <c r="D27" s="1">
        <f t="shared" si="1"/>
        <v>5.0519315713880731E-3</v>
      </c>
      <c r="E27" s="1">
        <v>3.3839999999999999E-4</v>
      </c>
      <c r="F27" s="1">
        <f t="shared" si="2"/>
        <v>4.7873806882042114E-3</v>
      </c>
      <c r="G27" s="1">
        <v>2.7389999999999999E-4</v>
      </c>
      <c r="H27" s="1">
        <f t="shared" si="3"/>
        <v>3.8748923478106783E-3</v>
      </c>
      <c r="I27" s="1">
        <v>2.431E-4</v>
      </c>
      <c r="J27" s="1">
        <f t="shared" si="4"/>
        <v>3.4391614813902007E-3</v>
      </c>
    </row>
    <row r="28" spans="1:25" x14ac:dyDescent="0.25">
      <c r="A28" s="1">
        <v>22</v>
      </c>
      <c r="B28" s="1">
        <f t="shared" si="0"/>
        <v>0.21320071635561041</v>
      </c>
      <c r="C28" s="1">
        <v>3.525E-4</v>
      </c>
      <c r="D28" s="1">
        <f t="shared" si="1"/>
        <v>4.9868548835460538E-3</v>
      </c>
      <c r="E28" s="1">
        <v>3.3530000000000002E-4</v>
      </c>
      <c r="F28" s="1">
        <f t="shared" si="2"/>
        <v>4.7435246594411118E-3</v>
      </c>
      <c r="G28" s="1">
        <v>2.7159999999999999E-4</v>
      </c>
      <c r="H28" s="1">
        <f t="shared" si="3"/>
        <v>3.8423540038896686E-3</v>
      </c>
      <c r="I28" s="1">
        <v>2.4140000000000001E-4</v>
      </c>
      <c r="J28" s="1">
        <f t="shared" si="4"/>
        <v>3.4151114011007587E-3</v>
      </c>
    </row>
    <row r="29" spans="1:25" x14ac:dyDescent="0.25">
      <c r="A29" s="1">
        <v>23</v>
      </c>
      <c r="B29" s="1">
        <f t="shared" si="0"/>
        <v>0.20851441405707477</v>
      </c>
      <c r="C29" s="1">
        <v>3.4840000000000001E-4</v>
      </c>
      <c r="D29" s="1">
        <f t="shared" si="1"/>
        <v>4.9288517487303413E-3</v>
      </c>
      <c r="E29" s="1">
        <v>3.3110000000000002E-4</v>
      </c>
      <c r="F29" s="1">
        <f t="shared" si="2"/>
        <v>4.6841068140201381E-3</v>
      </c>
      <c r="G29" s="1">
        <v>2.7020000000000001E-4</v>
      </c>
      <c r="H29" s="1">
        <f t="shared" si="3"/>
        <v>3.8225480554160106E-3</v>
      </c>
      <c r="I29" s="1">
        <v>2.4039999999999999E-4</v>
      </c>
      <c r="J29" s="1">
        <f t="shared" si="4"/>
        <v>3.4009642950481454E-3</v>
      </c>
    </row>
    <row r="30" spans="1:25" x14ac:dyDescent="0.25">
      <c r="A30" s="1">
        <v>24</v>
      </c>
      <c r="B30" s="1">
        <f t="shared" si="0"/>
        <v>0.20412414523193154</v>
      </c>
      <c r="C30" s="1">
        <v>3.4430000000000002E-4</v>
      </c>
      <c r="D30" s="1">
        <f t="shared" si="1"/>
        <v>4.870848613914628E-3</v>
      </c>
      <c r="E30" s="1">
        <v>3.277E-4</v>
      </c>
      <c r="F30" s="1">
        <f t="shared" si="2"/>
        <v>4.6360066534412532E-3</v>
      </c>
      <c r="G30" s="1">
        <v>2.6729999999999999E-4</v>
      </c>
      <c r="H30" s="1">
        <f t="shared" si="3"/>
        <v>3.7815214478634329E-3</v>
      </c>
      <c r="I30" s="1">
        <v>2.3900000000000001E-4</v>
      </c>
      <c r="J30" s="1">
        <f t="shared" si="4"/>
        <v>3.3811583465744879E-3</v>
      </c>
    </row>
    <row r="31" spans="1:25" x14ac:dyDescent="0.25">
      <c r="A31" s="1">
        <v>25</v>
      </c>
      <c r="B31" s="1">
        <f t="shared" si="0"/>
        <v>0.2</v>
      </c>
      <c r="C31" s="1">
        <v>3.4029999999999998E-4</v>
      </c>
      <c r="D31" s="1">
        <f t="shared" si="1"/>
        <v>4.8142601897041759E-3</v>
      </c>
      <c r="E31" s="1">
        <v>3.2420000000000002E-4</v>
      </c>
      <c r="F31" s="1">
        <f t="shared" si="2"/>
        <v>4.5864917822571087E-3</v>
      </c>
      <c r="G31" s="1">
        <v>2.6489999999999999E-4</v>
      </c>
      <c r="H31" s="1">
        <f t="shared" si="3"/>
        <v>3.7475683933371621E-3</v>
      </c>
      <c r="I31" s="1">
        <v>2.375E-4</v>
      </c>
      <c r="J31" s="1">
        <f t="shared" si="4"/>
        <v>3.3599376874955682E-3</v>
      </c>
    </row>
    <row r="32" spans="1:25" x14ac:dyDescent="0.25">
      <c r="A32" s="1">
        <v>26</v>
      </c>
      <c r="B32" s="1">
        <f t="shared" si="0"/>
        <v>0.19611613513818404</v>
      </c>
      <c r="C32" s="1">
        <v>3.3649999999999999E-4</v>
      </c>
      <c r="D32" s="1">
        <f t="shared" si="1"/>
        <v>4.760501186704247E-3</v>
      </c>
      <c r="E32" s="1">
        <v>3.2089999999999999E-4</v>
      </c>
      <c r="F32" s="1">
        <f t="shared" si="2"/>
        <v>4.5398063322834858E-3</v>
      </c>
      <c r="G32" s="1">
        <v>2.6269999999999999E-4</v>
      </c>
      <c r="H32" s="1">
        <f t="shared" si="3"/>
        <v>3.7164447600214136E-3</v>
      </c>
      <c r="I32" s="1">
        <v>2.3550000000000001E-4</v>
      </c>
      <c r="J32" s="1">
        <f t="shared" si="4"/>
        <v>3.3316434753903426E-3</v>
      </c>
    </row>
    <row r="33" spans="1:10" x14ac:dyDescent="0.25">
      <c r="A33" s="1">
        <v>27</v>
      </c>
      <c r="B33" s="1">
        <f t="shared" si="0"/>
        <v>0.19245008972987526</v>
      </c>
      <c r="C33" s="1">
        <v>3.3270000000000001E-4</v>
      </c>
      <c r="D33" s="1">
        <f t="shared" si="1"/>
        <v>4.7067421837043181E-3</v>
      </c>
      <c r="E33" s="1">
        <v>3.1809999999999998E-4</v>
      </c>
      <c r="F33" s="1">
        <f t="shared" si="2"/>
        <v>4.5001944353361689E-3</v>
      </c>
      <c r="G33" s="1">
        <v>2.6009999999999998E-4</v>
      </c>
      <c r="H33" s="1">
        <f t="shared" si="3"/>
        <v>3.6796622842846199E-3</v>
      </c>
      <c r="I33" s="1">
        <v>2.34E-4</v>
      </c>
      <c r="J33" s="1">
        <f t="shared" si="4"/>
        <v>3.3104228163114229E-3</v>
      </c>
    </row>
    <row r="34" spans="1:10" x14ac:dyDescent="0.25">
      <c r="A34" s="1">
        <v>28</v>
      </c>
      <c r="B34" s="1">
        <f t="shared" si="0"/>
        <v>0.1889822365046136</v>
      </c>
      <c r="C34" s="1">
        <v>3.2929999999999998E-4</v>
      </c>
      <c r="D34" s="1">
        <f t="shared" si="1"/>
        <v>4.658642023125434E-3</v>
      </c>
      <c r="E34" s="1">
        <v>3.1510000000000002E-4</v>
      </c>
      <c r="F34" s="1">
        <f t="shared" si="2"/>
        <v>4.4577531171783313E-3</v>
      </c>
      <c r="G34" s="1">
        <v>2.5789999999999998E-4</v>
      </c>
      <c r="H34" s="1">
        <f t="shared" si="3"/>
        <v>3.6485386509688715E-3</v>
      </c>
      <c r="I34" s="1">
        <v>2.3259999999999999E-4</v>
      </c>
      <c r="J34" s="1">
        <f t="shared" si="4"/>
        <v>3.2906168678377649E-3</v>
      </c>
    </row>
    <row r="35" spans="1:10" x14ac:dyDescent="0.25">
      <c r="A35" s="1">
        <v>29</v>
      </c>
      <c r="B35" s="1">
        <f t="shared" si="0"/>
        <v>0.18569533817705186</v>
      </c>
      <c r="C35" s="1">
        <v>3.2610000000000001E-4</v>
      </c>
      <c r="D35" s="1">
        <f t="shared" si="1"/>
        <v>4.6133712837570732E-3</v>
      </c>
      <c r="E35" s="1">
        <v>3.121E-4</v>
      </c>
      <c r="F35" s="1">
        <f t="shared" si="2"/>
        <v>4.415311799020492E-3</v>
      </c>
      <c r="G35" s="1">
        <v>2.5579999999999998E-4</v>
      </c>
      <c r="H35" s="1">
        <f t="shared" si="3"/>
        <v>3.6188297282583842E-3</v>
      </c>
      <c r="I35" s="1">
        <v>2.3139999999999999E-4</v>
      </c>
      <c r="J35" s="1">
        <f t="shared" si="4"/>
        <v>3.2736403405746292E-3</v>
      </c>
    </row>
    <row r="36" spans="1:10" x14ac:dyDescent="0.25">
      <c r="A36" s="1">
        <v>30</v>
      </c>
      <c r="B36" s="1">
        <f t="shared" si="0"/>
        <v>0.18257418583505536</v>
      </c>
      <c r="C36" s="1">
        <v>3.2289999999999999E-4</v>
      </c>
      <c r="D36" s="1">
        <f t="shared" si="1"/>
        <v>4.5681005443887115E-3</v>
      </c>
      <c r="E36" s="1">
        <v>3.099E-4</v>
      </c>
      <c r="F36" s="1">
        <f t="shared" si="2"/>
        <v>4.3841881657047431E-3</v>
      </c>
      <c r="G36" s="1">
        <v>2.5369999999999999E-4</v>
      </c>
      <c r="H36" s="1">
        <f t="shared" si="3"/>
        <v>3.5891208055478974E-3</v>
      </c>
      <c r="I36" s="1">
        <v>2.3049999999999999E-4</v>
      </c>
      <c r="J36" s="1">
        <f t="shared" si="4"/>
        <v>3.2609079451272776E-3</v>
      </c>
    </row>
    <row r="37" spans="1:10" x14ac:dyDescent="0.25">
      <c r="A37" s="1">
        <v>31</v>
      </c>
      <c r="B37" s="1">
        <f t="shared" si="0"/>
        <v>0.17960530202677491</v>
      </c>
      <c r="C37" s="1">
        <v>3.1950000000000001E-4</v>
      </c>
      <c r="D37" s="1">
        <f t="shared" si="1"/>
        <v>4.5200003838098274E-3</v>
      </c>
      <c r="E37" s="1">
        <v>3.0719999999999999E-4</v>
      </c>
      <c r="F37" s="1">
        <f t="shared" si="2"/>
        <v>4.3459909793626883E-3</v>
      </c>
      <c r="G37" s="1">
        <v>2.5149999999999999E-4</v>
      </c>
      <c r="H37" s="1">
        <f t="shared" si="3"/>
        <v>3.5579971722321489E-3</v>
      </c>
      <c r="I37" s="1">
        <v>2.2900000000000001E-4</v>
      </c>
      <c r="J37" s="1">
        <f t="shared" si="4"/>
        <v>3.2396872860483584E-3</v>
      </c>
    </row>
    <row r="38" spans="1:10" x14ac:dyDescent="0.25">
      <c r="A38" s="1">
        <v>32</v>
      </c>
      <c r="B38" s="1">
        <f t="shared" si="0"/>
        <v>0.17677669529663687</v>
      </c>
      <c r="C38" s="1">
        <v>3.1629999999999999E-4</v>
      </c>
      <c r="D38" s="1">
        <f t="shared" si="1"/>
        <v>4.4747296444414657E-3</v>
      </c>
      <c r="E38" s="1">
        <v>3.0430000000000002E-4</v>
      </c>
      <c r="F38" s="1">
        <f t="shared" si="2"/>
        <v>4.3049643718101119E-3</v>
      </c>
      <c r="G38" s="1">
        <v>2.4919999999999999E-4</v>
      </c>
      <c r="H38" s="1">
        <f t="shared" si="3"/>
        <v>3.5254588283111393E-3</v>
      </c>
      <c r="I38" s="1">
        <v>2.2770000000000001E-4</v>
      </c>
      <c r="J38" s="1">
        <f t="shared" si="4"/>
        <v>3.2212960481799616E-3</v>
      </c>
    </row>
    <row r="39" spans="1:10" x14ac:dyDescent="0.25">
      <c r="A39" s="1">
        <v>33</v>
      </c>
      <c r="B39" s="1">
        <f t="shared" si="0"/>
        <v>0.17407765595569785</v>
      </c>
      <c r="C39" s="1">
        <v>3.1330000000000003E-4</v>
      </c>
      <c r="D39" s="1">
        <f t="shared" si="1"/>
        <v>4.4322883262836281E-3</v>
      </c>
      <c r="E39" s="1">
        <v>3.012E-4</v>
      </c>
      <c r="F39" s="1">
        <f t="shared" si="2"/>
        <v>4.2611083430470114E-3</v>
      </c>
      <c r="G39" s="1">
        <v>2.475E-4</v>
      </c>
      <c r="H39" s="1">
        <f t="shared" si="3"/>
        <v>3.5014087480216972E-3</v>
      </c>
      <c r="I39" s="1">
        <v>2.2670000000000001E-4</v>
      </c>
      <c r="J39" s="1">
        <f t="shared" si="4"/>
        <v>3.2071489421273487E-3</v>
      </c>
    </row>
    <row r="40" spans="1:10" x14ac:dyDescent="0.25">
      <c r="A40" s="1">
        <v>34</v>
      </c>
      <c r="B40" s="1">
        <f t="shared" si="0"/>
        <v>0.17149858514250882</v>
      </c>
      <c r="C40" s="1">
        <v>3.1060000000000001E-4</v>
      </c>
      <c r="D40" s="1">
        <f t="shared" si="1"/>
        <v>4.3940911399415724E-3</v>
      </c>
      <c r="E40" s="1">
        <v>2.987E-4</v>
      </c>
      <c r="F40" s="1">
        <f t="shared" si="2"/>
        <v>4.2257405779154789E-3</v>
      </c>
      <c r="G40" s="1">
        <v>2.455E-4</v>
      </c>
      <c r="H40" s="1">
        <f t="shared" si="3"/>
        <v>3.4731145359164716E-3</v>
      </c>
      <c r="I40" s="1">
        <v>2.2580000000000001E-4</v>
      </c>
      <c r="J40" s="1">
        <f t="shared" si="4"/>
        <v>3.1944165466799971E-3</v>
      </c>
    </row>
    <row r="41" spans="1:10" x14ac:dyDescent="0.25">
      <c r="A41" s="1">
        <v>35</v>
      </c>
      <c r="B41" s="1">
        <f t="shared" si="0"/>
        <v>0.1690308509457033</v>
      </c>
      <c r="C41" s="1">
        <v>3.078E-4</v>
      </c>
      <c r="D41" s="1">
        <f t="shared" si="1"/>
        <v>4.3544792429942563E-3</v>
      </c>
      <c r="E41" s="1">
        <v>2.9589999999999998E-4</v>
      </c>
      <c r="F41" s="1">
        <f t="shared" si="2"/>
        <v>4.1861286809681628E-3</v>
      </c>
      <c r="G41" s="1">
        <v>2.4360000000000001E-4</v>
      </c>
      <c r="H41" s="1">
        <f t="shared" si="3"/>
        <v>3.4462350344165072E-3</v>
      </c>
      <c r="I41" s="1">
        <v>2.2489999999999999E-4</v>
      </c>
      <c r="J41" s="1">
        <f t="shared" si="4"/>
        <v>3.1816841512326455E-3</v>
      </c>
    </row>
    <row r="42" spans="1:10" x14ac:dyDescent="0.25">
      <c r="A42" s="1">
        <v>36</v>
      </c>
      <c r="B42" s="1">
        <f t="shared" si="0"/>
        <v>0.16666666666666666</v>
      </c>
      <c r="C42" s="1">
        <v>3.0499999999999999E-4</v>
      </c>
      <c r="D42" s="1">
        <f t="shared" si="1"/>
        <v>4.3148673460469402E-3</v>
      </c>
      <c r="E42" s="1">
        <v>2.945E-4</v>
      </c>
      <c r="F42" s="1">
        <f t="shared" si="2"/>
        <v>4.1663227324945044E-3</v>
      </c>
      <c r="G42" s="1">
        <v>2.421E-4</v>
      </c>
      <c r="H42" s="1">
        <f t="shared" si="3"/>
        <v>3.4250143753375875E-3</v>
      </c>
      <c r="I42" s="1">
        <v>2.24E-4</v>
      </c>
      <c r="J42" s="1">
        <f t="shared" si="4"/>
        <v>3.1689517557852939E-3</v>
      </c>
    </row>
    <row r="43" spans="1:10" x14ac:dyDescent="0.25">
      <c r="A43" s="1">
        <v>37</v>
      </c>
      <c r="B43" s="1">
        <f t="shared" si="0"/>
        <v>0.16439898730535729</v>
      </c>
      <c r="C43" s="1">
        <v>3.0229999999999998E-4</v>
      </c>
      <c r="D43" s="1">
        <f t="shared" si="1"/>
        <v>4.2766701597048854E-3</v>
      </c>
      <c r="E43" s="1">
        <v>2.9320000000000003E-4</v>
      </c>
      <c r="F43" s="1">
        <f t="shared" si="2"/>
        <v>4.147931494626108E-3</v>
      </c>
      <c r="G43" s="1">
        <v>2.4039999999999999E-4</v>
      </c>
      <c r="H43" s="1">
        <f t="shared" si="3"/>
        <v>3.4009642950481454E-3</v>
      </c>
      <c r="I43" s="1">
        <v>2.22E-4</v>
      </c>
      <c r="J43" s="1">
        <f t="shared" si="4"/>
        <v>3.1406575436800678E-3</v>
      </c>
    </row>
    <row r="44" spans="1:10" x14ac:dyDescent="0.25">
      <c r="A44" s="1">
        <v>38</v>
      </c>
      <c r="B44" s="1">
        <f t="shared" si="0"/>
        <v>0.16222142113076254</v>
      </c>
      <c r="C44" s="1">
        <v>2.9960000000000002E-4</v>
      </c>
      <c r="D44" s="1">
        <f t="shared" si="1"/>
        <v>4.2384729733628305E-3</v>
      </c>
      <c r="E44" s="1">
        <v>2.9119999999999998E-4</v>
      </c>
      <c r="F44" s="1">
        <f t="shared" si="2"/>
        <v>4.1196372825208815E-3</v>
      </c>
      <c r="G44" s="1">
        <v>2.388E-4</v>
      </c>
      <c r="H44" s="1">
        <f t="shared" si="3"/>
        <v>3.378328925363965E-3</v>
      </c>
      <c r="I44" s="1">
        <v>2.2100000000000001E-4</v>
      </c>
      <c r="J44" s="1">
        <f t="shared" si="4"/>
        <v>3.126510437627455E-3</v>
      </c>
    </row>
    <row r="45" spans="1:10" x14ac:dyDescent="0.25">
      <c r="A45" s="1">
        <v>39</v>
      </c>
      <c r="B45" s="1">
        <f t="shared" si="0"/>
        <v>0.16012815380508713</v>
      </c>
      <c r="C45" s="1">
        <v>2.9730000000000002E-4</v>
      </c>
      <c r="D45" s="1">
        <f t="shared" si="1"/>
        <v>4.2059346294418213E-3</v>
      </c>
      <c r="E45" s="1">
        <v>2.8919999999999998E-4</v>
      </c>
      <c r="F45" s="1">
        <f t="shared" si="2"/>
        <v>4.0913430704156558E-3</v>
      </c>
      <c r="G45" s="1">
        <v>2.3709999999999999E-4</v>
      </c>
      <c r="H45" s="1">
        <f t="shared" si="3"/>
        <v>3.354278845074523E-3</v>
      </c>
      <c r="I45" s="1">
        <v>2.2029999999999999E-4</v>
      </c>
      <c r="J45" s="1">
        <f t="shared" si="4"/>
        <v>3.1166074633906258E-3</v>
      </c>
    </row>
    <row r="46" spans="1:10" x14ac:dyDescent="0.25">
      <c r="A46" s="1">
        <v>40</v>
      </c>
      <c r="B46" s="1">
        <f t="shared" si="0"/>
        <v>0.15811388300841897</v>
      </c>
      <c r="C46" s="1">
        <v>2.9490000000000001E-4</v>
      </c>
      <c r="D46" s="1">
        <f t="shared" si="1"/>
        <v>4.17198157491555E-3</v>
      </c>
      <c r="E46" s="1">
        <v>2.8659999999999997E-4</v>
      </c>
      <c r="F46" s="1">
        <f t="shared" si="2"/>
        <v>4.0545605946788622E-3</v>
      </c>
      <c r="G46" s="1">
        <v>2.3550000000000001E-4</v>
      </c>
      <c r="H46" s="1">
        <f t="shared" si="3"/>
        <v>3.3316434753903426E-3</v>
      </c>
      <c r="I46" s="1">
        <v>2.198E-4</v>
      </c>
      <c r="J46" s="1">
        <f t="shared" si="4"/>
        <v>3.1095339103643198E-3</v>
      </c>
    </row>
    <row r="47" spans="1:10" x14ac:dyDescent="0.25">
      <c r="A47" s="1">
        <v>41</v>
      </c>
      <c r="B47" s="1">
        <f t="shared" si="0"/>
        <v>0.15617376188860607</v>
      </c>
      <c r="C47" s="1">
        <v>2.923E-4</v>
      </c>
      <c r="D47" s="1">
        <f t="shared" si="1"/>
        <v>4.1351990991787563E-3</v>
      </c>
      <c r="E47" s="1">
        <v>2.8430000000000003E-4</v>
      </c>
      <c r="F47" s="1">
        <f t="shared" si="2"/>
        <v>4.0220222507578529E-3</v>
      </c>
      <c r="G47" s="1">
        <v>2.3369999999999999E-4</v>
      </c>
      <c r="H47" s="1">
        <f t="shared" si="3"/>
        <v>3.3061786844956389E-3</v>
      </c>
      <c r="I47" s="1">
        <v>2.186E-4</v>
      </c>
      <c r="J47" s="1">
        <f t="shared" si="4"/>
        <v>3.0925573831011841E-3</v>
      </c>
    </row>
    <row r="48" spans="1:10" x14ac:dyDescent="0.25">
      <c r="A48" s="1">
        <v>42</v>
      </c>
      <c r="B48" s="1">
        <f t="shared" si="0"/>
        <v>0.15430334996209191</v>
      </c>
      <c r="C48" s="1">
        <v>2.899E-4</v>
      </c>
      <c r="D48" s="1">
        <f t="shared" si="1"/>
        <v>4.1012460446524851E-3</v>
      </c>
      <c r="E48" s="1">
        <v>2.8200000000000002E-4</v>
      </c>
      <c r="F48" s="1">
        <f t="shared" si="2"/>
        <v>3.9894839068368437E-3</v>
      </c>
      <c r="G48" s="1">
        <v>2.321E-4</v>
      </c>
      <c r="H48" s="1">
        <f t="shared" si="3"/>
        <v>3.2835433148114585E-3</v>
      </c>
      <c r="I48" s="1">
        <v>2.176E-4</v>
      </c>
      <c r="J48" s="1">
        <f t="shared" si="4"/>
        <v>3.0784102770485713E-3</v>
      </c>
    </row>
    <row r="49" spans="1:10" x14ac:dyDescent="0.25">
      <c r="A49" s="1">
        <v>43</v>
      </c>
      <c r="B49" s="1">
        <f t="shared" si="0"/>
        <v>0.15249857033260467</v>
      </c>
      <c r="C49" s="1">
        <v>2.877E-4</v>
      </c>
      <c r="D49" s="1">
        <f t="shared" si="1"/>
        <v>4.070122411336737E-3</v>
      </c>
      <c r="E49" s="1">
        <v>2.7960000000000002E-4</v>
      </c>
      <c r="F49" s="1">
        <f t="shared" si="2"/>
        <v>3.9555308523105724E-3</v>
      </c>
      <c r="G49" s="1">
        <v>2.3059999999999999E-4</v>
      </c>
      <c r="H49" s="1">
        <f t="shared" si="3"/>
        <v>3.2623226557325388E-3</v>
      </c>
      <c r="I49" s="1">
        <v>2.1680000000000001E-4</v>
      </c>
      <c r="J49" s="1">
        <f t="shared" si="4"/>
        <v>3.0670925922064809E-3</v>
      </c>
    </row>
    <row r="50" spans="1:10" x14ac:dyDescent="0.25">
      <c r="A50" s="1">
        <v>44</v>
      </c>
      <c r="B50" s="1">
        <f t="shared" si="0"/>
        <v>0.15075567228888181</v>
      </c>
      <c r="C50" s="1">
        <v>2.856E-4</v>
      </c>
      <c r="D50" s="1">
        <f t="shared" si="1"/>
        <v>4.0404134886262493E-3</v>
      </c>
      <c r="E50" s="1">
        <v>2.7740000000000002E-4</v>
      </c>
      <c r="F50" s="1">
        <f t="shared" si="2"/>
        <v>3.9244072189948236E-3</v>
      </c>
      <c r="G50" s="1">
        <v>2.2919999999999999E-4</v>
      </c>
      <c r="H50" s="1">
        <f t="shared" si="3"/>
        <v>3.2425167072588808E-3</v>
      </c>
      <c r="I50" s="1">
        <v>2.164E-4</v>
      </c>
      <c r="J50" s="1">
        <f t="shared" si="4"/>
        <v>3.0614337497854357E-3</v>
      </c>
    </row>
    <row r="51" spans="1:10" x14ac:dyDescent="0.25">
      <c r="A51" s="1">
        <v>45</v>
      </c>
      <c r="B51" s="1">
        <f t="shared" si="0"/>
        <v>0.14907119849998599</v>
      </c>
      <c r="C51" s="1">
        <v>2.834E-4</v>
      </c>
      <c r="D51" s="1">
        <f t="shared" si="1"/>
        <v>4.0092898553105013E-3</v>
      </c>
      <c r="E51" s="1">
        <v>2.764E-4</v>
      </c>
      <c r="F51" s="1">
        <f t="shared" si="2"/>
        <v>3.9102601129422107E-3</v>
      </c>
      <c r="G51" s="1">
        <v>2.2790000000000001E-4</v>
      </c>
      <c r="H51" s="1">
        <f t="shared" si="3"/>
        <v>3.2241254693904844E-3</v>
      </c>
      <c r="I51" s="1">
        <v>2.153E-4</v>
      </c>
      <c r="J51" s="1">
        <f t="shared" si="4"/>
        <v>3.0458719331275612E-3</v>
      </c>
    </row>
    <row r="52" spans="1:10" x14ac:dyDescent="0.25">
      <c r="A52" s="1">
        <v>46</v>
      </c>
      <c r="B52" s="1">
        <f t="shared" si="0"/>
        <v>0.14744195615489714</v>
      </c>
      <c r="C52" s="1">
        <v>2.8130000000000001E-4</v>
      </c>
      <c r="D52" s="1">
        <f t="shared" si="1"/>
        <v>3.9795809326000145E-3</v>
      </c>
      <c r="E52" s="1">
        <v>2.7470000000000001E-4</v>
      </c>
      <c r="F52" s="1">
        <f t="shared" si="2"/>
        <v>3.8862100326527687E-3</v>
      </c>
      <c r="G52" s="1">
        <v>2.2660000000000001E-4</v>
      </c>
      <c r="H52" s="1">
        <f t="shared" si="3"/>
        <v>3.2057342315220875E-3</v>
      </c>
      <c r="I52" s="1">
        <v>2.1460000000000001E-4</v>
      </c>
      <c r="J52" s="1">
        <f t="shared" si="4"/>
        <v>3.0359689588907324E-3</v>
      </c>
    </row>
    <row r="53" spans="1:10" x14ac:dyDescent="0.25">
      <c r="A53" s="1">
        <v>47</v>
      </c>
      <c r="B53" s="1">
        <f t="shared" si="0"/>
        <v>0.14586499149789456</v>
      </c>
      <c r="C53" s="1">
        <v>2.7940000000000002E-4</v>
      </c>
      <c r="D53" s="1">
        <f t="shared" si="1"/>
        <v>3.9527014311000501E-3</v>
      </c>
      <c r="E53" s="1">
        <v>2.7290000000000002E-4</v>
      </c>
      <c r="F53" s="1">
        <f t="shared" si="2"/>
        <v>3.8607452417580659E-3</v>
      </c>
      <c r="G53" s="1">
        <v>2.2560000000000001E-4</v>
      </c>
      <c r="H53" s="1">
        <f t="shared" si="3"/>
        <v>3.1915871254694747E-3</v>
      </c>
      <c r="I53" s="1">
        <v>2.1379999999999999E-4</v>
      </c>
      <c r="J53" s="1">
        <f t="shared" si="4"/>
        <v>3.024651274048642E-3</v>
      </c>
    </row>
    <row r="54" spans="1:10" x14ac:dyDescent="0.25">
      <c r="A54" s="1">
        <v>48</v>
      </c>
      <c r="B54" s="1">
        <f t="shared" si="0"/>
        <v>0.14433756729740646</v>
      </c>
      <c r="C54" s="1">
        <v>2.7740000000000002E-4</v>
      </c>
      <c r="D54" s="1">
        <f t="shared" si="1"/>
        <v>3.9244072189948236E-3</v>
      </c>
      <c r="E54" s="1">
        <v>2.7099999999999997E-4</v>
      </c>
      <c r="F54" s="1">
        <f t="shared" si="2"/>
        <v>3.8338657402581006E-3</v>
      </c>
      <c r="G54" s="1">
        <v>2.2440000000000001E-4</v>
      </c>
      <c r="H54" s="1">
        <f t="shared" si="3"/>
        <v>3.1746105982063391E-3</v>
      </c>
      <c r="I54" s="1">
        <v>2.1269999999999999E-4</v>
      </c>
      <c r="J54" s="1">
        <f t="shared" si="4"/>
        <v>3.0090894573907676E-3</v>
      </c>
    </row>
    <row r="55" spans="1:10" x14ac:dyDescent="0.25">
      <c r="A55" s="1">
        <v>49</v>
      </c>
      <c r="B55" s="1">
        <f t="shared" si="0"/>
        <v>0.14285714285714285</v>
      </c>
      <c r="C55" s="1">
        <v>2.7549999999999997E-4</v>
      </c>
      <c r="D55" s="1">
        <f t="shared" si="1"/>
        <v>3.8975277174948587E-3</v>
      </c>
      <c r="E55" s="1">
        <v>2.6939999999999999E-4</v>
      </c>
      <c r="F55" s="1">
        <f t="shared" si="2"/>
        <v>3.8112303705739202E-3</v>
      </c>
      <c r="G55" s="1">
        <v>2.231E-4</v>
      </c>
      <c r="H55" s="1">
        <f t="shared" si="3"/>
        <v>3.1562193603379422E-3</v>
      </c>
      <c r="I55" s="1">
        <v>2.12E-4</v>
      </c>
      <c r="J55" s="1">
        <f t="shared" si="4"/>
        <v>2.9991864831539388E-3</v>
      </c>
    </row>
    <row r="56" spans="1:10" x14ac:dyDescent="0.25">
      <c r="A56" s="1">
        <v>50</v>
      </c>
      <c r="B56" s="1">
        <f t="shared" si="0"/>
        <v>0.1414213562373095</v>
      </c>
      <c r="C56" s="1">
        <v>2.7359999999999998E-4</v>
      </c>
      <c r="D56" s="1">
        <f t="shared" si="1"/>
        <v>3.8706482159948942E-3</v>
      </c>
      <c r="E56" s="1">
        <v>2.675E-4</v>
      </c>
      <c r="F56" s="1">
        <f t="shared" si="2"/>
        <v>3.7843508690739557E-3</v>
      </c>
      <c r="G56" s="1">
        <v>2.2169999999999999E-4</v>
      </c>
      <c r="H56" s="1">
        <f t="shared" si="3"/>
        <v>3.1364134118642842E-3</v>
      </c>
      <c r="I56" s="1">
        <v>2.1149999999999999E-4</v>
      </c>
      <c r="J56" s="1">
        <f t="shared" si="4"/>
        <v>2.9921129301276324E-3</v>
      </c>
    </row>
    <row r="57" spans="1:10" x14ac:dyDescent="0.25">
      <c r="A57" s="1">
        <v>51</v>
      </c>
      <c r="B57" s="1">
        <f t="shared" si="0"/>
        <v>0.14002800840280097</v>
      </c>
      <c r="C57" s="1">
        <v>2.7169999999999999E-4</v>
      </c>
      <c r="D57" s="1">
        <f t="shared" si="1"/>
        <v>3.8437687144949298E-3</v>
      </c>
      <c r="E57" s="1">
        <v>2.6499999999999999E-4</v>
      </c>
      <c r="F57" s="1">
        <f t="shared" si="2"/>
        <v>3.7489831039424232E-3</v>
      </c>
      <c r="G57" s="1">
        <v>2.2049999999999999E-4</v>
      </c>
      <c r="H57" s="1">
        <f t="shared" si="3"/>
        <v>3.1194368846011486E-3</v>
      </c>
      <c r="I57" s="1">
        <v>2.108E-4</v>
      </c>
      <c r="J57" s="1">
        <f t="shared" si="4"/>
        <v>2.9822099558908031E-3</v>
      </c>
    </row>
    <row r="58" spans="1:10" x14ac:dyDescent="0.25">
      <c r="A58" s="1">
        <v>52</v>
      </c>
      <c r="B58" s="1">
        <f t="shared" si="0"/>
        <v>0.13867504905630729</v>
      </c>
      <c r="C58" s="1">
        <v>2.699E-4</v>
      </c>
      <c r="D58" s="1">
        <f t="shared" si="1"/>
        <v>3.8183039236002266E-3</v>
      </c>
      <c r="E58" s="1">
        <v>2.6360000000000001E-4</v>
      </c>
      <c r="F58" s="1">
        <f t="shared" si="2"/>
        <v>3.7291771554687657E-3</v>
      </c>
      <c r="G58" s="1">
        <v>2.1939999999999999E-4</v>
      </c>
      <c r="H58" s="1">
        <f t="shared" si="3"/>
        <v>3.1038750679432741E-3</v>
      </c>
      <c r="I58" s="1">
        <v>2.1019999999999999E-4</v>
      </c>
      <c r="J58" s="1">
        <f t="shared" si="4"/>
        <v>2.9737216922592355E-3</v>
      </c>
    </row>
    <row r="59" spans="1:10" x14ac:dyDescent="0.25">
      <c r="A59" s="1">
        <v>53</v>
      </c>
      <c r="B59" s="1">
        <f t="shared" si="0"/>
        <v>0.13736056394868904</v>
      </c>
      <c r="C59" s="1">
        <v>2.6810000000000001E-4</v>
      </c>
      <c r="D59" s="1">
        <f t="shared" si="1"/>
        <v>3.7928391327055238E-3</v>
      </c>
      <c r="E59" s="1">
        <v>2.6229999999999998E-4</v>
      </c>
      <c r="F59" s="1">
        <f t="shared" si="2"/>
        <v>3.7107859176003684E-3</v>
      </c>
      <c r="G59" s="1">
        <v>2.185E-4</v>
      </c>
      <c r="H59" s="1">
        <f t="shared" si="3"/>
        <v>3.0911426724959225E-3</v>
      </c>
      <c r="I59" s="1">
        <v>2.0939999999999999E-4</v>
      </c>
      <c r="J59" s="1">
        <f t="shared" si="4"/>
        <v>2.9624040074171451E-3</v>
      </c>
    </row>
    <row r="60" spans="1:10" x14ac:dyDescent="0.25">
      <c r="A60" s="1">
        <v>54</v>
      </c>
      <c r="B60" s="1">
        <f t="shared" si="0"/>
        <v>0.13608276348795434</v>
      </c>
      <c r="C60" s="1">
        <v>2.6650000000000003E-4</v>
      </c>
      <c r="D60" s="1">
        <f t="shared" si="1"/>
        <v>3.7702037630213433E-3</v>
      </c>
      <c r="E60" s="1">
        <v>2.6130000000000001E-4</v>
      </c>
      <c r="F60" s="1">
        <f t="shared" si="2"/>
        <v>3.696638811547756E-3</v>
      </c>
      <c r="G60" s="1">
        <v>2.174E-4</v>
      </c>
      <c r="H60" s="1">
        <f t="shared" si="3"/>
        <v>3.0755808558380485E-3</v>
      </c>
      <c r="I60" s="1">
        <v>2.0900000000000001E-4</v>
      </c>
      <c r="J60" s="1">
        <f t="shared" si="4"/>
        <v>2.9567451649961003E-3</v>
      </c>
    </row>
    <row r="61" spans="1:10" x14ac:dyDescent="0.25">
      <c r="A61" s="1">
        <v>55</v>
      </c>
      <c r="B61" s="1">
        <f t="shared" si="0"/>
        <v>0.13483997249264842</v>
      </c>
      <c r="C61" s="1">
        <v>2.6489999999999999E-4</v>
      </c>
      <c r="D61" s="1">
        <f t="shared" si="1"/>
        <v>3.7475683933371621E-3</v>
      </c>
      <c r="E61" s="1">
        <v>2.5920000000000001E-4</v>
      </c>
      <c r="F61" s="1">
        <f t="shared" si="2"/>
        <v>3.6669298888372687E-3</v>
      </c>
      <c r="G61" s="1">
        <v>2.163E-4</v>
      </c>
      <c r="H61" s="1">
        <f t="shared" si="3"/>
        <v>3.0600190391801745E-3</v>
      </c>
      <c r="I61" s="1">
        <v>2.0819999999999999E-4</v>
      </c>
      <c r="J61" s="1">
        <f t="shared" si="4"/>
        <v>2.9454274801540095E-3</v>
      </c>
    </row>
    <row r="62" spans="1:10" x14ac:dyDescent="0.25">
      <c r="A62" s="1">
        <v>56</v>
      </c>
      <c r="B62" s="1">
        <f t="shared" si="0"/>
        <v>0.1336306209562122</v>
      </c>
      <c r="C62" s="1">
        <v>2.632E-4</v>
      </c>
      <c r="D62" s="1">
        <f t="shared" si="1"/>
        <v>3.72351831304772E-3</v>
      </c>
      <c r="E62" s="1">
        <v>2.5849999999999999E-4</v>
      </c>
      <c r="F62" s="1">
        <f t="shared" si="2"/>
        <v>3.6570269146004395E-3</v>
      </c>
      <c r="G62" s="1">
        <v>2.152E-4</v>
      </c>
      <c r="H62" s="1">
        <f t="shared" si="3"/>
        <v>3.0444572225223E-3</v>
      </c>
      <c r="I62" s="1">
        <v>2.0829999999999999E-4</v>
      </c>
      <c r="J62" s="1">
        <f t="shared" si="4"/>
        <v>2.9468421907592711E-3</v>
      </c>
    </row>
    <row r="63" spans="1:10" x14ac:dyDescent="0.25">
      <c r="A63" s="1">
        <v>57</v>
      </c>
      <c r="B63" s="1">
        <f t="shared" si="0"/>
        <v>0.13245323570650439</v>
      </c>
      <c r="C63" s="1">
        <v>2.6180000000000002E-4</v>
      </c>
      <c r="D63" s="1">
        <f t="shared" si="1"/>
        <v>3.7037123645740624E-3</v>
      </c>
      <c r="E63" s="1">
        <v>2.5690000000000001E-4</v>
      </c>
      <c r="F63" s="1">
        <f t="shared" si="2"/>
        <v>3.6343915449162591E-3</v>
      </c>
      <c r="G63" s="1">
        <v>2.1440000000000001E-4</v>
      </c>
      <c r="H63" s="1">
        <f t="shared" si="3"/>
        <v>3.0331395376802101E-3</v>
      </c>
      <c r="I63" s="1">
        <v>2.0790000000000001E-4</v>
      </c>
      <c r="J63" s="1">
        <f t="shared" si="4"/>
        <v>2.9411833483382259E-3</v>
      </c>
    </row>
    <row r="64" spans="1:10" x14ac:dyDescent="0.25">
      <c r="A64" s="1">
        <v>58</v>
      </c>
      <c r="B64" s="1">
        <f t="shared" si="0"/>
        <v>0.13130643285972254</v>
      </c>
      <c r="C64" s="1">
        <v>2.6029999999999998E-4</v>
      </c>
      <c r="D64" s="1">
        <f t="shared" si="1"/>
        <v>3.6824917054951423E-3</v>
      </c>
      <c r="E64" s="1">
        <v>2.5589999999999999E-4</v>
      </c>
      <c r="F64" s="1">
        <f t="shared" si="2"/>
        <v>3.6202444388636458E-3</v>
      </c>
      <c r="G64" s="1">
        <v>2.1330000000000001E-4</v>
      </c>
      <c r="H64" s="1">
        <f t="shared" si="3"/>
        <v>3.0175777210223356E-3</v>
      </c>
      <c r="I64" s="1">
        <v>2.0709999999999999E-4</v>
      </c>
      <c r="J64" s="1">
        <f t="shared" si="4"/>
        <v>2.9298656634961355E-3</v>
      </c>
    </row>
    <row r="65" spans="1:10" x14ac:dyDescent="0.25">
      <c r="A65" s="1">
        <v>59</v>
      </c>
      <c r="B65" s="1">
        <f t="shared" si="0"/>
        <v>0.13018891098082389</v>
      </c>
      <c r="C65" s="1">
        <v>2.588E-4</v>
      </c>
      <c r="D65" s="1">
        <f t="shared" si="1"/>
        <v>3.6612710464162235E-3</v>
      </c>
      <c r="E65" s="1">
        <v>2.5369999999999999E-4</v>
      </c>
      <c r="F65" s="1">
        <f t="shared" si="2"/>
        <v>3.5891208055478974E-3</v>
      </c>
      <c r="G65" s="1">
        <v>2.1230000000000001E-4</v>
      </c>
      <c r="H65" s="1">
        <f t="shared" si="3"/>
        <v>3.0034306149697228E-3</v>
      </c>
      <c r="I65" s="1">
        <v>2.064E-4</v>
      </c>
      <c r="J65" s="1">
        <f t="shared" si="4"/>
        <v>2.9199626892593067E-3</v>
      </c>
    </row>
    <row r="66" spans="1:10" x14ac:dyDescent="0.25">
      <c r="A66" s="1">
        <v>60</v>
      </c>
      <c r="B66" s="1">
        <f t="shared" si="0"/>
        <v>0.12909944487358055</v>
      </c>
      <c r="C66" s="1">
        <v>2.5759999999999997E-4</v>
      </c>
      <c r="D66" s="1">
        <f t="shared" si="1"/>
        <v>3.6442945191530875E-3</v>
      </c>
      <c r="E66" s="1">
        <v>2.5300000000000002E-4</v>
      </c>
      <c r="F66" s="1">
        <f t="shared" si="2"/>
        <v>3.5792178313110686E-3</v>
      </c>
      <c r="G66" s="1">
        <v>2.1130000000000001E-4</v>
      </c>
      <c r="H66" s="1">
        <f t="shared" si="3"/>
        <v>2.98928350891711E-3</v>
      </c>
      <c r="I66" s="1">
        <v>2.0570000000000001E-4</v>
      </c>
      <c r="J66" s="1">
        <f t="shared" si="4"/>
        <v>2.9100597150224774E-3</v>
      </c>
    </row>
    <row r="67" spans="1:10" x14ac:dyDescent="0.25">
      <c r="A67" s="1">
        <v>61</v>
      </c>
      <c r="B67" s="1">
        <f t="shared" si="0"/>
        <v>0.12803687993289598</v>
      </c>
      <c r="C67" s="1">
        <v>2.563E-4</v>
      </c>
      <c r="D67" s="1">
        <f t="shared" si="1"/>
        <v>3.6259032812846911E-3</v>
      </c>
      <c r="E67" s="1">
        <v>2.5109999999999998E-4</v>
      </c>
      <c r="F67" s="1">
        <f t="shared" si="2"/>
        <v>3.5523383298111037E-3</v>
      </c>
      <c r="G67" s="1">
        <v>2.1019999999999999E-4</v>
      </c>
      <c r="H67" s="1">
        <f t="shared" si="3"/>
        <v>2.9737216922592355E-3</v>
      </c>
      <c r="I67" s="1">
        <v>2.052E-4</v>
      </c>
      <c r="J67" s="1">
        <f t="shared" si="4"/>
        <v>2.902986161996171E-3</v>
      </c>
    </row>
    <row r="68" spans="1:10" x14ac:dyDescent="0.25">
      <c r="A68" s="1">
        <v>62</v>
      </c>
      <c r="B68" s="1">
        <f t="shared" si="0"/>
        <v>0.1270001270001905</v>
      </c>
      <c r="C68" s="1">
        <v>2.5490000000000002E-4</v>
      </c>
      <c r="D68" s="1">
        <f t="shared" si="1"/>
        <v>3.606097332811033E-3</v>
      </c>
      <c r="E68" s="1">
        <v>2.497E-4</v>
      </c>
      <c r="F68" s="1">
        <f t="shared" si="2"/>
        <v>3.5325323813374457E-3</v>
      </c>
      <c r="G68" s="1">
        <v>2.0939999999999999E-4</v>
      </c>
      <c r="H68" s="1">
        <f t="shared" si="3"/>
        <v>2.9624040074171451E-3</v>
      </c>
      <c r="I68" s="1">
        <v>2.0460000000000001E-4</v>
      </c>
      <c r="J68" s="1">
        <f t="shared" si="4"/>
        <v>2.8944978983646034E-3</v>
      </c>
    </row>
    <row r="69" spans="1:10" x14ac:dyDescent="0.25">
      <c r="A69" s="1">
        <v>63</v>
      </c>
      <c r="B69" s="1">
        <f t="shared" si="0"/>
        <v>0.12598815766974239</v>
      </c>
      <c r="C69" s="1">
        <v>2.5359999999999998E-4</v>
      </c>
      <c r="D69" s="1">
        <f t="shared" si="1"/>
        <v>3.5877060949426358E-3</v>
      </c>
      <c r="E69" s="1">
        <v>2.4949999999999999E-4</v>
      </c>
      <c r="F69" s="1">
        <f t="shared" si="2"/>
        <v>3.5297029601269233E-3</v>
      </c>
      <c r="G69" s="1">
        <v>2.0909999999999999E-4</v>
      </c>
      <c r="H69" s="1">
        <f t="shared" si="3"/>
        <v>2.9581598756013611E-3</v>
      </c>
      <c r="I69" s="1">
        <v>2.0330000000000001E-4</v>
      </c>
      <c r="J69" s="1">
        <f t="shared" si="4"/>
        <v>2.8761066604962066E-3</v>
      </c>
    </row>
    <row r="70" spans="1:10" x14ac:dyDescent="0.25">
      <c r="A70" s="1">
        <v>64</v>
      </c>
      <c r="B70" s="1">
        <f t="shared" si="0"/>
        <v>0.125</v>
      </c>
      <c r="C70" s="1">
        <v>2.5230000000000001E-4</v>
      </c>
      <c r="D70" s="1">
        <f t="shared" si="1"/>
        <v>3.5693148570742394E-3</v>
      </c>
      <c r="E70" s="1">
        <v>2.4820000000000002E-4</v>
      </c>
      <c r="F70" s="1">
        <f t="shared" si="2"/>
        <v>3.5113117222585265E-3</v>
      </c>
      <c r="G70" s="1">
        <v>2.087E-4</v>
      </c>
      <c r="H70" s="1">
        <f t="shared" si="3"/>
        <v>2.9525010331803163E-3</v>
      </c>
      <c r="I70" s="1">
        <v>2.0340000000000001E-4</v>
      </c>
      <c r="J70" s="1">
        <f t="shared" si="4"/>
        <v>2.8775213711014678E-3</v>
      </c>
    </row>
    <row r="71" spans="1:10" x14ac:dyDescent="0.25">
      <c r="A71" s="1">
        <v>65</v>
      </c>
      <c r="B71" s="1">
        <f t="shared" ref="B71:B134" si="5">A71^(-1/2)</f>
        <v>0.12403473458920847</v>
      </c>
      <c r="C71" s="1">
        <v>2.5119999999999998E-4</v>
      </c>
      <c r="D71" s="1">
        <f t="shared" ref="D71:D134" si="6">C71/$D$2</f>
        <v>3.5537530404163649E-3</v>
      </c>
      <c r="E71" s="1">
        <v>2.4709999999999999E-4</v>
      </c>
      <c r="F71" s="1">
        <f t="shared" ref="F71:F134" si="7">E71/$D$2</f>
        <v>3.495749905600652E-3</v>
      </c>
      <c r="G71" s="1">
        <v>2.0790000000000001E-4</v>
      </c>
      <c r="H71" s="1">
        <f t="shared" ref="H71:H134" si="8">G71/$D$2</f>
        <v>2.9411833483382259E-3</v>
      </c>
      <c r="I71" s="1">
        <v>2.0269999999999999E-4</v>
      </c>
      <c r="J71" s="1">
        <f t="shared" ref="J71:J134" si="9">I71/$D$2</f>
        <v>2.8676183968646385E-3</v>
      </c>
    </row>
    <row r="72" spans="1:10" x14ac:dyDescent="0.25">
      <c r="A72" s="1">
        <v>66</v>
      </c>
      <c r="B72" s="1">
        <f t="shared" si="5"/>
        <v>0.12309149097933272</v>
      </c>
      <c r="C72" s="1">
        <v>2.5000000000000001E-4</v>
      </c>
      <c r="D72" s="1">
        <f t="shared" si="6"/>
        <v>3.5367765131532297E-3</v>
      </c>
      <c r="E72" s="1">
        <v>2.4620000000000002E-4</v>
      </c>
      <c r="F72" s="1">
        <f t="shared" si="7"/>
        <v>3.4830175101533008E-3</v>
      </c>
      <c r="G72" s="1">
        <v>2.0689999999999999E-4</v>
      </c>
      <c r="H72" s="1">
        <f t="shared" si="8"/>
        <v>2.9270362422856126E-3</v>
      </c>
      <c r="I72" s="1">
        <v>2.0210000000000001E-4</v>
      </c>
      <c r="J72" s="1">
        <f t="shared" si="9"/>
        <v>2.8591301332330709E-3</v>
      </c>
    </row>
    <row r="73" spans="1:10" x14ac:dyDescent="0.25">
      <c r="A73" s="1">
        <v>67</v>
      </c>
      <c r="B73" s="1">
        <f t="shared" si="5"/>
        <v>0.12216944435630522</v>
      </c>
      <c r="C73" s="1">
        <v>2.4899999999999998E-4</v>
      </c>
      <c r="D73" s="1">
        <f t="shared" si="6"/>
        <v>3.5226294071006164E-3</v>
      </c>
      <c r="E73" s="1">
        <v>2.4469999999999998E-4</v>
      </c>
      <c r="F73" s="1">
        <f t="shared" si="7"/>
        <v>3.4617968510743812E-3</v>
      </c>
      <c r="G73" s="1">
        <v>2.0599999999999999E-4</v>
      </c>
      <c r="H73" s="1">
        <f t="shared" si="8"/>
        <v>2.914303846838261E-3</v>
      </c>
      <c r="I73" s="1">
        <v>2.0139999999999999E-4</v>
      </c>
      <c r="J73" s="1">
        <f t="shared" si="9"/>
        <v>2.8492271589962417E-3</v>
      </c>
    </row>
    <row r="74" spans="1:10" x14ac:dyDescent="0.25">
      <c r="A74" s="1">
        <v>68</v>
      </c>
      <c r="B74" s="1">
        <f t="shared" si="5"/>
        <v>0.12126781251816648</v>
      </c>
      <c r="C74" s="1">
        <v>2.4800000000000001E-4</v>
      </c>
      <c r="D74" s="1">
        <f t="shared" si="6"/>
        <v>3.5084823010480041E-3</v>
      </c>
      <c r="E74" s="1">
        <v>2.441E-4</v>
      </c>
      <c r="F74" s="1">
        <f t="shared" si="7"/>
        <v>3.4533085874428136E-3</v>
      </c>
      <c r="G74" s="1">
        <v>2.051E-4</v>
      </c>
      <c r="H74" s="1">
        <f t="shared" si="8"/>
        <v>2.9015714513909098E-3</v>
      </c>
      <c r="I74" s="1">
        <v>2.007E-4</v>
      </c>
      <c r="J74" s="1">
        <f t="shared" si="9"/>
        <v>2.8393241847594129E-3</v>
      </c>
    </row>
    <row r="75" spans="1:10" x14ac:dyDescent="0.25">
      <c r="A75" s="1">
        <v>69</v>
      </c>
      <c r="B75" s="1">
        <f t="shared" si="5"/>
        <v>0.1203858530857692</v>
      </c>
      <c r="C75" s="1">
        <v>2.4699999999999999E-4</v>
      </c>
      <c r="D75" s="1">
        <f t="shared" si="6"/>
        <v>3.4943351949953908E-3</v>
      </c>
      <c r="E75" s="1">
        <v>2.4360000000000001E-4</v>
      </c>
      <c r="F75" s="1">
        <f t="shared" si="7"/>
        <v>3.4462350344165072E-3</v>
      </c>
      <c r="G75" s="1">
        <v>2.041E-4</v>
      </c>
      <c r="H75" s="1">
        <f t="shared" si="8"/>
        <v>2.8874243453382966E-3</v>
      </c>
      <c r="I75" s="1">
        <v>2.0010000000000001E-4</v>
      </c>
      <c r="J75" s="1">
        <f t="shared" si="9"/>
        <v>2.8308359211278453E-3</v>
      </c>
    </row>
    <row r="76" spans="1:10" x14ac:dyDescent="0.25">
      <c r="A76" s="1">
        <v>70</v>
      </c>
      <c r="B76" s="1">
        <f t="shared" si="5"/>
        <v>0.11952286093343936</v>
      </c>
      <c r="C76" s="1">
        <v>2.4610000000000002E-4</v>
      </c>
      <c r="D76" s="1">
        <f t="shared" si="6"/>
        <v>3.4816027995480396E-3</v>
      </c>
      <c r="E76" s="1">
        <v>2.4350000000000001E-4</v>
      </c>
      <c r="F76" s="1">
        <f t="shared" si="7"/>
        <v>3.444820323811246E-3</v>
      </c>
      <c r="G76" s="1">
        <v>2.0350000000000001E-4</v>
      </c>
      <c r="H76" s="1">
        <f t="shared" si="8"/>
        <v>2.878936081706729E-3</v>
      </c>
      <c r="I76" s="1">
        <v>1.996E-4</v>
      </c>
      <c r="J76" s="1">
        <f t="shared" si="9"/>
        <v>2.8237623681015385E-3</v>
      </c>
    </row>
    <row r="77" spans="1:10" x14ac:dyDescent="0.25">
      <c r="A77" s="1">
        <v>71</v>
      </c>
      <c r="B77" s="1">
        <f t="shared" si="5"/>
        <v>0.11867816581938533</v>
      </c>
      <c r="C77" s="1">
        <v>2.4509999999999999E-4</v>
      </c>
      <c r="D77" s="1">
        <f t="shared" si="6"/>
        <v>3.4674556934954264E-3</v>
      </c>
      <c r="E77" s="1">
        <v>2.421E-4</v>
      </c>
      <c r="F77" s="1">
        <f t="shared" si="7"/>
        <v>3.4250143753375875E-3</v>
      </c>
      <c r="G77" s="1">
        <v>2.028E-4</v>
      </c>
      <c r="H77" s="1">
        <f t="shared" si="8"/>
        <v>2.8690331074698997E-3</v>
      </c>
      <c r="I77" s="1">
        <v>1.9890000000000001E-4</v>
      </c>
      <c r="J77" s="1">
        <f t="shared" si="9"/>
        <v>2.8138593938647097E-3</v>
      </c>
    </row>
    <row r="78" spans="1:10" x14ac:dyDescent="0.25">
      <c r="A78" s="1">
        <v>72</v>
      </c>
      <c r="B78" s="1">
        <f t="shared" si="5"/>
        <v>0.11785113019775793</v>
      </c>
      <c r="C78" s="1">
        <v>2.4429999999999998E-4</v>
      </c>
      <c r="D78" s="1">
        <f t="shared" si="6"/>
        <v>3.4561380086533355E-3</v>
      </c>
      <c r="E78" s="1">
        <v>2.4159999999999999E-4</v>
      </c>
      <c r="F78" s="1">
        <f t="shared" si="7"/>
        <v>3.4179408223112811E-3</v>
      </c>
      <c r="G78" s="1">
        <v>2.02E-4</v>
      </c>
      <c r="H78" s="1">
        <f t="shared" si="8"/>
        <v>2.8577154226278097E-3</v>
      </c>
      <c r="I78" s="1">
        <v>1.986E-4</v>
      </c>
      <c r="J78" s="1">
        <f t="shared" si="9"/>
        <v>2.8096152620489256E-3</v>
      </c>
    </row>
    <row r="79" spans="1:10" x14ac:dyDescent="0.25">
      <c r="A79" s="1">
        <v>73</v>
      </c>
      <c r="B79" s="1">
        <f t="shared" si="5"/>
        <v>0.11704114719613057</v>
      </c>
      <c r="C79" s="1">
        <v>2.4350000000000001E-4</v>
      </c>
      <c r="D79" s="1">
        <f t="shared" si="6"/>
        <v>3.444820323811246E-3</v>
      </c>
      <c r="E79" s="1">
        <v>2.409E-4</v>
      </c>
      <c r="F79" s="1">
        <f t="shared" si="7"/>
        <v>3.4080378480744523E-3</v>
      </c>
      <c r="G79" s="1">
        <v>2.0120000000000001E-4</v>
      </c>
      <c r="H79" s="1">
        <f t="shared" si="8"/>
        <v>2.8463977377857193E-3</v>
      </c>
      <c r="I79" s="1">
        <v>1.9819999999999999E-4</v>
      </c>
      <c r="J79" s="1">
        <f t="shared" si="9"/>
        <v>2.8039564196278804E-3</v>
      </c>
    </row>
    <row r="80" spans="1:10" x14ac:dyDescent="0.25">
      <c r="A80" s="1">
        <v>74</v>
      </c>
      <c r="B80" s="1">
        <f t="shared" si="5"/>
        <v>0.11624763874381928</v>
      </c>
      <c r="C80" s="1">
        <v>2.4279999999999999E-4</v>
      </c>
      <c r="D80" s="1">
        <f t="shared" si="6"/>
        <v>3.4349173495744167E-3</v>
      </c>
      <c r="E80" s="1">
        <v>2.4000000000000001E-4</v>
      </c>
      <c r="F80" s="1">
        <f t="shared" si="7"/>
        <v>3.3953054526271007E-3</v>
      </c>
      <c r="G80" s="1">
        <v>2.006E-4</v>
      </c>
      <c r="H80" s="1">
        <f t="shared" si="8"/>
        <v>2.8379094741541513E-3</v>
      </c>
      <c r="I80" s="1">
        <v>1.9780000000000001E-4</v>
      </c>
      <c r="J80" s="1">
        <f t="shared" si="9"/>
        <v>2.7982975772068357E-3</v>
      </c>
    </row>
    <row r="81" spans="1:10" x14ac:dyDescent="0.25">
      <c r="A81" s="1">
        <v>75</v>
      </c>
      <c r="B81" s="1">
        <f t="shared" si="5"/>
        <v>0.11547005383792514</v>
      </c>
      <c r="C81" s="1">
        <v>2.421E-4</v>
      </c>
      <c r="D81" s="1">
        <f t="shared" si="6"/>
        <v>3.4250143753375875E-3</v>
      </c>
      <c r="E81" s="1">
        <v>2.4039999999999999E-4</v>
      </c>
      <c r="F81" s="1">
        <f t="shared" si="7"/>
        <v>3.4009642950481454E-3</v>
      </c>
      <c r="G81" s="1">
        <v>1.998E-4</v>
      </c>
      <c r="H81" s="1">
        <f t="shared" si="8"/>
        <v>2.8265917893120613E-3</v>
      </c>
      <c r="I81" s="1">
        <v>1.973E-4</v>
      </c>
      <c r="J81" s="1">
        <f t="shared" si="9"/>
        <v>2.7912240241805288E-3</v>
      </c>
    </row>
    <row r="82" spans="1:10" x14ac:dyDescent="0.25">
      <c r="A82" s="1">
        <v>76</v>
      </c>
      <c r="B82" s="1">
        <f t="shared" si="5"/>
        <v>0.11470786693528087</v>
      </c>
      <c r="C82" s="1">
        <v>2.4140000000000001E-4</v>
      </c>
      <c r="D82" s="1">
        <f t="shared" si="6"/>
        <v>3.4151114011007587E-3</v>
      </c>
      <c r="E82" s="1">
        <v>2.3949999999999999E-4</v>
      </c>
      <c r="F82" s="1">
        <f t="shared" si="7"/>
        <v>3.3882318996007938E-3</v>
      </c>
      <c r="G82" s="1">
        <v>1.9900000000000001E-4</v>
      </c>
      <c r="H82" s="1">
        <f t="shared" si="8"/>
        <v>2.8152741044699709E-3</v>
      </c>
      <c r="I82" s="1">
        <v>1.9699999999999999E-4</v>
      </c>
      <c r="J82" s="1">
        <f t="shared" si="9"/>
        <v>2.7869798923647448E-3</v>
      </c>
    </row>
    <row r="83" spans="1:10" x14ac:dyDescent="0.25">
      <c r="A83" s="1">
        <v>77</v>
      </c>
      <c r="B83" s="1">
        <f t="shared" si="5"/>
        <v>0.11396057645963795</v>
      </c>
      <c r="C83" s="1">
        <v>2.407E-4</v>
      </c>
      <c r="D83" s="1">
        <f t="shared" si="6"/>
        <v>3.4052084268639295E-3</v>
      </c>
      <c r="E83" s="1">
        <v>2.3939999999999999E-4</v>
      </c>
      <c r="F83" s="1">
        <f t="shared" si="7"/>
        <v>3.3868171889955326E-3</v>
      </c>
      <c r="G83" s="1">
        <v>1.984E-4</v>
      </c>
      <c r="H83" s="1">
        <f t="shared" si="8"/>
        <v>2.8067858408384033E-3</v>
      </c>
      <c r="I83" s="1">
        <v>1.9670000000000001E-4</v>
      </c>
      <c r="J83" s="1">
        <f t="shared" si="9"/>
        <v>2.7827357605489612E-3</v>
      </c>
    </row>
    <row r="84" spans="1:10" x14ac:dyDescent="0.25">
      <c r="A84" s="1">
        <v>78</v>
      </c>
      <c r="B84" s="1">
        <f t="shared" si="5"/>
        <v>0.11322770341445956</v>
      </c>
      <c r="C84" s="1">
        <v>2.4030000000000001E-4</v>
      </c>
      <c r="D84" s="1">
        <f t="shared" si="6"/>
        <v>3.3995495844428847E-3</v>
      </c>
      <c r="E84" s="1">
        <v>2.3900000000000001E-4</v>
      </c>
      <c r="F84" s="1">
        <f t="shared" si="7"/>
        <v>3.3811583465744879E-3</v>
      </c>
      <c r="G84" s="1">
        <v>1.9770000000000001E-4</v>
      </c>
      <c r="H84" s="1">
        <f t="shared" si="8"/>
        <v>2.796882866601574E-3</v>
      </c>
      <c r="I84" s="1">
        <v>1.962E-4</v>
      </c>
      <c r="J84" s="1">
        <f t="shared" si="9"/>
        <v>2.7756622075226548E-3</v>
      </c>
    </row>
    <row r="85" spans="1:10" x14ac:dyDescent="0.25">
      <c r="A85" s="1">
        <v>79</v>
      </c>
      <c r="B85" s="1">
        <f t="shared" si="5"/>
        <v>0.1125087900926024</v>
      </c>
      <c r="C85" s="1">
        <v>2.396E-4</v>
      </c>
      <c r="D85" s="1">
        <f t="shared" si="6"/>
        <v>3.3896466102060555E-3</v>
      </c>
      <c r="E85" s="1">
        <v>2.3800000000000001E-4</v>
      </c>
      <c r="F85" s="1">
        <f t="shared" si="7"/>
        <v>3.367011240521875E-3</v>
      </c>
      <c r="G85" s="1">
        <v>1.973E-4</v>
      </c>
      <c r="H85" s="1">
        <f t="shared" si="8"/>
        <v>2.7912240241805288E-3</v>
      </c>
      <c r="I85" s="1">
        <v>1.9579999999999999E-4</v>
      </c>
      <c r="J85" s="1">
        <f t="shared" si="9"/>
        <v>2.7700033651016092E-3</v>
      </c>
    </row>
    <row r="86" spans="1:10" x14ac:dyDescent="0.25">
      <c r="A86" s="1">
        <v>80</v>
      </c>
      <c r="B86" s="1">
        <f t="shared" si="5"/>
        <v>0.11180339887498948</v>
      </c>
      <c r="C86" s="1">
        <v>2.3910000000000001E-4</v>
      </c>
      <c r="D86" s="1">
        <f t="shared" si="6"/>
        <v>3.382573057179749E-3</v>
      </c>
      <c r="E86" s="1">
        <v>2.377E-4</v>
      </c>
      <c r="F86" s="1">
        <f t="shared" si="7"/>
        <v>3.362767108706091E-3</v>
      </c>
      <c r="G86" s="1">
        <v>1.9660000000000001E-4</v>
      </c>
      <c r="H86" s="1">
        <f t="shared" si="8"/>
        <v>2.7813210499437E-3</v>
      </c>
      <c r="I86" s="1">
        <v>1.953E-4</v>
      </c>
      <c r="J86" s="1">
        <f t="shared" si="9"/>
        <v>2.7629298120753032E-3</v>
      </c>
    </row>
    <row r="87" spans="1:10" x14ac:dyDescent="0.25">
      <c r="A87" s="1">
        <v>81</v>
      </c>
      <c r="B87" s="1">
        <f t="shared" si="5"/>
        <v>0.1111111111111111</v>
      </c>
      <c r="C87" s="1">
        <v>2.386E-4</v>
      </c>
      <c r="D87" s="1">
        <f t="shared" si="6"/>
        <v>3.3754995041534422E-3</v>
      </c>
      <c r="E87" s="1">
        <v>2.374E-4</v>
      </c>
      <c r="F87" s="1">
        <f t="shared" si="7"/>
        <v>3.358522976890307E-3</v>
      </c>
      <c r="G87" s="1">
        <v>1.961E-4</v>
      </c>
      <c r="H87" s="1">
        <f t="shared" si="8"/>
        <v>2.7742474969173932E-3</v>
      </c>
      <c r="I87" s="1">
        <v>1.95E-4</v>
      </c>
      <c r="J87" s="1">
        <f t="shared" si="9"/>
        <v>2.7586856802595192E-3</v>
      </c>
    </row>
    <row r="88" spans="1:10" x14ac:dyDescent="0.25">
      <c r="A88" s="1">
        <v>82</v>
      </c>
      <c r="B88" s="1">
        <f t="shared" si="5"/>
        <v>0.11043152607484653</v>
      </c>
      <c r="C88" s="1">
        <v>2.3829999999999999E-4</v>
      </c>
      <c r="D88" s="1">
        <f t="shared" si="6"/>
        <v>3.3712553723376586E-3</v>
      </c>
      <c r="E88" s="1">
        <v>2.3780000000000001E-4</v>
      </c>
      <c r="F88" s="1">
        <f t="shared" si="7"/>
        <v>3.3641818193113522E-3</v>
      </c>
      <c r="G88" s="1">
        <v>1.953E-4</v>
      </c>
      <c r="H88" s="1">
        <f t="shared" si="8"/>
        <v>2.7629298120753032E-3</v>
      </c>
      <c r="I88" s="1">
        <v>1.9450000000000001E-4</v>
      </c>
      <c r="J88" s="1">
        <f t="shared" si="9"/>
        <v>2.7516121272332127E-3</v>
      </c>
    </row>
    <row r="89" spans="1:10" x14ac:dyDescent="0.25">
      <c r="A89" s="1">
        <v>83</v>
      </c>
      <c r="B89" s="1">
        <f t="shared" si="5"/>
        <v>0.10976425998969035</v>
      </c>
      <c r="C89" s="1">
        <v>2.3790000000000001E-4</v>
      </c>
      <c r="D89" s="1">
        <f t="shared" si="6"/>
        <v>3.3655965299166134E-3</v>
      </c>
      <c r="E89" s="1">
        <v>2.3719999999999999E-4</v>
      </c>
      <c r="F89" s="1">
        <f t="shared" si="7"/>
        <v>3.3556935556797842E-3</v>
      </c>
      <c r="G89" s="1">
        <v>1.9469999999999999E-4</v>
      </c>
      <c r="H89" s="1">
        <f t="shared" si="8"/>
        <v>2.7544415484437351E-3</v>
      </c>
      <c r="I89" s="1">
        <v>1.9459999999999999E-4</v>
      </c>
      <c r="J89" s="1">
        <f t="shared" si="9"/>
        <v>2.7530268378384739E-3</v>
      </c>
    </row>
    <row r="90" spans="1:10" x14ac:dyDescent="0.25">
      <c r="A90" s="1">
        <v>84</v>
      </c>
      <c r="B90" s="1">
        <f t="shared" si="5"/>
        <v>0.10910894511799619</v>
      </c>
      <c r="C90" s="1">
        <v>2.376E-4</v>
      </c>
      <c r="D90" s="1">
        <f t="shared" si="6"/>
        <v>3.3613523981008294E-3</v>
      </c>
      <c r="E90" s="1">
        <v>2.3719999999999999E-4</v>
      </c>
      <c r="F90" s="1">
        <f t="shared" si="7"/>
        <v>3.3556935556797842E-3</v>
      </c>
      <c r="G90" s="1">
        <v>1.941E-4</v>
      </c>
      <c r="H90" s="1">
        <f t="shared" si="8"/>
        <v>2.7459532848121675E-3</v>
      </c>
      <c r="I90" s="1">
        <v>1.9489999999999999E-4</v>
      </c>
      <c r="J90" s="1">
        <f t="shared" si="9"/>
        <v>2.757270969654258E-3</v>
      </c>
    </row>
    <row r="91" spans="1:10" x14ac:dyDescent="0.25">
      <c r="A91" s="1">
        <v>85</v>
      </c>
      <c r="B91" s="1">
        <f t="shared" si="5"/>
        <v>0.10846522890932808</v>
      </c>
      <c r="C91" s="1">
        <v>2.3729999999999999E-4</v>
      </c>
      <c r="D91" s="1">
        <f t="shared" si="6"/>
        <v>3.3571082662850454E-3</v>
      </c>
      <c r="E91" s="1">
        <v>2.364E-4</v>
      </c>
      <c r="F91" s="1">
        <f t="shared" si="7"/>
        <v>3.3443758708376942E-3</v>
      </c>
      <c r="G91" s="1">
        <v>1.9369999999999999E-4</v>
      </c>
      <c r="H91" s="1">
        <f t="shared" si="8"/>
        <v>2.7402944423911223E-3</v>
      </c>
      <c r="I91" s="1">
        <v>1.941E-4</v>
      </c>
      <c r="J91" s="1">
        <f t="shared" si="9"/>
        <v>2.7459532848121675E-3</v>
      </c>
    </row>
    <row r="92" spans="1:10" x14ac:dyDescent="0.25">
      <c r="A92" s="1">
        <v>86</v>
      </c>
      <c r="B92" s="1">
        <f t="shared" si="5"/>
        <v>0.10783277320343841</v>
      </c>
      <c r="C92" s="1">
        <v>2.4169999999999999E-4</v>
      </c>
      <c r="D92" s="1">
        <f t="shared" si="6"/>
        <v>3.4193555329165423E-3</v>
      </c>
      <c r="E92" s="1">
        <v>2.363E-4</v>
      </c>
      <c r="F92" s="1">
        <f t="shared" si="7"/>
        <v>3.3429611602324326E-3</v>
      </c>
      <c r="G92" s="1">
        <v>1.9320000000000001E-4</v>
      </c>
      <c r="H92" s="1">
        <f t="shared" si="8"/>
        <v>2.7332208893648159E-3</v>
      </c>
      <c r="I92" s="1">
        <v>1.9440000000000001E-4</v>
      </c>
      <c r="J92" s="1">
        <f t="shared" si="9"/>
        <v>2.7501974166279516E-3</v>
      </c>
    </row>
    <row r="93" spans="1:10" x14ac:dyDescent="0.25">
      <c r="A93" s="1">
        <v>87</v>
      </c>
      <c r="B93" s="1">
        <f t="shared" si="5"/>
        <v>0.10721125348377948</v>
      </c>
      <c r="C93" s="1">
        <v>2.4699999999999999E-4</v>
      </c>
      <c r="D93" s="1">
        <f t="shared" si="6"/>
        <v>3.4943351949953908E-3</v>
      </c>
      <c r="E93" s="1">
        <v>2.3570000000000001E-4</v>
      </c>
      <c r="F93" s="1">
        <f t="shared" si="7"/>
        <v>3.334472896600865E-3</v>
      </c>
      <c r="G93" s="1">
        <v>1.9269999999999999E-4</v>
      </c>
      <c r="H93" s="1">
        <f t="shared" si="8"/>
        <v>2.7261473363385095E-3</v>
      </c>
      <c r="I93" s="1">
        <v>1.9440000000000001E-4</v>
      </c>
      <c r="J93" s="1">
        <f t="shared" si="9"/>
        <v>2.7501974166279516E-3</v>
      </c>
    </row>
    <row r="94" spans="1:10" x14ac:dyDescent="0.25">
      <c r="A94" s="1">
        <v>88</v>
      </c>
      <c r="B94" s="1">
        <f t="shared" si="5"/>
        <v>0.10660035817780521</v>
      </c>
      <c r="C94" s="1">
        <v>2.475E-4</v>
      </c>
      <c r="D94" s="1">
        <f t="shared" si="6"/>
        <v>3.5014087480216972E-3</v>
      </c>
      <c r="E94" s="1">
        <v>2.3570000000000001E-4</v>
      </c>
      <c r="F94" s="1">
        <f t="shared" si="7"/>
        <v>3.334472896600865E-3</v>
      </c>
      <c r="G94" s="1">
        <v>1.9210000000000001E-4</v>
      </c>
      <c r="H94" s="1">
        <f t="shared" si="8"/>
        <v>2.7176590727069419E-3</v>
      </c>
      <c r="I94" s="1">
        <v>1.94E-4</v>
      </c>
      <c r="J94" s="1">
        <f t="shared" si="9"/>
        <v>2.7445385742069063E-3</v>
      </c>
    </row>
    <row r="95" spans="1:10" x14ac:dyDescent="0.25">
      <c r="A95" s="1">
        <v>89</v>
      </c>
      <c r="B95" s="1">
        <f t="shared" si="5"/>
        <v>0.105999788000636</v>
      </c>
      <c r="C95" s="1">
        <v>2.4780000000000001E-4</v>
      </c>
      <c r="D95" s="1">
        <f t="shared" si="6"/>
        <v>3.5056528798374812E-3</v>
      </c>
      <c r="E95" s="1">
        <v>2.3589999999999999E-4</v>
      </c>
      <c r="F95" s="1">
        <f t="shared" si="7"/>
        <v>3.3373023178113873E-3</v>
      </c>
      <c r="G95" s="1">
        <v>1.916E-4</v>
      </c>
      <c r="H95" s="1">
        <f t="shared" si="8"/>
        <v>2.7105855196806351E-3</v>
      </c>
      <c r="I95" s="1">
        <v>1.931E-4</v>
      </c>
      <c r="J95" s="1">
        <f t="shared" si="9"/>
        <v>2.7318061787595547E-3</v>
      </c>
    </row>
    <row r="96" spans="1:10" x14ac:dyDescent="0.25">
      <c r="A96" s="1">
        <v>90</v>
      </c>
      <c r="B96" s="1">
        <f t="shared" si="5"/>
        <v>0.10540925533894598</v>
      </c>
      <c r="C96" s="1">
        <v>2.476E-4</v>
      </c>
      <c r="D96" s="1">
        <f t="shared" si="6"/>
        <v>3.5028234586269589E-3</v>
      </c>
      <c r="E96" s="1">
        <v>2.362E-4</v>
      </c>
      <c r="F96" s="1">
        <f t="shared" si="7"/>
        <v>3.3415464496271714E-3</v>
      </c>
      <c r="G96" s="1">
        <v>1.9110000000000001E-4</v>
      </c>
      <c r="H96" s="1">
        <f t="shared" si="8"/>
        <v>2.7035119666543291E-3</v>
      </c>
      <c r="I96" s="1">
        <v>1.928E-4</v>
      </c>
      <c r="J96" s="1">
        <f t="shared" si="9"/>
        <v>2.7275620469437707E-3</v>
      </c>
    </row>
    <row r="97" spans="1:10" x14ac:dyDescent="0.25">
      <c r="A97" s="1">
        <v>91</v>
      </c>
      <c r="B97" s="1">
        <f t="shared" si="5"/>
        <v>0.10482848367219183</v>
      </c>
      <c r="C97" s="1">
        <v>2.477E-4</v>
      </c>
      <c r="D97" s="1">
        <f t="shared" si="6"/>
        <v>3.50423816923222E-3</v>
      </c>
      <c r="E97" s="1">
        <v>2.354E-4</v>
      </c>
      <c r="F97" s="1">
        <f t="shared" si="7"/>
        <v>3.3302287647850809E-3</v>
      </c>
      <c r="G97" s="1">
        <v>1.908E-4</v>
      </c>
      <c r="H97" s="1">
        <f t="shared" si="8"/>
        <v>2.6992678348385451E-3</v>
      </c>
      <c r="I97" s="1">
        <v>1.9249999999999999E-4</v>
      </c>
      <c r="J97" s="1">
        <f t="shared" si="9"/>
        <v>2.7233179151279867E-3</v>
      </c>
    </row>
    <row r="98" spans="1:10" x14ac:dyDescent="0.25">
      <c r="A98" s="1">
        <v>92</v>
      </c>
      <c r="B98" s="1">
        <f t="shared" si="5"/>
        <v>0.10425720702853739</v>
      </c>
      <c r="C98" s="1">
        <v>2.4780000000000001E-4</v>
      </c>
      <c r="D98" s="1">
        <f t="shared" si="6"/>
        <v>3.5056528798374812E-3</v>
      </c>
      <c r="E98" s="1">
        <v>2.3560000000000001E-4</v>
      </c>
      <c r="F98" s="1">
        <f t="shared" si="7"/>
        <v>3.3330581859956038E-3</v>
      </c>
      <c r="G98" s="1">
        <v>1.9029999999999999E-4</v>
      </c>
      <c r="H98" s="1">
        <f t="shared" si="8"/>
        <v>2.6921942818122382E-3</v>
      </c>
      <c r="I98" s="1">
        <v>1.93E-4</v>
      </c>
      <c r="J98" s="1">
        <f t="shared" si="9"/>
        <v>2.7303914681542935E-3</v>
      </c>
    </row>
    <row r="99" spans="1:10" x14ac:dyDescent="0.25">
      <c r="A99" s="1">
        <v>93</v>
      </c>
      <c r="B99" s="1">
        <f t="shared" si="5"/>
        <v>0.10369516947304253</v>
      </c>
      <c r="C99" s="1">
        <v>2.477E-4</v>
      </c>
      <c r="D99" s="1">
        <f t="shared" si="6"/>
        <v>3.50423816923222E-3</v>
      </c>
      <c r="E99" s="1">
        <v>2.3470000000000001E-4</v>
      </c>
      <c r="F99" s="1">
        <f t="shared" si="7"/>
        <v>3.3203257905482521E-3</v>
      </c>
      <c r="G99" s="1">
        <v>1.9000000000000001E-4</v>
      </c>
      <c r="H99" s="1">
        <f t="shared" si="8"/>
        <v>2.6879501499964546E-3</v>
      </c>
      <c r="I99" s="1">
        <v>1.919E-4</v>
      </c>
      <c r="J99" s="1">
        <f t="shared" si="9"/>
        <v>2.7148296514964191E-3</v>
      </c>
    </row>
    <row r="100" spans="1:10" x14ac:dyDescent="0.25">
      <c r="A100" s="1">
        <v>94</v>
      </c>
      <c r="B100" s="1">
        <f t="shared" si="5"/>
        <v>0.10314212462587934</v>
      </c>
      <c r="C100" s="1">
        <v>2.477E-4</v>
      </c>
      <c r="D100" s="1">
        <f t="shared" si="6"/>
        <v>3.50423816923222E-3</v>
      </c>
      <c r="E100" s="1">
        <v>2.342E-4</v>
      </c>
      <c r="F100" s="1">
        <f t="shared" si="7"/>
        <v>3.3132522375219457E-3</v>
      </c>
      <c r="G100" s="1">
        <v>1.895E-4</v>
      </c>
      <c r="H100" s="1">
        <f t="shared" si="8"/>
        <v>2.6808765969701482E-3</v>
      </c>
      <c r="I100" s="1">
        <v>1.918E-4</v>
      </c>
      <c r="J100" s="1">
        <f t="shared" si="9"/>
        <v>2.7134149408911579E-3</v>
      </c>
    </row>
    <row r="101" spans="1:10" x14ac:dyDescent="0.25">
      <c r="A101" s="1">
        <v>95</v>
      </c>
      <c r="B101" s="1">
        <f t="shared" si="5"/>
        <v>0.10259783520851541</v>
      </c>
      <c r="C101" s="1">
        <v>2.475E-4</v>
      </c>
      <c r="D101" s="1">
        <f t="shared" si="6"/>
        <v>3.5014087480216972E-3</v>
      </c>
      <c r="E101" s="1">
        <v>2.3470000000000001E-4</v>
      </c>
      <c r="F101" s="1">
        <f t="shared" si="7"/>
        <v>3.3203257905482521E-3</v>
      </c>
      <c r="G101" s="1">
        <v>1.8909999999999999E-4</v>
      </c>
      <c r="H101" s="1">
        <f t="shared" si="8"/>
        <v>2.6752177545491026E-3</v>
      </c>
      <c r="I101" s="1">
        <v>1.917E-4</v>
      </c>
      <c r="J101" s="1">
        <f t="shared" si="9"/>
        <v>2.7120002302858967E-3</v>
      </c>
    </row>
    <row r="102" spans="1:10" x14ac:dyDescent="0.25">
      <c r="A102" s="1">
        <v>96</v>
      </c>
      <c r="B102" s="1">
        <f t="shared" si="5"/>
        <v>0.10206207261596577</v>
      </c>
      <c r="C102" s="1">
        <v>2.475E-4</v>
      </c>
      <c r="D102" s="1">
        <f t="shared" si="6"/>
        <v>3.5014087480216972E-3</v>
      </c>
      <c r="E102" s="1">
        <v>2.3379999999999999E-4</v>
      </c>
      <c r="F102" s="1">
        <f t="shared" si="7"/>
        <v>3.3075933951009001E-3</v>
      </c>
      <c r="G102" s="1">
        <v>1.8880000000000001E-4</v>
      </c>
      <c r="H102" s="1">
        <f t="shared" si="8"/>
        <v>2.670973622733319E-3</v>
      </c>
      <c r="I102" s="1">
        <v>1.9450000000000001E-4</v>
      </c>
      <c r="J102" s="1">
        <f t="shared" si="9"/>
        <v>2.7516121272332127E-3</v>
      </c>
    </row>
    <row r="103" spans="1:10" x14ac:dyDescent="0.25">
      <c r="A103" s="1">
        <v>97</v>
      </c>
      <c r="B103" s="1">
        <f t="shared" si="5"/>
        <v>0.10153461651336192</v>
      </c>
      <c r="C103" s="1">
        <v>2.474E-4</v>
      </c>
      <c r="D103" s="1">
        <f t="shared" si="6"/>
        <v>3.499994037416436E-3</v>
      </c>
      <c r="E103" s="1">
        <v>2.343E-4</v>
      </c>
      <c r="F103" s="1">
        <f t="shared" si="7"/>
        <v>3.3146669481272069E-3</v>
      </c>
      <c r="G103" s="1">
        <v>1.884E-4</v>
      </c>
      <c r="H103" s="1">
        <f t="shared" si="8"/>
        <v>2.6653147803122738E-3</v>
      </c>
      <c r="I103" s="1">
        <v>1.951E-4</v>
      </c>
      <c r="J103" s="1">
        <f t="shared" si="9"/>
        <v>2.7601003908647804E-3</v>
      </c>
    </row>
    <row r="104" spans="1:10" x14ac:dyDescent="0.25">
      <c r="A104" s="1">
        <v>98</v>
      </c>
      <c r="B104" s="1">
        <f t="shared" si="5"/>
        <v>0.10101525445522107</v>
      </c>
      <c r="C104" s="1">
        <v>2.474E-4</v>
      </c>
      <c r="D104" s="1">
        <f t="shared" si="6"/>
        <v>3.499994037416436E-3</v>
      </c>
      <c r="E104" s="1">
        <v>2.342E-4</v>
      </c>
      <c r="F104" s="1">
        <f t="shared" si="7"/>
        <v>3.3132522375219457E-3</v>
      </c>
      <c r="G104" s="1">
        <v>1.885E-4</v>
      </c>
      <c r="H104" s="1">
        <f t="shared" si="8"/>
        <v>2.666729490917535E-3</v>
      </c>
      <c r="I104" s="1">
        <v>1.942E-4</v>
      </c>
      <c r="J104" s="1">
        <f t="shared" si="9"/>
        <v>2.7473679954174287E-3</v>
      </c>
    </row>
    <row r="105" spans="1:10" x14ac:dyDescent="0.25">
      <c r="A105" s="1">
        <v>99</v>
      </c>
      <c r="B105" s="1">
        <f t="shared" si="5"/>
        <v>0.10050378152592121</v>
      </c>
      <c r="C105" s="1">
        <v>2.474E-4</v>
      </c>
      <c r="D105" s="1">
        <f t="shared" si="6"/>
        <v>3.499994037416436E-3</v>
      </c>
      <c r="E105" s="1">
        <v>2.341E-4</v>
      </c>
      <c r="F105" s="1">
        <f t="shared" si="7"/>
        <v>3.3118375269166841E-3</v>
      </c>
      <c r="G105" s="1">
        <v>1.884E-4</v>
      </c>
      <c r="H105" s="1">
        <f t="shared" si="8"/>
        <v>2.6653147803122738E-3</v>
      </c>
      <c r="I105" s="1">
        <v>1.941E-4</v>
      </c>
      <c r="J105" s="1">
        <f t="shared" si="9"/>
        <v>2.7459532848121675E-3</v>
      </c>
    </row>
    <row r="106" spans="1:10" x14ac:dyDescent="0.25">
      <c r="A106" s="1">
        <v>100</v>
      </c>
      <c r="B106" s="1">
        <f t="shared" si="5"/>
        <v>0.1</v>
      </c>
      <c r="C106" s="1">
        <v>2.4709999999999999E-4</v>
      </c>
      <c r="D106" s="1">
        <f t="shared" si="6"/>
        <v>3.495749905600652E-3</v>
      </c>
      <c r="E106" s="1">
        <v>2.3360000000000001E-4</v>
      </c>
      <c r="F106" s="1">
        <f t="shared" si="7"/>
        <v>3.3047639738903781E-3</v>
      </c>
      <c r="G106" s="1">
        <v>1.8799999999999999E-4</v>
      </c>
      <c r="H106" s="1">
        <f t="shared" si="8"/>
        <v>2.6596559378912286E-3</v>
      </c>
      <c r="I106" s="1">
        <v>1.9369999999999999E-4</v>
      </c>
      <c r="J106" s="1">
        <f t="shared" si="9"/>
        <v>2.7402944423911223E-3</v>
      </c>
    </row>
    <row r="107" spans="1:10" x14ac:dyDescent="0.25">
      <c r="A107" s="1">
        <v>101</v>
      </c>
      <c r="B107" s="1">
        <f t="shared" si="5"/>
        <v>9.9503719020998915E-2</v>
      </c>
      <c r="C107" s="1">
        <v>2.4709999999999999E-4</v>
      </c>
      <c r="D107" s="1">
        <f t="shared" si="6"/>
        <v>3.495749905600652E-3</v>
      </c>
      <c r="E107" s="1">
        <v>2.3379999999999999E-4</v>
      </c>
      <c r="F107" s="1">
        <f t="shared" si="7"/>
        <v>3.3075933951009001E-3</v>
      </c>
      <c r="G107" s="1">
        <v>1.8770000000000001E-4</v>
      </c>
      <c r="H107" s="1">
        <f t="shared" si="8"/>
        <v>2.655411806075445E-3</v>
      </c>
      <c r="I107" s="1">
        <v>1.9359999999999999E-4</v>
      </c>
      <c r="J107" s="1">
        <f t="shared" si="9"/>
        <v>2.7388797317858611E-3</v>
      </c>
    </row>
    <row r="108" spans="1:10" x14ac:dyDescent="0.25">
      <c r="A108" s="1">
        <v>102</v>
      </c>
      <c r="B108" s="1">
        <f t="shared" si="5"/>
        <v>9.9014754297667443E-2</v>
      </c>
      <c r="C108" s="1">
        <v>2.4699999999999999E-4</v>
      </c>
      <c r="D108" s="1">
        <f t="shared" si="6"/>
        <v>3.4943351949953908E-3</v>
      </c>
      <c r="E108" s="1">
        <v>2.3360000000000001E-4</v>
      </c>
      <c r="F108" s="1">
        <f t="shared" si="7"/>
        <v>3.3047639738903781E-3</v>
      </c>
      <c r="G108" s="1">
        <v>1.874E-4</v>
      </c>
      <c r="H108" s="1">
        <f t="shared" si="8"/>
        <v>2.651167674259661E-3</v>
      </c>
      <c r="I108" s="1">
        <v>1.9330000000000001E-4</v>
      </c>
      <c r="J108" s="1">
        <f t="shared" si="9"/>
        <v>2.7346355999700771E-3</v>
      </c>
    </row>
    <row r="109" spans="1:10" x14ac:dyDescent="0.25">
      <c r="A109" s="1">
        <v>103</v>
      </c>
      <c r="B109" s="1">
        <f t="shared" si="5"/>
        <v>9.8532927816429319E-2</v>
      </c>
      <c r="C109" s="1">
        <v>2.4689999999999998E-4</v>
      </c>
      <c r="D109" s="1">
        <f t="shared" si="6"/>
        <v>3.4929204843901296E-3</v>
      </c>
      <c r="E109" s="1">
        <v>2.33E-4</v>
      </c>
      <c r="F109" s="1">
        <f t="shared" si="7"/>
        <v>3.2962757102588101E-3</v>
      </c>
      <c r="G109" s="1">
        <v>1.8699999999999999E-4</v>
      </c>
      <c r="H109" s="1">
        <f t="shared" si="8"/>
        <v>2.6455088318386158E-3</v>
      </c>
      <c r="I109" s="1">
        <v>1.905E-4</v>
      </c>
      <c r="J109" s="1">
        <f t="shared" si="9"/>
        <v>2.695023703022761E-3</v>
      </c>
    </row>
    <row r="110" spans="1:10" x14ac:dyDescent="0.25">
      <c r="A110" s="1">
        <v>104</v>
      </c>
      <c r="B110" s="1">
        <f t="shared" si="5"/>
        <v>9.8058067569092022E-2</v>
      </c>
      <c r="C110" s="1">
        <v>2.4669999999999998E-4</v>
      </c>
      <c r="D110" s="1">
        <f t="shared" si="6"/>
        <v>3.4900910631796068E-3</v>
      </c>
      <c r="E110" s="1">
        <v>2.3360000000000001E-4</v>
      </c>
      <c r="F110" s="1">
        <f t="shared" si="7"/>
        <v>3.3047639738903781E-3</v>
      </c>
      <c r="G110" s="1">
        <v>1.8650000000000001E-4</v>
      </c>
      <c r="H110" s="1">
        <f t="shared" si="8"/>
        <v>2.6384352788123094E-3</v>
      </c>
      <c r="I110" s="1">
        <v>1.8980000000000001E-4</v>
      </c>
      <c r="J110" s="1">
        <f t="shared" si="9"/>
        <v>2.6851207287859323E-3</v>
      </c>
    </row>
    <row r="111" spans="1:10" x14ac:dyDescent="0.25">
      <c r="A111" s="1">
        <v>105</v>
      </c>
      <c r="B111" s="1">
        <f t="shared" si="5"/>
        <v>9.7590007294853329E-2</v>
      </c>
      <c r="C111" s="1">
        <v>2.4610000000000002E-4</v>
      </c>
      <c r="D111" s="1">
        <f t="shared" si="6"/>
        <v>3.4816027995480396E-3</v>
      </c>
      <c r="E111" s="1">
        <v>2.331E-4</v>
      </c>
      <c r="F111" s="1">
        <f t="shared" si="7"/>
        <v>3.2976904208640713E-3</v>
      </c>
      <c r="G111" s="1">
        <v>1.863E-4</v>
      </c>
      <c r="H111" s="1">
        <f t="shared" si="8"/>
        <v>2.635605857601787E-3</v>
      </c>
      <c r="I111" s="1">
        <v>1.895E-4</v>
      </c>
      <c r="J111" s="1">
        <f t="shared" si="9"/>
        <v>2.6808765969701482E-3</v>
      </c>
    </row>
    <row r="112" spans="1:10" x14ac:dyDescent="0.25">
      <c r="A112" s="1">
        <v>106</v>
      </c>
      <c r="B112" s="1">
        <f t="shared" si="5"/>
        <v>9.7128586235726413E-2</v>
      </c>
      <c r="C112" s="1">
        <v>2.4590000000000001E-4</v>
      </c>
      <c r="D112" s="1">
        <f t="shared" si="6"/>
        <v>3.4787733783375168E-3</v>
      </c>
      <c r="E112" s="1">
        <v>2.3330000000000001E-4</v>
      </c>
      <c r="F112" s="1">
        <f t="shared" si="7"/>
        <v>3.3005198420745941E-3</v>
      </c>
      <c r="G112" s="1">
        <v>1.8589999999999999E-4</v>
      </c>
      <c r="H112" s="1">
        <f t="shared" si="8"/>
        <v>2.6299470151807413E-3</v>
      </c>
      <c r="I112" s="1">
        <v>1.8929999999999999E-4</v>
      </c>
      <c r="J112" s="1">
        <f t="shared" si="9"/>
        <v>2.6780471757596254E-3</v>
      </c>
    </row>
    <row r="113" spans="1:10" x14ac:dyDescent="0.25">
      <c r="A113" s="1">
        <v>107</v>
      </c>
      <c r="B113" s="1">
        <f t="shared" si="5"/>
        <v>9.6673648904566353E-2</v>
      </c>
      <c r="C113" s="1">
        <v>2.4560000000000001E-4</v>
      </c>
      <c r="D113" s="1">
        <f t="shared" si="6"/>
        <v>3.4745292465217328E-3</v>
      </c>
      <c r="E113" s="1">
        <v>2.3389999999999999E-4</v>
      </c>
      <c r="F113" s="1">
        <f t="shared" si="7"/>
        <v>3.3090081057061617E-3</v>
      </c>
      <c r="G113" s="1">
        <v>1.8550000000000001E-4</v>
      </c>
      <c r="H113" s="1">
        <f t="shared" si="8"/>
        <v>2.6242881727596965E-3</v>
      </c>
      <c r="I113" s="1">
        <v>1.886E-4</v>
      </c>
      <c r="J113" s="1">
        <f t="shared" si="9"/>
        <v>2.6681442015227966E-3</v>
      </c>
    </row>
    <row r="114" spans="1:10" x14ac:dyDescent="0.25">
      <c r="A114" s="1">
        <v>108</v>
      </c>
      <c r="B114" s="1">
        <f t="shared" si="5"/>
        <v>9.6225044864937631E-2</v>
      </c>
      <c r="C114" s="1">
        <v>2.453E-4</v>
      </c>
      <c r="D114" s="1">
        <f t="shared" si="6"/>
        <v>3.4702851147059488E-3</v>
      </c>
      <c r="E114" s="1">
        <v>2.3360000000000001E-4</v>
      </c>
      <c r="F114" s="1">
        <f t="shared" si="7"/>
        <v>3.3047639738903781E-3</v>
      </c>
      <c r="G114" s="1">
        <v>1.852E-4</v>
      </c>
      <c r="H114" s="1">
        <f t="shared" si="8"/>
        <v>2.6200440409439125E-3</v>
      </c>
      <c r="I114" s="1">
        <v>1.8900000000000001E-4</v>
      </c>
      <c r="J114" s="1">
        <f t="shared" si="9"/>
        <v>2.6738030439438418E-3</v>
      </c>
    </row>
    <row r="115" spans="1:10" x14ac:dyDescent="0.25">
      <c r="A115" s="1">
        <v>109</v>
      </c>
      <c r="B115" s="1">
        <f t="shared" si="5"/>
        <v>9.5782628522115137E-2</v>
      </c>
      <c r="C115" s="1">
        <v>2.4489999999999999E-4</v>
      </c>
      <c r="D115" s="1">
        <f t="shared" si="6"/>
        <v>3.4646262722849036E-3</v>
      </c>
      <c r="E115" s="1">
        <v>2.3279999999999999E-4</v>
      </c>
      <c r="F115" s="1">
        <f t="shared" si="7"/>
        <v>3.2934462890482873E-3</v>
      </c>
      <c r="G115" s="1">
        <v>1.8489999999999999E-4</v>
      </c>
      <c r="H115" s="1">
        <f t="shared" si="8"/>
        <v>2.6157999091281285E-3</v>
      </c>
      <c r="I115" s="1">
        <v>1.8870000000000001E-4</v>
      </c>
      <c r="J115" s="1">
        <f t="shared" si="9"/>
        <v>2.6695589121280578E-3</v>
      </c>
    </row>
    <row r="116" spans="1:10" x14ac:dyDescent="0.25">
      <c r="A116" s="1">
        <v>110</v>
      </c>
      <c r="B116" s="1">
        <f t="shared" si="5"/>
        <v>9.5346258924559238E-2</v>
      </c>
      <c r="C116" s="1">
        <v>2.4499999999999999E-4</v>
      </c>
      <c r="D116" s="1">
        <f t="shared" si="6"/>
        <v>3.4660409828901652E-3</v>
      </c>
      <c r="E116" s="1">
        <v>2.3330000000000001E-4</v>
      </c>
      <c r="F116" s="1">
        <f t="shared" si="7"/>
        <v>3.3005198420745941E-3</v>
      </c>
      <c r="G116" s="1">
        <v>1.8450000000000001E-4</v>
      </c>
      <c r="H116" s="1">
        <f t="shared" si="8"/>
        <v>2.6101410667070837E-3</v>
      </c>
      <c r="I116" s="1">
        <v>1.883E-4</v>
      </c>
      <c r="J116" s="1">
        <f t="shared" si="9"/>
        <v>2.6639000697070126E-3</v>
      </c>
    </row>
    <row r="117" spans="1:10" x14ac:dyDescent="0.25">
      <c r="A117" s="1">
        <v>111</v>
      </c>
      <c r="B117" s="1">
        <f t="shared" si="5"/>
        <v>9.4915799575249898E-2</v>
      </c>
      <c r="C117" s="1">
        <v>2.4459999999999998E-4</v>
      </c>
      <c r="D117" s="1">
        <f t="shared" si="6"/>
        <v>3.4603821404691195E-3</v>
      </c>
      <c r="E117" s="1">
        <v>2.3259999999999999E-4</v>
      </c>
      <c r="F117" s="1">
        <f t="shared" si="7"/>
        <v>3.2906168678377649E-3</v>
      </c>
      <c r="G117" s="1">
        <v>1.8420000000000001E-4</v>
      </c>
      <c r="H117" s="1">
        <f t="shared" si="8"/>
        <v>2.6058969348912997E-3</v>
      </c>
      <c r="I117" s="1">
        <v>1.8780000000000001E-4</v>
      </c>
      <c r="J117" s="1">
        <f t="shared" si="9"/>
        <v>2.6568265166807062E-3</v>
      </c>
    </row>
    <row r="118" spans="1:10" x14ac:dyDescent="0.25">
      <c r="A118" s="1">
        <v>112</v>
      </c>
      <c r="B118" s="1">
        <f t="shared" si="5"/>
        <v>9.4491118252306799E-2</v>
      </c>
      <c r="C118" s="1">
        <v>2.4420000000000003E-4</v>
      </c>
      <c r="D118" s="1">
        <f t="shared" si="6"/>
        <v>3.4547232980480752E-3</v>
      </c>
      <c r="E118" s="1">
        <v>2.32E-4</v>
      </c>
      <c r="F118" s="1">
        <f t="shared" si="7"/>
        <v>3.2821286042061973E-3</v>
      </c>
      <c r="G118" s="1">
        <v>1.851E-4</v>
      </c>
      <c r="H118" s="1">
        <f t="shared" si="8"/>
        <v>2.6186293303386513E-3</v>
      </c>
      <c r="I118" s="1">
        <v>1.8709999999999999E-4</v>
      </c>
      <c r="J118" s="1">
        <f t="shared" si="9"/>
        <v>2.646923542443877E-3</v>
      </c>
    </row>
    <row r="119" spans="1:10" x14ac:dyDescent="0.25">
      <c r="A119" s="1">
        <v>113</v>
      </c>
      <c r="B119" s="1">
        <f t="shared" si="5"/>
        <v>9.4072086838359728E-2</v>
      </c>
      <c r="C119" s="1">
        <v>2.4399999999999999E-4</v>
      </c>
      <c r="D119" s="1">
        <f t="shared" si="6"/>
        <v>3.4518938768375519E-3</v>
      </c>
      <c r="E119" s="1">
        <v>2.3230000000000001E-4</v>
      </c>
      <c r="F119" s="1">
        <f t="shared" si="7"/>
        <v>3.2863727360219813E-3</v>
      </c>
      <c r="G119" s="1">
        <v>1.853E-4</v>
      </c>
      <c r="H119" s="1">
        <f t="shared" si="8"/>
        <v>2.6214587515491737E-3</v>
      </c>
      <c r="I119" s="1">
        <v>1.8709999999999999E-4</v>
      </c>
      <c r="J119" s="1">
        <f t="shared" si="9"/>
        <v>2.646923542443877E-3</v>
      </c>
    </row>
    <row r="120" spans="1:10" x14ac:dyDescent="0.25">
      <c r="A120" s="1">
        <v>114</v>
      </c>
      <c r="B120" s="1">
        <f t="shared" si="5"/>
        <v>9.3658581158169399E-2</v>
      </c>
      <c r="C120" s="1">
        <v>2.4389999999999999E-4</v>
      </c>
      <c r="D120" s="1">
        <f t="shared" si="6"/>
        <v>3.4504791662322907E-3</v>
      </c>
      <c r="E120" s="1">
        <v>2.3169999999999999E-4</v>
      </c>
      <c r="F120" s="1">
        <f t="shared" si="7"/>
        <v>3.2778844723904133E-3</v>
      </c>
      <c r="G120" s="1">
        <v>1.852E-4</v>
      </c>
      <c r="H120" s="1">
        <f t="shared" si="8"/>
        <v>2.6200440409439125E-3</v>
      </c>
      <c r="I120" s="1">
        <v>1.8679999999999999E-4</v>
      </c>
      <c r="J120" s="1">
        <f t="shared" si="9"/>
        <v>2.6426794106280929E-3</v>
      </c>
    </row>
    <row r="121" spans="1:10" x14ac:dyDescent="0.25">
      <c r="A121" s="1">
        <v>115</v>
      </c>
      <c r="B121" s="1">
        <f t="shared" si="5"/>
        <v>9.3250480824031381E-2</v>
      </c>
      <c r="C121" s="1">
        <v>2.4350000000000001E-4</v>
      </c>
      <c r="D121" s="1">
        <f t="shared" si="6"/>
        <v>3.444820323811246E-3</v>
      </c>
      <c r="E121" s="1">
        <v>2.3130000000000001E-4</v>
      </c>
      <c r="F121" s="1">
        <f t="shared" si="7"/>
        <v>3.2722256299693685E-3</v>
      </c>
      <c r="G121" s="1">
        <v>1.851E-4</v>
      </c>
      <c r="H121" s="1">
        <f t="shared" si="8"/>
        <v>2.6186293303386513E-3</v>
      </c>
      <c r="I121" s="1">
        <v>1.8679999999999999E-4</v>
      </c>
      <c r="J121" s="1">
        <f t="shared" si="9"/>
        <v>2.6426794106280929E-3</v>
      </c>
    </row>
    <row r="122" spans="1:10" x14ac:dyDescent="0.25">
      <c r="A122" s="1">
        <v>116</v>
      </c>
      <c r="B122" s="1">
        <f t="shared" si="5"/>
        <v>9.284766908852593E-2</v>
      </c>
      <c r="C122" s="1">
        <v>2.433E-4</v>
      </c>
      <c r="D122" s="1">
        <f t="shared" si="6"/>
        <v>3.4419909026007231E-3</v>
      </c>
      <c r="E122" s="1">
        <v>2.3120000000000001E-4</v>
      </c>
      <c r="F122" s="1">
        <f t="shared" si="7"/>
        <v>3.2708109193641068E-3</v>
      </c>
      <c r="G122" s="1">
        <v>1.8479999999999999E-4</v>
      </c>
      <c r="H122" s="1">
        <f t="shared" si="8"/>
        <v>2.6143851985228673E-3</v>
      </c>
      <c r="I122" s="1">
        <v>1.862E-4</v>
      </c>
      <c r="J122" s="1">
        <f t="shared" si="9"/>
        <v>2.6341911469965253E-3</v>
      </c>
    </row>
    <row r="123" spans="1:10" x14ac:dyDescent="0.25">
      <c r="A123" s="1">
        <v>117</v>
      </c>
      <c r="B123" s="1">
        <f t="shared" si="5"/>
        <v>9.2450032704204849E-2</v>
      </c>
      <c r="C123" s="1">
        <v>2.431E-4</v>
      </c>
      <c r="D123" s="1">
        <f t="shared" si="6"/>
        <v>3.4391614813902007E-3</v>
      </c>
      <c r="E123" s="1">
        <v>2.32E-4</v>
      </c>
      <c r="F123" s="1">
        <f t="shared" si="7"/>
        <v>3.2821286042061973E-3</v>
      </c>
      <c r="G123" s="1">
        <v>1.8459999999999999E-4</v>
      </c>
      <c r="H123" s="1">
        <f t="shared" si="8"/>
        <v>2.6115557773123445E-3</v>
      </c>
      <c r="I123" s="1">
        <v>1.8579999999999999E-4</v>
      </c>
      <c r="J123" s="1">
        <f t="shared" si="9"/>
        <v>2.6285323045754801E-3</v>
      </c>
    </row>
    <row r="124" spans="1:10" x14ac:dyDescent="0.25">
      <c r="A124" s="1">
        <v>118</v>
      </c>
      <c r="B124" s="1">
        <f t="shared" si="5"/>
        <v>9.2057461789832346E-2</v>
      </c>
      <c r="C124" s="1">
        <v>2.429E-4</v>
      </c>
      <c r="D124" s="1">
        <f t="shared" si="6"/>
        <v>3.4363320601796779E-3</v>
      </c>
      <c r="E124" s="1">
        <v>2.3149999999999999E-4</v>
      </c>
      <c r="F124" s="1">
        <f t="shared" si="7"/>
        <v>3.2750550511798904E-3</v>
      </c>
      <c r="G124" s="1">
        <v>1.8430000000000001E-4</v>
      </c>
      <c r="H124" s="1">
        <f t="shared" si="8"/>
        <v>2.6073116454965609E-3</v>
      </c>
      <c r="I124" s="1">
        <v>1.8569999999999999E-4</v>
      </c>
      <c r="J124" s="1">
        <f t="shared" si="9"/>
        <v>2.6271175939702189E-3</v>
      </c>
    </row>
    <row r="125" spans="1:10" x14ac:dyDescent="0.25">
      <c r="A125" s="1">
        <v>119</v>
      </c>
      <c r="B125" s="1">
        <f t="shared" si="5"/>
        <v>9.1669849702821132E-2</v>
      </c>
      <c r="C125" s="1">
        <v>2.4269999999999999E-4</v>
      </c>
      <c r="D125" s="1">
        <f t="shared" si="6"/>
        <v>3.4335026389691551E-3</v>
      </c>
      <c r="E125" s="1">
        <v>2.3110000000000001E-4</v>
      </c>
      <c r="F125" s="1">
        <f t="shared" si="7"/>
        <v>3.2693962087588456E-3</v>
      </c>
      <c r="G125" s="1">
        <v>1.841E-4</v>
      </c>
      <c r="H125" s="1">
        <f t="shared" si="8"/>
        <v>2.6044822242860385E-3</v>
      </c>
      <c r="I125" s="1">
        <v>1.853E-4</v>
      </c>
      <c r="J125" s="1">
        <f t="shared" si="9"/>
        <v>2.6214587515491737E-3</v>
      </c>
    </row>
    <row r="126" spans="1:10" x14ac:dyDescent="0.25">
      <c r="A126" s="1">
        <v>120</v>
      </c>
      <c r="B126" s="1">
        <f t="shared" si="5"/>
        <v>9.1287092917527679E-2</v>
      </c>
      <c r="C126" s="1">
        <v>2.4250000000000001E-4</v>
      </c>
      <c r="D126" s="1">
        <f t="shared" si="6"/>
        <v>3.4306732177586331E-3</v>
      </c>
      <c r="E126" s="1">
        <v>2.3039999999999999E-4</v>
      </c>
      <c r="F126" s="1">
        <f t="shared" si="7"/>
        <v>3.2594932345220164E-3</v>
      </c>
      <c r="G126" s="1">
        <v>1.8420000000000001E-4</v>
      </c>
      <c r="H126" s="1">
        <f t="shared" si="8"/>
        <v>2.6058969348912997E-3</v>
      </c>
      <c r="I126" s="1">
        <v>1.8560000000000001E-4</v>
      </c>
      <c r="J126" s="1">
        <f t="shared" si="9"/>
        <v>2.6257028833649577E-3</v>
      </c>
    </row>
    <row r="127" spans="1:10" x14ac:dyDescent="0.25">
      <c r="A127" s="1">
        <v>121</v>
      </c>
      <c r="B127" s="1">
        <f t="shared" si="5"/>
        <v>9.0909090909090912E-2</v>
      </c>
      <c r="C127" s="1">
        <v>2.4230000000000001E-4</v>
      </c>
      <c r="D127" s="1">
        <f t="shared" si="6"/>
        <v>3.4278437965481103E-3</v>
      </c>
      <c r="E127" s="1">
        <v>2.3139999999999999E-4</v>
      </c>
      <c r="F127" s="1">
        <f t="shared" si="7"/>
        <v>3.2736403405746292E-3</v>
      </c>
      <c r="G127" s="1">
        <v>1.84E-4</v>
      </c>
      <c r="H127" s="1">
        <f t="shared" si="8"/>
        <v>2.6030675136807769E-3</v>
      </c>
      <c r="I127" s="1">
        <v>1.853E-4</v>
      </c>
      <c r="J127" s="1">
        <f t="shared" si="9"/>
        <v>2.6214587515491737E-3</v>
      </c>
    </row>
    <row r="128" spans="1:10" x14ac:dyDescent="0.25">
      <c r="A128" s="1">
        <v>122</v>
      </c>
      <c r="B128" s="1">
        <f t="shared" si="5"/>
        <v>9.0535746042518531E-2</v>
      </c>
      <c r="C128" s="1">
        <v>2.42E-4</v>
      </c>
      <c r="D128" s="1">
        <f t="shared" si="6"/>
        <v>3.4235996647323263E-3</v>
      </c>
      <c r="E128" s="1">
        <v>2.307E-4</v>
      </c>
      <c r="F128" s="1">
        <f t="shared" si="7"/>
        <v>3.2637373663378004E-3</v>
      </c>
      <c r="G128" s="1">
        <v>1.838E-4</v>
      </c>
      <c r="H128" s="1">
        <f t="shared" si="8"/>
        <v>2.6002380924702545E-3</v>
      </c>
      <c r="I128" s="1">
        <v>1.851E-4</v>
      </c>
      <c r="J128" s="1">
        <f t="shared" si="9"/>
        <v>2.6186293303386513E-3</v>
      </c>
    </row>
    <row r="129" spans="1:10" x14ac:dyDescent="0.25">
      <c r="A129" s="1">
        <v>123</v>
      </c>
      <c r="B129" s="1">
        <f t="shared" si="5"/>
        <v>9.016696346674323E-2</v>
      </c>
      <c r="C129" s="1">
        <v>2.418E-4</v>
      </c>
      <c r="D129" s="1">
        <f t="shared" si="6"/>
        <v>3.4207702435218035E-3</v>
      </c>
      <c r="E129" s="1">
        <v>2.3000000000000001E-4</v>
      </c>
      <c r="F129" s="1">
        <f t="shared" si="7"/>
        <v>3.2538343921009712E-3</v>
      </c>
      <c r="G129" s="1">
        <v>1.8349999999999999E-4</v>
      </c>
      <c r="H129" s="1">
        <f t="shared" si="8"/>
        <v>2.5959939606544705E-3</v>
      </c>
      <c r="I129" s="1">
        <v>1.8469999999999999E-4</v>
      </c>
      <c r="J129" s="1">
        <f t="shared" si="9"/>
        <v>2.6129704879176061E-3</v>
      </c>
    </row>
    <row r="130" spans="1:10" x14ac:dyDescent="0.25">
      <c r="A130" s="1">
        <v>124</v>
      </c>
      <c r="B130" s="1">
        <f t="shared" si="5"/>
        <v>8.9802651013387455E-2</v>
      </c>
      <c r="C130" s="1">
        <v>2.4159999999999999E-4</v>
      </c>
      <c r="D130" s="1">
        <f t="shared" si="6"/>
        <v>3.4179408223112811E-3</v>
      </c>
      <c r="E130" s="1">
        <v>2.2939999999999999E-4</v>
      </c>
      <c r="F130" s="1">
        <f t="shared" si="7"/>
        <v>3.2453461284694036E-3</v>
      </c>
      <c r="G130" s="1">
        <v>1.8330000000000001E-4</v>
      </c>
      <c r="H130" s="1">
        <f t="shared" si="8"/>
        <v>2.5931645394439481E-3</v>
      </c>
      <c r="I130" s="1">
        <v>1.8430000000000001E-4</v>
      </c>
      <c r="J130" s="1">
        <f t="shared" si="9"/>
        <v>2.6073116454965609E-3</v>
      </c>
    </row>
    <row r="131" spans="1:10" x14ac:dyDescent="0.25">
      <c r="A131" s="1">
        <v>125</v>
      </c>
      <c r="B131" s="1">
        <f t="shared" si="5"/>
        <v>8.9442719099991588E-2</v>
      </c>
      <c r="C131" s="1">
        <v>2.4130000000000001E-4</v>
      </c>
      <c r="D131" s="1">
        <f t="shared" si="6"/>
        <v>3.4136966904954975E-3</v>
      </c>
      <c r="E131" s="1">
        <v>2.299E-4</v>
      </c>
      <c r="F131" s="1">
        <f t="shared" si="7"/>
        <v>3.25241968149571E-3</v>
      </c>
      <c r="G131" s="1">
        <v>1.829E-4</v>
      </c>
      <c r="H131" s="1">
        <f t="shared" si="8"/>
        <v>2.5875056970229029E-3</v>
      </c>
      <c r="I131" s="1">
        <v>1.84E-4</v>
      </c>
      <c r="J131" s="1">
        <f t="shared" si="9"/>
        <v>2.6030675136807769E-3</v>
      </c>
    </row>
    <row r="132" spans="1:10" x14ac:dyDescent="0.25">
      <c r="A132" s="1">
        <v>126</v>
      </c>
      <c r="B132" s="1">
        <f t="shared" si="5"/>
        <v>8.9087080637474794E-2</v>
      </c>
      <c r="C132" s="1">
        <v>2.4120000000000001E-4</v>
      </c>
      <c r="D132" s="1">
        <f t="shared" si="6"/>
        <v>3.4122819798902363E-3</v>
      </c>
      <c r="E132" s="1">
        <v>2.2929999999999999E-4</v>
      </c>
      <c r="F132" s="1">
        <f t="shared" si="7"/>
        <v>3.243931417864142E-3</v>
      </c>
      <c r="G132" s="1">
        <v>1.828E-4</v>
      </c>
      <c r="H132" s="1">
        <f t="shared" si="8"/>
        <v>2.5860909864176417E-3</v>
      </c>
      <c r="I132" s="1">
        <v>1.8369999999999999E-4</v>
      </c>
      <c r="J132" s="1">
        <f t="shared" si="9"/>
        <v>2.5988233818649929E-3</v>
      </c>
    </row>
    <row r="133" spans="1:10" x14ac:dyDescent="0.25">
      <c r="A133" s="1">
        <v>127</v>
      </c>
      <c r="B133" s="1">
        <f t="shared" si="5"/>
        <v>8.8735650941611385E-2</v>
      </c>
      <c r="C133" s="1">
        <v>2.41E-4</v>
      </c>
      <c r="D133" s="1">
        <f t="shared" si="6"/>
        <v>3.4094525586797135E-3</v>
      </c>
      <c r="E133" s="1">
        <v>2.284E-4</v>
      </c>
      <c r="F133" s="1">
        <f t="shared" si="7"/>
        <v>3.2311990224167908E-3</v>
      </c>
      <c r="G133" s="1">
        <v>1.8249999999999999E-4</v>
      </c>
      <c r="H133" s="1">
        <f t="shared" si="8"/>
        <v>2.5818468546018577E-3</v>
      </c>
      <c r="I133" s="1">
        <v>1.8349999999999999E-4</v>
      </c>
      <c r="J133" s="1">
        <f t="shared" si="9"/>
        <v>2.5959939606544705E-3</v>
      </c>
    </row>
    <row r="134" spans="1:10" x14ac:dyDescent="0.25">
      <c r="A134" s="1">
        <v>128</v>
      </c>
      <c r="B134" s="1">
        <f t="shared" si="5"/>
        <v>8.8388347648318433E-2</v>
      </c>
      <c r="C134" s="1">
        <v>2.407E-4</v>
      </c>
      <c r="D134" s="1">
        <f t="shared" si="6"/>
        <v>3.4052084268639295E-3</v>
      </c>
      <c r="E134" s="1">
        <v>2.2780000000000001E-4</v>
      </c>
      <c r="F134" s="1">
        <f t="shared" si="7"/>
        <v>3.2227107587852232E-3</v>
      </c>
      <c r="G134" s="1">
        <v>1.8220000000000001E-4</v>
      </c>
      <c r="H134" s="1">
        <f t="shared" si="8"/>
        <v>2.5776027227860741E-3</v>
      </c>
      <c r="I134" s="1">
        <v>1.8330000000000001E-4</v>
      </c>
      <c r="J134" s="1">
        <f t="shared" si="9"/>
        <v>2.5931645394439481E-3</v>
      </c>
    </row>
    <row r="135" spans="1:10" x14ac:dyDescent="0.25">
      <c r="A135" s="1">
        <v>129</v>
      </c>
      <c r="B135" s="1">
        <f t="shared" ref="B135:B198" si="10">A135^(-1/2)</f>
        <v>8.8045090632562384E-2</v>
      </c>
      <c r="C135" s="1">
        <v>2.4030000000000001E-4</v>
      </c>
      <c r="D135" s="1">
        <f t="shared" ref="D135:D198" si="11">C135/$D$2</f>
        <v>3.3995495844428847E-3</v>
      </c>
      <c r="E135" s="1">
        <v>2.2829999999999999E-4</v>
      </c>
      <c r="F135" s="1">
        <f t="shared" ref="F135:F198" si="12">E135/$D$2</f>
        <v>3.2297843118115292E-3</v>
      </c>
      <c r="G135" s="1">
        <v>1.8200000000000001E-4</v>
      </c>
      <c r="H135" s="1">
        <f t="shared" ref="H135:H198" si="13">G135/$D$2</f>
        <v>2.5747733015755512E-3</v>
      </c>
      <c r="I135" s="1">
        <v>1.83E-4</v>
      </c>
      <c r="J135" s="1">
        <f t="shared" ref="J135:J198" si="14">I135/$D$2</f>
        <v>2.5889204076281641E-3</v>
      </c>
    </row>
    <row r="136" spans="1:10" x14ac:dyDescent="0.25">
      <c r="A136" s="1">
        <v>130</v>
      </c>
      <c r="B136" s="1">
        <f t="shared" si="10"/>
        <v>8.7705801930702931E-2</v>
      </c>
      <c r="C136" s="1">
        <v>2.4000000000000001E-4</v>
      </c>
      <c r="D136" s="1">
        <f t="shared" si="11"/>
        <v>3.3953054526271007E-3</v>
      </c>
      <c r="E136" s="1">
        <v>2.2780000000000001E-4</v>
      </c>
      <c r="F136" s="1">
        <f t="shared" si="12"/>
        <v>3.2227107587852232E-3</v>
      </c>
      <c r="G136" s="1">
        <v>1.818E-4</v>
      </c>
      <c r="H136" s="1">
        <f t="shared" si="13"/>
        <v>2.5719438803650289E-3</v>
      </c>
      <c r="I136" s="1">
        <v>1.828E-4</v>
      </c>
      <c r="J136" s="1">
        <f t="shared" si="14"/>
        <v>2.5860909864176417E-3</v>
      </c>
    </row>
    <row r="137" spans="1:10" x14ac:dyDescent="0.25">
      <c r="A137" s="1">
        <v>131</v>
      </c>
      <c r="B137" s="1">
        <f t="shared" si="10"/>
        <v>8.7370405666103795E-2</v>
      </c>
      <c r="C137" s="1">
        <v>2.397E-4</v>
      </c>
      <c r="D137" s="1">
        <f t="shared" si="11"/>
        <v>3.3910613208113166E-3</v>
      </c>
      <c r="E137" s="1">
        <v>2.2699999999999999E-4</v>
      </c>
      <c r="F137" s="1">
        <f t="shared" si="12"/>
        <v>3.2113930739431323E-3</v>
      </c>
      <c r="G137" s="1">
        <v>1.8149999999999999E-4</v>
      </c>
      <c r="H137" s="1">
        <f t="shared" si="13"/>
        <v>2.5676997485492448E-3</v>
      </c>
      <c r="I137" s="1">
        <v>1.8259999999999999E-4</v>
      </c>
      <c r="J137" s="1">
        <f t="shared" si="14"/>
        <v>2.5832615652071188E-3</v>
      </c>
    </row>
    <row r="138" spans="1:10" x14ac:dyDescent="0.25">
      <c r="A138" s="1">
        <v>132</v>
      </c>
      <c r="B138" s="1">
        <f t="shared" si="10"/>
        <v>8.7038827977848926E-2</v>
      </c>
      <c r="C138" s="1">
        <v>2.3929999999999999E-4</v>
      </c>
      <c r="D138" s="1">
        <f t="shared" si="11"/>
        <v>3.3854024783902714E-3</v>
      </c>
      <c r="E138" s="1">
        <v>2.264E-4</v>
      </c>
      <c r="F138" s="1">
        <f t="shared" si="12"/>
        <v>3.2029048103115647E-3</v>
      </c>
      <c r="G138" s="1">
        <v>1.8129999999999999E-4</v>
      </c>
      <c r="H138" s="1">
        <f t="shared" si="13"/>
        <v>2.564870327338722E-3</v>
      </c>
      <c r="I138" s="1">
        <v>1.8230000000000001E-4</v>
      </c>
      <c r="J138" s="1">
        <f t="shared" si="14"/>
        <v>2.5790174333913353E-3</v>
      </c>
    </row>
    <row r="139" spans="1:10" x14ac:dyDescent="0.25">
      <c r="A139" s="1">
        <v>133</v>
      </c>
      <c r="B139" s="1">
        <f t="shared" si="10"/>
        <v>8.6710996952411995E-2</v>
      </c>
      <c r="C139" s="1">
        <v>2.3910000000000001E-4</v>
      </c>
      <c r="D139" s="1">
        <f t="shared" si="11"/>
        <v>3.382573057179749E-3</v>
      </c>
      <c r="E139" s="1">
        <v>2.2699999999999999E-4</v>
      </c>
      <c r="F139" s="1">
        <f t="shared" si="12"/>
        <v>3.2113930739431323E-3</v>
      </c>
      <c r="G139" s="1">
        <v>1.8110000000000001E-4</v>
      </c>
      <c r="H139" s="1">
        <f t="shared" si="13"/>
        <v>2.5620409061281996E-3</v>
      </c>
      <c r="I139" s="1">
        <v>1.8210000000000001E-4</v>
      </c>
      <c r="J139" s="1">
        <f t="shared" si="14"/>
        <v>2.5761880121808124E-3</v>
      </c>
    </row>
    <row r="140" spans="1:10" x14ac:dyDescent="0.25">
      <c r="A140" s="1">
        <v>134</v>
      </c>
      <c r="B140" s="1">
        <f t="shared" si="10"/>
        <v>8.6386842558136015E-2</v>
      </c>
      <c r="C140" s="1">
        <v>2.387E-4</v>
      </c>
      <c r="D140" s="1">
        <f t="shared" si="11"/>
        <v>3.3769142147587038E-3</v>
      </c>
      <c r="E140" s="1">
        <v>2.2790000000000001E-4</v>
      </c>
      <c r="F140" s="1">
        <f t="shared" si="12"/>
        <v>3.2241254693904844E-3</v>
      </c>
      <c r="G140" s="1">
        <v>1.808E-4</v>
      </c>
      <c r="H140" s="1">
        <f t="shared" si="13"/>
        <v>2.5577967743124156E-3</v>
      </c>
      <c r="I140" s="1">
        <v>1.818E-4</v>
      </c>
      <c r="J140" s="1">
        <f t="shared" si="14"/>
        <v>2.5719438803650289E-3</v>
      </c>
    </row>
    <row r="141" spans="1:10" x14ac:dyDescent="0.25">
      <c r="A141" s="1">
        <v>135</v>
      </c>
      <c r="B141" s="1">
        <f t="shared" si="10"/>
        <v>8.6066296582387042E-2</v>
      </c>
      <c r="C141" s="1">
        <v>2.385E-4</v>
      </c>
      <c r="D141" s="1">
        <f t="shared" si="11"/>
        <v>3.374084793548181E-3</v>
      </c>
      <c r="E141" s="1">
        <v>2.2719999999999999E-4</v>
      </c>
      <c r="F141" s="1">
        <f t="shared" si="12"/>
        <v>3.2142224951536551E-3</v>
      </c>
      <c r="G141" s="1">
        <v>1.805E-4</v>
      </c>
      <c r="H141" s="1">
        <f t="shared" si="13"/>
        <v>2.5535526424966316E-3</v>
      </c>
      <c r="I141" s="1">
        <v>1.816E-4</v>
      </c>
      <c r="J141" s="1">
        <f t="shared" si="14"/>
        <v>2.569114459154506E-3</v>
      </c>
    </row>
    <row r="142" spans="1:10" x14ac:dyDescent="0.25">
      <c r="A142" s="1">
        <v>136</v>
      </c>
      <c r="B142" s="1">
        <f t="shared" si="10"/>
        <v>8.574929257125441E-2</v>
      </c>
      <c r="C142" s="1">
        <v>2.3809999999999999E-4</v>
      </c>
      <c r="D142" s="1">
        <f t="shared" si="11"/>
        <v>3.3684259511271358E-3</v>
      </c>
      <c r="E142" s="1">
        <v>2.265E-4</v>
      </c>
      <c r="F142" s="1">
        <f t="shared" si="12"/>
        <v>3.2043195209168263E-3</v>
      </c>
      <c r="G142" s="1">
        <v>1.8019999999999999E-4</v>
      </c>
      <c r="H142" s="1">
        <f t="shared" si="13"/>
        <v>2.549308510680848E-3</v>
      </c>
      <c r="I142" s="1">
        <v>1.8110000000000001E-4</v>
      </c>
      <c r="J142" s="1">
        <f t="shared" si="14"/>
        <v>2.5620409061281996E-3</v>
      </c>
    </row>
    <row r="143" spans="1:10" x14ac:dyDescent="0.25">
      <c r="A143" s="1">
        <v>137</v>
      </c>
      <c r="B143" s="1">
        <f t="shared" si="10"/>
        <v>8.5435765771676095E-2</v>
      </c>
      <c r="C143" s="1">
        <v>2.3790000000000001E-4</v>
      </c>
      <c r="D143" s="1">
        <f t="shared" si="11"/>
        <v>3.3655965299166134E-3</v>
      </c>
      <c r="E143" s="1">
        <v>2.2580000000000001E-4</v>
      </c>
      <c r="F143" s="1">
        <f t="shared" si="12"/>
        <v>3.1944165466799971E-3</v>
      </c>
      <c r="G143" s="1">
        <v>1.8009999999999999E-4</v>
      </c>
      <c r="H143" s="1">
        <f t="shared" si="13"/>
        <v>2.5478938000755864E-3</v>
      </c>
      <c r="I143" s="1">
        <v>1.8259999999999999E-4</v>
      </c>
      <c r="J143" s="1">
        <f t="shared" si="14"/>
        <v>2.5832615652071188E-3</v>
      </c>
    </row>
    <row r="144" spans="1:10" x14ac:dyDescent="0.25">
      <c r="A144" s="1">
        <v>138</v>
      </c>
      <c r="B144" s="1">
        <f t="shared" si="10"/>
        <v>8.5125653075874858E-2</v>
      </c>
      <c r="C144" s="1">
        <v>2.375E-4</v>
      </c>
      <c r="D144" s="1">
        <f t="shared" si="11"/>
        <v>3.3599376874955682E-3</v>
      </c>
      <c r="E144" s="1">
        <v>2.2589999999999999E-4</v>
      </c>
      <c r="F144" s="1">
        <f t="shared" si="12"/>
        <v>3.1958312572852583E-3</v>
      </c>
      <c r="G144" s="1">
        <v>1.7990000000000001E-4</v>
      </c>
      <c r="H144" s="1">
        <f t="shared" si="13"/>
        <v>2.5450643788650644E-3</v>
      </c>
      <c r="I144" s="1">
        <v>1.827E-4</v>
      </c>
      <c r="J144" s="1">
        <f t="shared" si="14"/>
        <v>2.58467627581238E-3</v>
      </c>
    </row>
    <row r="145" spans="1:10" x14ac:dyDescent="0.25">
      <c r="A145" s="1">
        <v>139</v>
      </c>
      <c r="B145" s="1">
        <f t="shared" si="10"/>
        <v>8.4818892967997092E-2</v>
      </c>
      <c r="C145" s="1">
        <v>2.3719999999999999E-4</v>
      </c>
      <c r="D145" s="1">
        <f t="shared" si="11"/>
        <v>3.3556935556797842E-3</v>
      </c>
      <c r="E145" s="1">
        <v>2.254E-4</v>
      </c>
      <c r="F145" s="1">
        <f t="shared" si="12"/>
        <v>3.1887577042589519E-3</v>
      </c>
      <c r="G145" s="1">
        <v>1.797E-4</v>
      </c>
      <c r="H145" s="1">
        <f t="shared" si="13"/>
        <v>2.5422349576545416E-3</v>
      </c>
      <c r="I145" s="1">
        <v>1.8249999999999999E-4</v>
      </c>
      <c r="J145" s="1">
        <f t="shared" si="14"/>
        <v>2.5818468546018577E-3</v>
      </c>
    </row>
    <row r="146" spans="1:10" x14ac:dyDescent="0.25">
      <c r="A146" s="1">
        <v>140</v>
      </c>
      <c r="B146" s="1">
        <f t="shared" si="10"/>
        <v>8.4515425472851652E-2</v>
      </c>
      <c r="C146" s="1">
        <v>2.3690000000000001E-4</v>
      </c>
      <c r="D146" s="1">
        <f t="shared" si="11"/>
        <v>3.3514494238640006E-3</v>
      </c>
      <c r="E146" s="1">
        <v>2.2469999999999999E-4</v>
      </c>
      <c r="F146" s="1">
        <f t="shared" si="12"/>
        <v>3.1788547300221227E-3</v>
      </c>
      <c r="G146" s="1">
        <v>1.796E-4</v>
      </c>
      <c r="H146" s="1">
        <f t="shared" si="13"/>
        <v>2.5408202470492804E-3</v>
      </c>
      <c r="I146" s="1">
        <v>1.818E-4</v>
      </c>
      <c r="J146" s="1">
        <f t="shared" si="14"/>
        <v>2.5719438803650289E-3</v>
      </c>
    </row>
    <row r="147" spans="1:10" x14ac:dyDescent="0.25">
      <c r="A147" s="1">
        <v>141</v>
      </c>
      <c r="B147" s="1">
        <f t="shared" si="10"/>
        <v>8.4215192106651904E-2</v>
      </c>
      <c r="C147" s="1">
        <v>2.366E-4</v>
      </c>
      <c r="D147" s="1">
        <f t="shared" si="11"/>
        <v>3.3472052920482166E-3</v>
      </c>
      <c r="E147" s="1">
        <v>2.2389999999999999E-4</v>
      </c>
      <c r="F147" s="1">
        <f t="shared" si="12"/>
        <v>3.1675370451800322E-3</v>
      </c>
      <c r="G147" s="1">
        <v>1.7909999999999999E-4</v>
      </c>
      <c r="H147" s="1">
        <f t="shared" si="13"/>
        <v>2.5337466940229736E-3</v>
      </c>
      <c r="I147" s="1">
        <v>1.816E-4</v>
      </c>
      <c r="J147" s="1">
        <f t="shared" si="14"/>
        <v>2.569114459154506E-3</v>
      </c>
    </row>
    <row r="148" spans="1:10" x14ac:dyDescent="0.25">
      <c r="A148" s="1">
        <v>142</v>
      </c>
      <c r="B148" s="1">
        <f t="shared" si="10"/>
        <v>8.3918135829668908E-2</v>
      </c>
      <c r="C148" s="1">
        <v>2.362E-4</v>
      </c>
      <c r="D148" s="1">
        <f t="shared" si="11"/>
        <v>3.3415464496271714E-3</v>
      </c>
      <c r="E148" s="1">
        <v>2.231E-4</v>
      </c>
      <c r="F148" s="1">
        <f t="shared" si="12"/>
        <v>3.1562193603379422E-3</v>
      </c>
      <c r="G148" s="1">
        <v>1.7880000000000001E-4</v>
      </c>
      <c r="H148" s="1">
        <f t="shared" si="13"/>
        <v>2.52950256220719E-3</v>
      </c>
      <c r="I148" s="1">
        <v>1.816E-4</v>
      </c>
      <c r="J148" s="1">
        <f t="shared" si="14"/>
        <v>2.569114459154506E-3</v>
      </c>
    </row>
    <row r="149" spans="1:10" x14ac:dyDescent="0.25">
      <c r="A149" s="1">
        <v>143</v>
      </c>
      <c r="B149" s="1">
        <f t="shared" si="10"/>
        <v>8.3624201000709081E-2</v>
      </c>
      <c r="C149" s="1">
        <v>2.3589999999999999E-4</v>
      </c>
      <c r="D149" s="1">
        <f t="shared" si="11"/>
        <v>3.3373023178113873E-3</v>
      </c>
      <c r="E149" s="1">
        <v>2.2369999999999999E-4</v>
      </c>
      <c r="F149" s="1">
        <f t="shared" si="12"/>
        <v>3.1647076239695099E-3</v>
      </c>
      <c r="G149" s="1">
        <v>1.785E-4</v>
      </c>
      <c r="H149" s="1">
        <f t="shared" si="13"/>
        <v>2.525258430391406E-3</v>
      </c>
      <c r="I149" s="1">
        <v>1.8029999999999999E-4</v>
      </c>
      <c r="J149" s="1">
        <f t="shared" si="14"/>
        <v>2.5507232212861092E-3</v>
      </c>
    </row>
    <row r="150" spans="1:10" x14ac:dyDescent="0.25">
      <c r="A150" s="1">
        <v>144</v>
      </c>
      <c r="B150" s="1">
        <f t="shared" si="10"/>
        <v>8.3333333333333329E-2</v>
      </c>
      <c r="C150" s="1">
        <v>2.3550000000000001E-4</v>
      </c>
      <c r="D150" s="1">
        <f t="shared" si="11"/>
        <v>3.3316434753903426E-3</v>
      </c>
      <c r="E150" s="1">
        <v>2.229E-4</v>
      </c>
      <c r="F150" s="1">
        <f t="shared" si="12"/>
        <v>3.1533899391274194E-3</v>
      </c>
      <c r="G150" s="1">
        <v>1.7819999999999999E-4</v>
      </c>
      <c r="H150" s="1">
        <f t="shared" si="13"/>
        <v>2.5210142985756219E-3</v>
      </c>
      <c r="I150" s="1">
        <v>1.7980000000000001E-4</v>
      </c>
      <c r="J150" s="1">
        <f t="shared" si="14"/>
        <v>2.5436496682598028E-3</v>
      </c>
    </row>
    <row r="151" spans="1:10" x14ac:dyDescent="0.25">
      <c r="A151" s="1">
        <v>145</v>
      </c>
      <c r="B151" s="1">
        <f t="shared" si="10"/>
        <v>8.3045479853739973E-2</v>
      </c>
      <c r="C151" s="1">
        <v>2.354E-4</v>
      </c>
      <c r="D151" s="1">
        <f t="shared" si="11"/>
        <v>3.3302287647850809E-3</v>
      </c>
      <c r="E151" s="1">
        <v>2.2220000000000001E-4</v>
      </c>
      <c r="F151" s="1">
        <f t="shared" si="12"/>
        <v>3.1434869648905906E-3</v>
      </c>
      <c r="G151" s="1">
        <v>1.7780000000000001E-4</v>
      </c>
      <c r="H151" s="1">
        <f t="shared" si="13"/>
        <v>2.5153554561545772E-3</v>
      </c>
      <c r="I151" s="1">
        <v>1.7929999999999999E-4</v>
      </c>
      <c r="J151" s="1">
        <f t="shared" si="14"/>
        <v>2.5365761152334964E-3</v>
      </c>
    </row>
    <row r="152" spans="1:10" x14ac:dyDescent="0.25">
      <c r="A152" s="1">
        <v>146</v>
      </c>
      <c r="B152" s="1">
        <f t="shared" si="10"/>
        <v>8.2760588860236795E-2</v>
      </c>
      <c r="C152" s="1">
        <v>2.3470000000000001E-4</v>
      </c>
      <c r="D152" s="1">
        <f t="shared" si="11"/>
        <v>3.3203257905482521E-3</v>
      </c>
      <c r="E152" s="1">
        <v>2.2159999999999999E-4</v>
      </c>
      <c r="F152" s="1">
        <f t="shared" si="12"/>
        <v>3.1349987012590226E-3</v>
      </c>
      <c r="G152" s="1">
        <v>1.7760000000000001E-4</v>
      </c>
      <c r="H152" s="1">
        <f t="shared" si="13"/>
        <v>2.5125260349440543E-3</v>
      </c>
      <c r="I152" s="1">
        <v>1.794E-4</v>
      </c>
      <c r="J152" s="1">
        <f t="shared" si="14"/>
        <v>2.5379908258387576E-3</v>
      </c>
    </row>
    <row r="153" spans="1:10" x14ac:dyDescent="0.25">
      <c r="A153" s="1">
        <v>147</v>
      </c>
      <c r="B153" s="1">
        <f t="shared" si="10"/>
        <v>8.2478609884232251E-2</v>
      </c>
      <c r="C153" s="1">
        <v>2.4010000000000001E-4</v>
      </c>
      <c r="D153" s="1">
        <f t="shared" si="11"/>
        <v>3.3967201632323619E-3</v>
      </c>
      <c r="E153" s="1">
        <v>2.208E-4</v>
      </c>
      <c r="F153" s="1">
        <f t="shared" si="12"/>
        <v>3.1236810164169326E-3</v>
      </c>
      <c r="G153" s="1">
        <v>1.774E-4</v>
      </c>
      <c r="H153" s="1">
        <f t="shared" si="13"/>
        <v>2.5096966137335319E-3</v>
      </c>
      <c r="I153" s="1">
        <v>1.7909999999999999E-4</v>
      </c>
      <c r="J153" s="1">
        <f t="shared" si="14"/>
        <v>2.5337466940229736E-3</v>
      </c>
    </row>
    <row r="154" spans="1:10" x14ac:dyDescent="0.25">
      <c r="A154" s="1">
        <v>148</v>
      </c>
      <c r="B154" s="1">
        <f t="shared" si="10"/>
        <v>8.2199493652678646E-2</v>
      </c>
      <c r="C154" s="1">
        <v>2.4110000000000001E-4</v>
      </c>
      <c r="D154" s="1">
        <f t="shared" si="11"/>
        <v>3.4108672692849747E-3</v>
      </c>
      <c r="E154" s="1">
        <v>2.2139999999999999E-4</v>
      </c>
      <c r="F154" s="1">
        <f t="shared" si="12"/>
        <v>3.1321692800485002E-3</v>
      </c>
      <c r="G154" s="1">
        <v>1.772E-4</v>
      </c>
      <c r="H154" s="1">
        <f t="shared" si="13"/>
        <v>2.5068671925230091E-3</v>
      </c>
      <c r="I154" s="1">
        <v>1.7880000000000001E-4</v>
      </c>
      <c r="J154" s="1">
        <f t="shared" si="14"/>
        <v>2.52950256220719E-3</v>
      </c>
    </row>
    <row r="155" spans="1:10" x14ac:dyDescent="0.25">
      <c r="A155" s="1">
        <v>149</v>
      </c>
      <c r="B155" s="1">
        <f t="shared" si="10"/>
        <v>8.1923192051904056E-2</v>
      </c>
      <c r="C155" s="1">
        <v>2.4120000000000001E-4</v>
      </c>
      <c r="D155" s="1">
        <f t="shared" si="11"/>
        <v>3.4122819798902363E-3</v>
      </c>
      <c r="E155" s="1">
        <v>2.207E-4</v>
      </c>
      <c r="F155" s="1">
        <f t="shared" si="12"/>
        <v>3.122266305811671E-3</v>
      </c>
      <c r="G155" s="1">
        <v>1.771E-4</v>
      </c>
      <c r="H155" s="1">
        <f t="shared" si="13"/>
        <v>2.5054524819177479E-3</v>
      </c>
      <c r="I155" s="1">
        <v>1.785E-4</v>
      </c>
      <c r="J155" s="1">
        <f t="shared" si="14"/>
        <v>2.525258430391406E-3</v>
      </c>
    </row>
    <row r="156" spans="1:10" x14ac:dyDescent="0.25">
      <c r="A156" s="1">
        <v>150</v>
      </c>
      <c r="B156" s="1">
        <f t="shared" si="10"/>
        <v>8.1649658092772609E-2</v>
      </c>
      <c r="C156" s="1">
        <v>2.4110000000000001E-4</v>
      </c>
      <c r="D156" s="1">
        <f t="shared" si="11"/>
        <v>3.4108672692849747E-3</v>
      </c>
      <c r="E156" s="1">
        <v>2.1990000000000001E-4</v>
      </c>
      <c r="F156" s="1">
        <f t="shared" si="12"/>
        <v>3.110948620969581E-3</v>
      </c>
      <c r="G156" s="1">
        <v>1.7689999999999999E-4</v>
      </c>
      <c r="H156" s="1">
        <f t="shared" si="13"/>
        <v>2.5026230607072251E-3</v>
      </c>
      <c r="I156" s="1">
        <v>1.7819999999999999E-4</v>
      </c>
      <c r="J156" s="1">
        <f t="shared" si="14"/>
        <v>2.5210142985756219E-3</v>
      </c>
    </row>
    <row r="157" spans="1:10" x14ac:dyDescent="0.25">
      <c r="A157" s="1">
        <v>151</v>
      </c>
      <c r="B157" s="1">
        <f t="shared" si="10"/>
        <v>8.1378845877115941E-2</v>
      </c>
      <c r="C157" s="1">
        <v>2.41E-4</v>
      </c>
      <c r="D157" s="1">
        <f t="shared" si="11"/>
        <v>3.4094525586797135E-3</v>
      </c>
      <c r="E157" s="1">
        <v>2.1929999999999999E-4</v>
      </c>
      <c r="F157" s="1">
        <f t="shared" si="12"/>
        <v>3.1024603573380129E-3</v>
      </c>
      <c r="G157" s="1">
        <v>1.7660000000000001E-4</v>
      </c>
      <c r="H157" s="1">
        <f t="shared" si="13"/>
        <v>2.4983789288914415E-3</v>
      </c>
      <c r="I157" s="1">
        <v>1.7799999999999999E-4</v>
      </c>
      <c r="J157" s="1">
        <f t="shared" si="14"/>
        <v>2.5181848773650995E-3</v>
      </c>
    </row>
    <row r="158" spans="1:10" x14ac:dyDescent="0.25">
      <c r="A158" s="1">
        <v>152</v>
      </c>
      <c r="B158" s="1">
        <f t="shared" si="10"/>
        <v>8.1110710565381272E-2</v>
      </c>
      <c r="C158" s="1">
        <v>2.408E-4</v>
      </c>
      <c r="D158" s="1">
        <f t="shared" si="11"/>
        <v>3.4066231374691907E-3</v>
      </c>
      <c r="E158" s="1">
        <v>2.1990000000000001E-4</v>
      </c>
      <c r="F158" s="1">
        <f t="shared" si="12"/>
        <v>3.110948620969581E-3</v>
      </c>
      <c r="G158" s="1">
        <v>1.7650000000000001E-4</v>
      </c>
      <c r="H158" s="1">
        <f t="shared" si="13"/>
        <v>2.4969642182861803E-3</v>
      </c>
      <c r="I158" s="1">
        <v>1.7760000000000001E-4</v>
      </c>
      <c r="J158" s="1">
        <f t="shared" si="14"/>
        <v>2.5125260349440543E-3</v>
      </c>
    </row>
    <row r="159" spans="1:10" x14ac:dyDescent="0.25">
      <c r="A159" s="1">
        <v>153</v>
      </c>
      <c r="B159" s="1">
        <f t="shared" si="10"/>
        <v>8.0845208345444328E-2</v>
      </c>
      <c r="C159" s="1">
        <v>2.408E-4</v>
      </c>
      <c r="D159" s="1">
        <f t="shared" si="11"/>
        <v>3.4066231374691907E-3</v>
      </c>
      <c r="E159" s="1">
        <v>2.209E-4</v>
      </c>
      <c r="F159" s="1">
        <f t="shared" si="12"/>
        <v>3.1250957270221938E-3</v>
      </c>
      <c r="G159" s="1">
        <v>1.7640000000000001E-4</v>
      </c>
      <c r="H159" s="1">
        <f t="shared" si="13"/>
        <v>2.4955495076809191E-3</v>
      </c>
      <c r="I159" s="1">
        <v>1.7980000000000001E-4</v>
      </c>
      <c r="J159" s="1">
        <f t="shared" si="14"/>
        <v>2.5436496682598028E-3</v>
      </c>
    </row>
    <row r="160" spans="1:10" x14ac:dyDescent="0.25">
      <c r="A160" s="1">
        <v>154</v>
      </c>
      <c r="B160" s="1">
        <f t="shared" si="10"/>
        <v>8.0582296402538028E-2</v>
      </c>
      <c r="C160" s="1">
        <v>2.4059999999999999E-4</v>
      </c>
      <c r="D160" s="1">
        <f t="shared" si="11"/>
        <v>3.4037937162586683E-3</v>
      </c>
      <c r="E160" s="1">
        <v>2.2029999999999999E-4</v>
      </c>
      <c r="F160" s="1">
        <f t="shared" si="12"/>
        <v>3.1166074633906258E-3</v>
      </c>
      <c r="G160" s="1">
        <v>1.762E-4</v>
      </c>
      <c r="H160" s="1">
        <f t="shared" si="13"/>
        <v>2.4927200864703963E-3</v>
      </c>
      <c r="I160" s="1">
        <v>1.796E-4</v>
      </c>
      <c r="J160" s="1">
        <f t="shared" si="14"/>
        <v>2.5408202470492804E-3</v>
      </c>
    </row>
    <row r="161" spans="1:10" x14ac:dyDescent="0.25">
      <c r="A161" s="1">
        <v>155</v>
      </c>
      <c r="B161" s="1">
        <f t="shared" si="10"/>
        <v>8.0321932890249886E-2</v>
      </c>
      <c r="C161" s="1">
        <v>2.4020000000000001E-4</v>
      </c>
      <c r="D161" s="1">
        <f t="shared" si="11"/>
        <v>3.3981348738376231E-3</v>
      </c>
      <c r="E161" s="1">
        <v>2.196E-4</v>
      </c>
      <c r="F161" s="1">
        <f t="shared" si="12"/>
        <v>3.106704489153797E-3</v>
      </c>
      <c r="G161" s="1">
        <v>1.76E-4</v>
      </c>
      <c r="H161" s="1">
        <f t="shared" si="13"/>
        <v>2.4898906652598735E-3</v>
      </c>
      <c r="I161" s="1">
        <v>1.797E-4</v>
      </c>
      <c r="J161" s="1">
        <f t="shared" si="14"/>
        <v>2.5422349576545416E-3</v>
      </c>
    </row>
    <row r="162" spans="1:10" x14ac:dyDescent="0.25">
      <c r="A162" s="1">
        <v>156</v>
      </c>
      <c r="B162" s="1">
        <f t="shared" si="10"/>
        <v>8.0064076902543566E-2</v>
      </c>
      <c r="C162" s="1">
        <v>2.4010000000000001E-4</v>
      </c>
      <c r="D162" s="1">
        <f t="shared" si="11"/>
        <v>3.3967201632323619E-3</v>
      </c>
      <c r="E162" s="1">
        <v>2.1880000000000001E-4</v>
      </c>
      <c r="F162" s="1">
        <f t="shared" si="12"/>
        <v>3.0953868043117065E-3</v>
      </c>
      <c r="G162" s="1">
        <v>1.7560000000000001E-4</v>
      </c>
      <c r="H162" s="1">
        <f t="shared" si="13"/>
        <v>2.4842318228388287E-3</v>
      </c>
      <c r="I162" s="1">
        <v>1.794E-4</v>
      </c>
      <c r="J162" s="1">
        <f t="shared" si="14"/>
        <v>2.5379908258387576E-3</v>
      </c>
    </row>
    <row r="163" spans="1:10" x14ac:dyDescent="0.25">
      <c r="A163" s="1">
        <v>157</v>
      </c>
      <c r="B163" s="1">
        <f t="shared" si="10"/>
        <v>7.9808688446762213E-2</v>
      </c>
      <c r="C163" s="1">
        <v>2.396E-4</v>
      </c>
      <c r="D163" s="1">
        <f t="shared" si="11"/>
        <v>3.3896466102060555E-3</v>
      </c>
      <c r="E163" s="1">
        <v>2.1910000000000001E-4</v>
      </c>
      <c r="F163" s="1">
        <f t="shared" si="12"/>
        <v>3.0996309361274905E-3</v>
      </c>
      <c r="H163" s="1">
        <f t="shared" si="13"/>
        <v>0</v>
      </c>
      <c r="I163" s="1">
        <v>1.7919999999999999E-4</v>
      </c>
      <c r="J163" s="1">
        <f t="shared" si="14"/>
        <v>2.5351614046282347E-3</v>
      </c>
    </row>
    <row r="164" spans="1:10" x14ac:dyDescent="0.25">
      <c r="A164" s="1">
        <v>158</v>
      </c>
      <c r="B164" s="1">
        <f t="shared" si="10"/>
        <v>7.9555728417572996E-2</v>
      </c>
      <c r="C164" s="1">
        <v>2.3929999999999999E-4</v>
      </c>
      <c r="D164" s="1">
        <f t="shared" si="11"/>
        <v>3.3854024783902714E-3</v>
      </c>
      <c r="E164" s="1">
        <v>2.232E-4</v>
      </c>
      <c r="F164" s="1">
        <f t="shared" si="12"/>
        <v>3.1576340709432034E-3</v>
      </c>
      <c r="H164" s="1">
        <f t="shared" si="13"/>
        <v>0</v>
      </c>
      <c r="I164" s="1">
        <v>1.8009999999999999E-4</v>
      </c>
      <c r="J164" s="1">
        <f t="shared" si="14"/>
        <v>2.5478938000755864E-3</v>
      </c>
    </row>
    <row r="165" spans="1:10" x14ac:dyDescent="0.25">
      <c r="A165" s="1">
        <v>159</v>
      </c>
      <c r="B165" s="1">
        <f t="shared" si="10"/>
        <v>7.9305158571814416E-2</v>
      </c>
      <c r="C165" s="1">
        <v>2.3890000000000001E-4</v>
      </c>
      <c r="D165" s="1">
        <f t="shared" si="11"/>
        <v>3.3797436359692262E-3</v>
      </c>
      <c r="E165" s="1">
        <v>2.263E-4</v>
      </c>
      <c r="F165" s="1">
        <f t="shared" si="12"/>
        <v>3.2014900997063035E-3</v>
      </c>
      <c r="H165" s="1">
        <f t="shared" si="13"/>
        <v>0</v>
      </c>
      <c r="I165" s="1">
        <v>1.7990000000000001E-4</v>
      </c>
      <c r="J165" s="1">
        <f t="shared" si="14"/>
        <v>2.5450643788650644E-3</v>
      </c>
    </row>
    <row r="166" spans="1:10" x14ac:dyDescent="0.25">
      <c r="A166" s="1">
        <v>160</v>
      </c>
      <c r="B166" s="1">
        <f t="shared" si="10"/>
        <v>7.9056941504209485E-2</v>
      </c>
      <c r="C166" s="1">
        <v>2.387E-4</v>
      </c>
      <c r="D166" s="1">
        <f t="shared" si="11"/>
        <v>3.3769142147587038E-3</v>
      </c>
      <c r="E166" s="1">
        <v>2.285E-4</v>
      </c>
      <c r="F166" s="1">
        <f t="shared" si="12"/>
        <v>3.232613733022052E-3</v>
      </c>
      <c r="H166" s="1">
        <f t="shared" si="13"/>
        <v>0</v>
      </c>
      <c r="I166" s="1">
        <v>1.795E-4</v>
      </c>
      <c r="J166" s="1">
        <f t="shared" si="14"/>
        <v>2.5394055364440188E-3</v>
      </c>
    </row>
    <row r="167" spans="1:10" x14ac:dyDescent="0.25">
      <c r="A167" s="1">
        <v>161</v>
      </c>
      <c r="B167" s="1">
        <f t="shared" si="10"/>
        <v>7.8811040623910061E-2</v>
      </c>
      <c r="C167" s="1">
        <v>2.3839999999999999E-4</v>
      </c>
      <c r="D167" s="1">
        <f t="shared" si="11"/>
        <v>3.3726700829429198E-3</v>
      </c>
      <c r="E167" s="1">
        <v>2.287E-4</v>
      </c>
      <c r="F167" s="1">
        <f t="shared" si="12"/>
        <v>3.2354431542325744E-3</v>
      </c>
      <c r="H167" s="1">
        <f t="shared" si="13"/>
        <v>0</v>
      </c>
      <c r="I167" s="1">
        <v>1.7909999999999999E-4</v>
      </c>
      <c r="J167" s="1">
        <f t="shared" si="14"/>
        <v>2.5337466940229736E-3</v>
      </c>
    </row>
    <row r="168" spans="1:10" x14ac:dyDescent="0.25">
      <c r="A168" s="1">
        <v>162</v>
      </c>
      <c r="B168" s="1">
        <f t="shared" si="10"/>
        <v>7.8567420131838608E-2</v>
      </c>
      <c r="C168" s="1">
        <v>2.3790000000000001E-4</v>
      </c>
      <c r="D168" s="1">
        <f t="shared" si="11"/>
        <v>3.3655965299166134E-3</v>
      </c>
      <c r="E168" s="1">
        <v>2.2919999999999999E-4</v>
      </c>
      <c r="F168" s="1">
        <f t="shared" si="12"/>
        <v>3.2425167072588808E-3</v>
      </c>
      <c r="H168" s="1">
        <f t="shared" si="13"/>
        <v>0</v>
      </c>
      <c r="I168" s="1">
        <v>1.786E-4</v>
      </c>
      <c r="J168" s="1">
        <f t="shared" si="14"/>
        <v>2.5266731409966671E-3</v>
      </c>
    </row>
    <row r="169" spans="1:10" x14ac:dyDescent="0.25">
      <c r="A169" s="1">
        <v>163</v>
      </c>
      <c r="B169" s="1">
        <f t="shared" si="10"/>
        <v>7.8326044998795738E-2</v>
      </c>
      <c r="C169" s="1">
        <v>2.375E-4</v>
      </c>
      <c r="D169" s="1">
        <f t="shared" si="11"/>
        <v>3.3599376874955682E-3</v>
      </c>
      <c r="E169" s="1">
        <v>2.2939999999999999E-4</v>
      </c>
      <c r="F169" s="1">
        <f t="shared" si="12"/>
        <v>3.2453461284694036E-3</v>
      </c>
      <c r="H169" s="1">
        <f t="shared" si="13"/>
        <v>0</v>
      </c>
      <c r="I169" s="1">
        <v>1.7789999999999999E-4</v>
      </c>
      <c r="J169" s="1">
        <f t="shared" si="14"/>
        <v>2.5167701667598379E-3</v>
      </c>
    </row>
    <row r="170" spans="1:10" x14ac:dyDescent="0.25">
      <c r="A170" s="1">
        <v>164</v>
      </c>
      <c r="B170" s="1">
        <f t="shared" si="10"/>
        <v>7.8086880944303036E-2</v>
      </c>
      <c r="C170" s="1">
        <v>2.3719999999999999E-4</v>
      </c>
      <c r="D170" s="1">
        <f t="shared" si="11"/>
        <v>3.3556935556797842E-3</v>
      </c>
      <c r="E170" s="1">
        <v>2.2939999999999999E-4</v>
      </c>
      <c r="F170" s="1">
        <f t="shared" si="12"/>
        <v>3.2453461284694036E-3</v>
      </c>
      <c r="H170" s="1">
        <f t="shared" si="13"/>
        <v>0</v>
      </c>
      <c r="I170" s="1">
        <v>1.7650000000000001E-4</v>
      </c>
      <c r="J170" s="1">
        <f t="shared" si="14"/>
        <v>2.4969642182861803E-3</v>
      </c>
    </row>
    <row r="171" spans="1:10" x14ac:dyDescent="0.25">
      <c r="A171" s="1">
        <v>165</v>
      </c>
      <c r="B171" s="1">
        <f t="shared" si="10"/>
        <v>7.7849894416152296E-2</v>
      </c>
      <c r="C171" s="1">
        <v>2.3670000000000001E-4</v>
      </c>
      <c r="D171" s="1">
        <f t="shared" si="11"/>
        <v>3.3486200026534778E-3</v>
      </c>
      <c r="E171" s="1">
        <v>2.2949999999999999E-4</v>
      </c>
      <c r="F171" s="1">
        <f t="shared" si="12"/>
        <v>3.2467608390746648E-3</v>
      </c>
      <c r="H171" s="1">
        <f t="shared" si="13"/>
        <v>0</v>
      </c>
      <c r="I171" s="1">
        <v>1.7890000000000001E-4</v>
      </c>
      <c r="J171" s="1">
        <f t="shared" si="14"/>
        <v>2.5309172728124512E-3</v>
      </c>
    </row>
    <row r="172" spans="1:10" x14ac:dyDescent="0.25">
      <c r="A172" s="1">
        <v>166</v>
      </c>
      <c r="B172" s="1">
        <f t="shared" si="10"/>
        <v>7.7615052570633281E-2</v>
      </c>
      <c r="C172" s="1">
        <v>2.362E-4</v>
      </c>
      <c r="D172" s="1">
        <f t="shared" si="11"/>
        <v>3.3415464496271714E-3</v>
      </c>
      <c r="E172" s="1">
        <v>2.2910000000000001E-4</v>
      </c>
      <c r="F172" s="1">
        <f t="shared" si="12"/>
        <v>3.24110199665362E-3</v>
      </c>
      <c r="H172" s="1">
        <f t="shared" si="13"/>
        <v>0</v>
      </c>
      <c r="I172" s="1">
        <v>1.794E-4</v>
      </c>
      <c r="J172" s="1">
        <f t="shared" si="14"/>
        <v>2.5379908258387576E-3</v>
      </c>
    </row>
    <row r="173" spans="1:10" x14ac:dyDescent="0.25">
      <c r="A173" s="1">
        <v>167</v>
      </c>
      <c r="B173" s="1">
        <f t="shared" si="10"/>
        <v>7.7382323253413682E-2</v>
      </c>
      <c r="C173" s="1">
        <v>2.3580000000000001E-4</v>
      </c>
      <c r="D173" s="1">
        <f t="shared" si="11"/>
        <v>3.3358876072061266E-3</v>
      </c>
      <c r="E173" s="1">
        <v>2.2910000000000001E-4</v>
      </c>
      <c r="F173" s="1">
        <f t="shared" si="12"/>
        <v>3.24110199665362E-3</v>
      </c>
      <c r="H173" s="1">
        <f t="shared" si="13"/>
        <v>0</v>
      </c>
      <c r="I173" s="1">
        <v>1.7890000000000001E-4</v>
      </c>
      <c r="J173" s="1">
        <f t="shared" si="14"/>
        <v>2.5309172728124512E-3</v>
      </c>
    </row>
    <row r="174" spans="1:10" x14ac:dyDescent="0.25">
      <c r="A174" s="1">
        <v>168</v>
      </c>
      <c r="B174" s="1">
        <f t="shared" si="10"/>
        <v>7.7151674981045956E-2</v>
      </c>
      <c r="C174" s="1">
        <v>2.353E-4</v>
      </c>
      <c r="D174" s="1">
        <f t="shared" si="11"/>
        <v>3.3288140541798197E-3</v>
      </c>
      <c r="E174" s="1">
        <v>2.2900000000000001E-4</v>
      </c>
      <c r="F174" s="1">
        <f t="shared" si="12"/>
        <v>3.2396872860483584E-3</v>
      </c>
      <c r="H174" s="1">
        <f t="shared" si="13"/>
        <v>0</v>
      </c>
      <c r="I174" s="1">
        <v>1.7870000000000001E-4</v>
      </c>
      <c r="J174" s="1">
        <f t="shared" si="14"/>
        <v>2.5280878516019288E-3</v>
      </c>
    </row>
    <row r="175" spans="1:10" x14ac:dyDescent="0.25">
      <c r="A175" s="1">
        <v>169</v>
      </c>
      <c r="B175" s="1">
        <f t="shared" si="10"/>
        <v>7.6923076923076927E-2</v>
      </c>
      <c r="C175" s="1">
        <v>2.3499999999999999E-4</v>
      </c>
      <c r="D175" s="1">
        <f t="shared" si="11"/>
        <v>3.3245699223640357E-3</v>
      </c>
      <c r="E175" s="1">
        <v>2.287E-4</v>
      </c>
      <c r="F175" s="1">
        <f t="shared" si="12"/>
        <v>3.2354431542325744E-3</v>
      </c>
      <c r="H175" s="1">
        <f t="shared" si="13"/>
        <v>0</v>
      </c>
      <c r="I175" s="1">
        <v>1.786E-4</v>
      </c>
      <c r="J175" s="1">
        <f t="shared" si="14"/>
        <v>2.5266731409966671E-3</v>
      </c>
    </row>
    <row r="176" spans="1:10" x14ac:dyDescent="0.25">
      <c r="A176" s="1">
        <v>170</v>
      </c>
      <c r="B176" s="1">
        <f t="shared" si="10"/>
        <v>7.6696498884737035E-2</v>
      </c>
      <c r="C176" s="1">
        <v>2.3460000000000001E-4</v>
      </c>
      <c r="D176" s="1">
        <f t="shared" si="11"/>
        <v>3.3189110799429909E-3</v>
      </c>
      <c r="E176" s="1">
        <v>2.286E-4</v>
      </c>
      <c r="F176" s="1">
        <f t="shared" si="12"/>
        <v>3.2340284436273132E-3</v>
      </c>
      <c r="H176" s="1">
        <f t="shared" si="13"/>
        <v>0</v>
      </c>
      <c r="I176" s="1">
        <v>1.7880000000000001E-4</v>
      </c>
      <c r="J176" s="1">
        <f t="shared" si="14"/>
        <v>2.52950256220719E-3</v>
      </c>
    </row>
    <row r="177" spans="1:10" x14ac:dyDescent="0.25">
      <c r="A177" s="1">
        <v>171</v>
      </c>
      <c r="B177" s="1">
        <f t="shared" si="10"/>
        <v>7.6471911290187253E-2</v>
      </c>
      <c r="C177" s="1">
        <v>2.343E-4</v>
      </c>
      <c r="D177" s="1">
        <f t="shared" si="11"/>
        <v>3.3146669481272069E-3</v>
      </c>
      <c r="E177" s="1">
        <v>2.286E-4</v>
      </c>
      <c r="F177" s="1">
        <f t="shared" si="12"/>
        <v>3.2340284436273132E-3</v>
      </c>
      <c r="H177" s="1">
        <f t="shared" si="13"/>
        <v>0</v>
      </c>
      <c r="I177" s="1">
        <v>1.7919999999999999E-4</v>
      </c>
      <c r="J177" s="1">
        <f t="shared" si="14"/>
        <v>2.5351614046282347E-3</v>
      </c>
    </row>
    <row r="178" spans="1:10" x14ac:dyDescent="0.25">
      <c r="A178" s="1">
        <v>172</v>
      </c>
      <c r="B178" s="1">
        <f t="shared" si="10"/>
        <v>7.6249285166302333E-2</v>
      </c>
      <c r="C178" s="1">
        <v>2.3389999999999999E-4</v>
      </c>
      <c r="D178" s="1">
        <f t="shared" si="11"/>
        <v>3.3090081057061617E-3</v>
      </c>
      <c r="E178" s="1">
        <v>2.284E-4</v>
      </c>
      <c r="F178" s="1">
        <f t="shared" si="12"/>
        <v>3.2311990224167908E-3</v>
      </c>
      <c r="H178" s="1">
        <f t="shared" si="13"/>
        <v>0</v>
      </c>
      <c r="I178" s="1">
        <v>1.7890000000000001E-4</v>
      </c>
      <c r="J178" s="1">
        <f t="shared" si="14"/>
        <v>2.5309172728124512E-3</v>
      </c>
    </row>
    <row r="179" spans="1:10" x14ac:dyDescent="0.25">
      <c r="A179" s="1">
        <v>173</v>
      </c>
      <c r="B179" s="1">
        <f t="shared" si="10"/>
        <v>7.6028592126970551E-2</v>
      </c>
      <c r="C179" s="1">
        <v>2.3360000000000001E-4</v>
      </c>
      <c r="D179" s="1">
        <f t="shared" si="11"/>
        <v>3.3047639738903781E-3</v>
      </c>
      <c r="E179" s="1">
        <v>2.286E-4</v>
      </c>
      <c r="F179" s="1">
        <f t="shared" si="12"/>
        <v>3.2340284436273132E-3</v>
      </c>
      <c r="H179" s="1">
        <f t="shared" si="13"/>
        <v>0</v>
      </c>
      <c r="I179" s="1">
        <v>1.785E-4</v>
      </c>
      <c r="J179" s="1">
        <f t="shared" si="14"/>
        <v>2.525258430391406E-3</v>
      </c>
    </row>
    <row r="180" spans="1:10" x14ac:dyDescent="0.25">
      <c r="A180" s="1">
        <v>174</v>
      </c>
      <c r="B180" s="1">
        <f t="shared" si="10"/>
        <v>7.5809804357890337E-2</v>
      </c>
      <c r="C180" s="1">
        <v>2.3330000000000001E-4</v>
      </c>
      <c r="D180" s="1">
        <f t="shared" si="11"/>
        <v>3.3005198420745941E-3</v>
      </c>
      <c r="E180" s="1">
        <v>2.2910000000000001E-4</v>
      </c>
      <c r="F180" s="1">
        <f t="shared" si="12"/>
        <v>3.24110199665362E-3</v>
      </c>
      <c r="H180" s="1">
        <f t="shared" si="13"/>
        <v>0</v>
      </c>
      <c r="I180" s="1">
        <v>1.7780000000000001E-4</v>
      </c>
      <c r="J180" s="1">
        <f t="shared" si="14"/>
        <v>2.5153554561545772E-3</v>
      </c>
    </row>
    <row r="181" spans="1:10" x14ac:dyDescent="0.25">
      <c r="A181" s="1">
        <v>175</v>
      </c>
      <c r="B181" s="1">
        <f t="shared" si="10"/>
        <v>7.5592894601845442E-2</v>
      </c>
      <c r="C181" s="1">
        <v>2.33E-4</v>
      </c>
      <c r="D181" s="1">
        <f t="shared" si="11"/>
        <v>3.2962757102588101E-3</v>
      </c>
      <c r="E181" s="1">
        <v>2.2919999999999999E-4</v>
      </c>
      <c r="F181" s="1">
        <f t="shared" si="12"/>
        <v>3.2425167072588808E-3</v>
      </c>
      <c r="H181" s="1">
        <f t="shared" si="13"/>
        <v>0</v>
      </c>
      <c r="I181" s="1">
        <v>1.7359999999999999E-4</v>
      </c>
      <c r="J181" s="1">
        <f t="shared" si="14"/>
        <v>2.4559376107336026E-3</v>
      </c>
    </row>
    <row r="182" spans="1:10" x14ac:dyDescent="0.25">
      <c r="A182" s="1">
        <v>176</v>
      </c>
      <c r="B182" s="1">
        <f t="shared" si="10"/>
        <v>7.5377836144440907E-2</v>
      </c>
      <c r="C182" s="1">
        <v>2.3269999999999999E-4</v>
      </c>
      <c r="D182" s="1">
        <f t="shared" si="11"/>
        <v>3.2920315784430261E-3</v>
      </c>
      <c r="E182" s="1">
        <v>2.2900000000000001E-4</v>
      </c>
      <c r="F182" s="1">
        <f t="shared" si="12"/>
        <v>3.2396872860483584E-3</v>
      </c>
      <c r="H182" s="1">
        <f t="shared" si="13"/>
        <v>0</v>
      </c>
      <c r="I182" s="1">
        <v>1.7349999999999999E-4</v>
      </c>
      <c r="J182" s="1">
        <f t="shared" si="14"/>
        <v>2.4545229001283414E-3</v>
      </c>
    </row>
    <row r="183" spans="1:10" x14ac:dyDescent="0.25">
      <c r="A183" s="1">
        <v>177</v>
      </c>
      <c r="B183" s="1">
        <f t="shared" si="10"/>
        <v>7.5164602800282893E-2</v>
      </c>
      <c r="C183" s="1">
        <v>2.3240000000000001E-4</v>
      </c>
      <c r="D183" s="1">
        <f t="shared" si="11"/>
        <v>3.2877874466272425E-3</v>
      </c>
      <c r="E183" s="1">
        <v>2.2939999999999999E-4</v>
      </c>
      <c r="F183" s="1">
        <f t="shared" si="12"/>
        <v>3.2453461284694036E-3</v>
      </c>
      <c r="H183" s="1">
        <f t="shared" si="13"/>
        <v>0</v>
      </c>
      <c r="I183" s="1">
        <v>1.7330000000000001E-4</v>
      </c>
      <c r="J183" s="1">
        <f t="shared" si="14"/>
        <v>2.451693478917819E-3</v>
      </c>
    </row>
    <row r="184" spans="1:10" x14ac:dyDescent="0.25">
      <c r="A184" s="1">
        <v>178</v>
      </c>
      <c r="B184" s="1">
        <f t="shared" si="10"/>
        <v>7.4953168899586142E-2</v>
      </c>
      <c r="C184" s="1">
        <v>2.32E-4</v>
      </c>
      <c r="D184" s="1">
        <f t="shared" si="11"/>
        <v>3.2821286042061973E-3</v>
      </c>
      <c r="E184" s="1">
        <v>2.2910000000000001E-4</v>
      </c>
      <c r="F184" s="1">
        <f t="shared" si="12"/>
        <v>3.24110199665362E-3</v>
      </c>
      <c r="H184" s="1">
        <f t="shared" si="13"/>
        <v>0</v>
      </c>
      <c r="I184" s="1">
        <v>1.7330000000000001E-4</v>
      </c>
      <c r="J184" s="1">
        <f t="shared" si="14"/>
        <v>2.451693478917819E-3</v>
      </c>
    </row>
    <row r="185" spans="1:10" x14ac:dyDescent="0.25">
      <c r="A185" s="1">
        <v>179</v>
      </c>
      <c r="B185" s="1">
        <f t="shared" si="10"/>
        <v>7.474350927519359E-2</v>
      </c>
      <c r="C185" s="1">
        <v>2.318E-4</v>
      </c>
      <c r="D185" s="1">
        <f t="shared" si="11"/>
        <v>3.2792991829956744E-3</v>
      </c>
      <c r="E185" s="1">
        <v>2.2949999999999999E-4</v>
      </c>
      <c r="F185" s="1">
        <f t="shared" si="12"/>
        <v>3.2467608390746648E-3</v>
      </c>
      <c r="H185" s="1">
        <f t="shared" si="13"/>
        <v>0</v>
      </c>
      <c r="I185" s="1">
        <v>1.7310000000000001E-4</v>
      </c>
      <c r="J185" s="1">
        <f t="shared" si="14"/>
        <v>2.4488640577072962E-3</v>
      </c>
    </row>
    <row r="186" spans="1:10" x14ac:dyDescent="0.25">
      <c r="A186" s="1">
        <v>180</v>
      </c>
      <c r="B186" s="1">
        <f t="shared" si="10"/>
        <v>7.4535599249992993E-2</v>
      </c>
      <c r="C186" s="1">
        <v>2.3159999999999999E-4</v>
      </c>
      <c r="D186" s="1">
        <f t="shared" si="11"/>
        <v>3.2764697617851521E-3</v>
      </c>
      <c r="E186" s="1">
        <v>2.2910000000000001E-4</v>
      </c>
      <c r="F186" s="1">
        <f t="shared" si="12"/>
        <v>3.24110199665362E-3</v>
      </c>
      <c r="H186" s="1">
        <f t="shared" si="13"/>
        <v>0</v>
      </c>
      <c r="I186" s="1">
        <v>1.727E-4</v>
      </c>
      <c r="J186" s="1">
        <f t="shared" si="14"/>
        <v>2.443205215286251E-3</v>
      </c>
    </row>
    <row r="187" spans="1:10" x14ac:dyDescent="0.25">
      <c r="A187" s="1">
        <v>181</v>
      </c>
      <c r="B187" s="1">
        <f t="shared" si="10"/>
        <v>7.4329414624716636E-2</v>
      </c>
      <c r="C187" s="1">
        <v>2.3120000000000001E-4</v>
      </c>
      <c r="D187" s="1">
        <f t="shared" si="11"/>
        <v>3.2708109193641068E-3</v>
      </c>
      <c r="E187" s="1">
        <v>2.2900000000000001E-4</v>
      </c>
      <c r="F187" s="1">
        <f t="shared" si="12"/>
        <v>3.2396872860483584E-3</v>
      </c>
      <c r="H187" s="1">
        <f t="shared" si="13"/>
        <v>0</v>
      </c>
      <c r="I187" s="1">
        <v>1.729E-4</v>
      </c>
      <c r="J187" s="1">
        <f t="shared" si="14"/>
        <v>2.4460346364967738E-3</v>
      </c>
    </row>
    <row r="188" spans="1:10" x14ac:dyDescent="0.25">
      <c r="A188" s="1">
        <v>182</v>
      </c>
      <c r="B188" s="1">
        <f t="shared" si="10"/>
        <v>7.4124931666110117E-2</v>
      </c>
      <c r="C188" s="1">
        <v>2.308E-4</v>
      </c>
      <c r="D188" s="1">
        <f t="shared" si="11"/>
        <v>3.2651520769430616E-3</v>
      </c>
      <c r="E188" s="1">
        <v>2.2919999999999999E-4</v>
      </c>
      <c r="F188" s="1">
        <f t="shared" si="12"/>
        <v>3.2425167072588808E-3</v>
      </c>
      <c r="H188" s="1">
        <f t="shared" si="13"/>
        <v>0</v>
      </c>
      <c r="I188" s="1">
        <v>1.729E-4</v>
      </c>
      <c r="J188" s="1">
        <f t="shared" si="14"/>
        <v>2.4460346364967738E-3</v>
      </c>
    </row>
    <row r="189" spans="1:10" x14ac:dyDescent="0.25">
      <c r="A189" s="1">
        <v>183</v>
      </c>
      <c r="B189" s="1">
        <f t="shared" si="10"/>
        <v>7.3922127095457285E-2</v>
      </c>
      <c r="C189" s="1">
        <v>2.3049999999999999E-4</v>
      </c>
      <c r="D189" s="1">
        <f t="shared" si="11"/>
        <v>3.2609079451272776E-3</v>
      </c>
      <c r="E189" s="1">
        <v>2.286E-4</v>
      </c>
      <c r="F189" s="1">
        <f t="shared" si="12"/>
        <v>3.2340284436273132E-3</v>
      </c>
      <c r="H189" s="1">
        <f t="shared" si="13"/>
        <v>0</v>
      </c>
      <c r="I189" s="1">
        <v>1.728E-4</v>
      </c>
      <c r="J189" s="1">
        <f t="shared" si="14"/>
        <v>2.4446199258915122E-3</v>
      </c>
    </row>
    <row r="190" spans="1:10" x14ac:dyDescent="0.25">
      <c r="A190" s="1">
        <v>184</v>
      </c>
      <c r="B190" s="1">
        <f t="shared" si="10"/>
        <v>7.3720978077448568E-2</v>
      </c>
      <c r="C190" s="1">
        <v>2.3020000000000001E-4</v>
      </c>
      <c r="D190" s="1">
        <f t="shared" si="11"/>
        <v>3.256663813311494E-3</v>
      </c>
      <c r="E190" s="1">
        <v>2.2900000000000001E-4</v>
      </c>
      <c r="F190" s="1">
        <f t="shared" si="12"/>
        <v>3.2396872860483584E-3</v>
      </c>
      <c r="H190" s="1">
        <f t="shared" si="13"/>
        <v>0</v>
      </c>
      <c r="I190" s="1">
        <v>1.728E-4</v>
      </c>
      <c r="J190" s="1">
        <f t="shared" si="14"/>
        <v>2.4446199258915122E-3</v>
      </c>
    </row>
    <row r="191" spans="1:10" x14ac:dyDescent="0.25">
      <c r="A191" s="1">
        <v>185</v>
      </c>
      <c r="B191" s="1">
        <f t="shared" si="10"/>
        <v>7.3521462209380772E-2</v>
      </c>
      <c r="C191" s="1">
        <v>2.299E-4</v>
      </c>
      <c r="D191" s="1">
        <f t="shared" si="11"/>
        <v>3.25241968149571E-3</v>
      </c>
      <c r="E191" s="1">
        <v>2.285E-4</v>
      </c>
      <c r="F191" s="1">
        <f t="shared" si="12"/>
        <v>3.232613733022052E-3</v>
      </c>
      <c r="H191" s="1">
        <f t="shared" si="13"/>
        <v>0</v>
      </c>
      <c r="I191" s="1">
        <v>1.727E-4</v>
      </c>
      <c r="J191" s="1">
        <f t="shared" si="14"/>
        <v>2.443205215286251E-3</v>
      </c>
    </row>
    <row r="192" spans="1:10" x14ac:dyDescent="0.25">
      <c r="A192" s="1">
        <v>186</v>
      </c>
      <c r="B192" s="1">
        <f t="shared" si="10"/>
        <v>7.3323557510676651E-2</v>
      </c>
      <c r="C192" s="1">
        <v>2.296E-4</v>
      </c>
      <c r="D192" s="1">
        <f t="shared" si="11"/>
        <v>3.248175549679926E-3</v>
      </c>
      <c r="E192" s="1">
        <v>2.2900000000000001E-4</v>
      </c>
      <c r="F192" s="1">
        <f t="shared" si="12"/>
        <v>3.2396872860483584E-3</v>
      </c>
      <c r="H192" s="1">
        <f t="shared" si="13"/>
        <v>0</v>
      </c>
      <c r="I192" s="1">
        <v>1.7239999999999999E-4</v>
      </c>
      <c r="J192" s="1">
        <f t="shared" si="14"/>
        <v>2.438961083470467E-3</v>
      </c>
    </row>
    <row r="193" spans="1:10" x14ac:dyDescent="0.25">
      <c r="A193" s="1">
        <v>187</v>
      </c>
      <c r="B193" s="1">
        <f t="shared" si="10"/>
        <v>7.3127242412713067E-2</v>
      </c>
      <c r="C193" s="1">
        <v>2.2929999999999999E-4</v>
      </c>
      <c r="D193" s="1">
        <f t="shared" si="11"/>
        <v>3.243931417864142E-3</v>
      </c>
      <c r="E193" s="1">
        <v>2.284E-4</v>
      </c>
      <c r="F193" s="1">
        <f t="shared" si="12"/>
        <v>3.2311990224167908E-3</v>
      </c>
      <c r="H193" s="1">
        <f t="shared" si="13"/>
        <v>0</v>
      </c>
      <c r="I193" s="1">
        <v>1.7229999999999999E-4</v>
      </c>
      <c r="J193" s="1">
        <f t="shared" si="14"/>
        <v>2.4375463728652058E-3</v>
      </c>
    </row>
    <row r="194" spans="1:10" x14ac:dyDescent="0.25">
      <c r="A194" s="1">
        <v>188</v>
      </c>
      <c r="B194" s="1">
        <f t="shared" si="10"/>
        <v>7.2932495748947279E-2</v>
      </c>
      <c r="C194" s="1">
        <v>2.2910000000000001E-4</v>
      </c>
      <c r="D194" s="1">
        <f t="shared" si="11"/>
        <v>3.24110199665362E-3</v>
      </c>
      <c r="E194" s="1">
        <v>2.284E-4</v>
      </c>
      <c r="F194" s="1">
        <f t="shared" si="12"/>
        <v>3.2311990224167908E-3</v>
      </c>
      <c r="H194" s="1">
        <f t="shared" si="13"/>
        <v>0</v>
      </c>
      <c r="I194" s="1">
        <v>1.7369999999999999E-4</v>
      </c>
      <c r="J194" s="1">
        <f t="shared" si="14"/>
        <v>2.4573523213388638E-3</v>
      </c>
    </row>
    <row r="195" spans="1:10" x14ac:dyDescent="0.25">
      <c r="A195" s="1">
        <v>189</v>
      </c>
      <c r="B195" s="1">
        <f t="shared" si="10"/>
        <v>7.2739296745330792E-2</v>
      </c>
      <c r="C195" s="1">
        <v>2.288E-4</v>
      </c>
      <c r="D195" s="1">
        <f t="shared" si="11"/>
        <v>3.236857864837836E-3</v>
      </c>
      <c r="E195" s="1">
        <v>2.2780000000000001E-4</v>
      </c>
      <c r="F195" s="1">
        <f t="shared" si="12"/>
        <v>3.2227107587852232E-3</v>
      </c>
      <c r="H195" s="1">
        <f t="shared" si="13"/>
        <v>0</v>
      </c>
      <c r="I195" s="1">
        <v>1.74E-4</v>
      </c>
      <c r="J195" s="1">
        <f t="shared" si="14"/>
        <v>2.4615964531546478E-3</v>
      </c>
    </row>
    <row r="196" spans="1:10" x14ac:dyDescent="0.25">
      <c r="A196" s="1">
        <v>190</v>
      </c>
      <c r="B196" s="1">
        <f t="shared" si="10"/>
        <v>7.2547625011001163E-2</v>
      </c>
      <c r="C196" s="1">
        <v>2.285E-4</v>
      </c>
      <c r="D196" s="1">
        <f t="shared" si="11"/>
        <v>3.232613733022052E-3</v>
      </c>
      <c r="E196" s="1">
        <v>2.2800000000000001E-4</v>
      </c>
      <c r="F196" s="1">
        <f t="shared" si="12"/>
        <v>3.2255401799957456E-3</v>
      </c>
      <c r="H196" s="1">
        <f t="shared" si="13"/>
        <v>0</v>
      </c>
      <c r="I196" s="1">
        <v>1.74E-4</v>
      </c>
      <c r="J196" s="1">
        <f t="shared" si="14"/>
        <v>2.4615964531546478E-3</v>
      </c>
    </row>
    <row r="197" spans="1:10" x14ac:dyDescent="0.25">
      <c r="A197" s="1">
        <v>191</v>
      </c>
      <c r="B197" s="1">
        <f t="shared" si="10"/>
        <v>7.2357460529242162E-2</v>
      </c>
      <c r="C197" s="1">
        <v>2.284E-4</v>
      </c>
      <c r="D197" s="1">
        <f t="shared" si="11"/>
        <v>3.2311990224167908E-3</v>
      </c>
      <c r="E197" s="1">
        <v>2.275E-4</v>
      </c>
      <c r="F197" s="1">
        <f t="shared" si="12"/>
        <v>3.2184666269694392E-3</v>
      </c>
      <c r="H197" s="1">
        <f t="shared" si="13"/>
        <v>0</v>
      </c>
      <c r="I197" s="1">
        <v>1.7369999999999999E-4</v>
      </c>
      <c r="J197" s="1">
        <f t="shared" si="14"/>
        <v>2.4573523213388638E-3</v>
      </c>
    </row>
    <row r="198" spans="1:10" x14ac:dyDescent="0.25">
      <c r="A198" s="1">
        <v>192</v>
      </c>
      <c r="B198" s="1">
        <f t="shared" si="10"/>
        <v>7.216878364870323E-2</v>
      </c>
      <c r="C198" s="1">
        <v>2.2819999999999999E-4</v>
      </c>
      <c r="D198" s="1">
        <f t="shared" si="11"/>
        <v>3.228369601206268E-3</v>
      </c>
      <c r="E198" s="1">
        <v>2.276E-4</v>
      </c>
      <c r="F198" s="1">
        <f t="shared" si="12"/>
        <v>3.2198813375747004E-3</v>
      </c>
      <c r="H198" s="1">
        <f t="shared" si="13"/>
        <v>0</v>
      </c>
      <c r="I198" s="1">
        <v>1.741E-4</v>
      </c>
      <c r="J198" s="1">
        <f t="shared" si="14"/>
        <v>2.463011163759909E-3</v>
      </c>
    </row>
    <row r="199" spans="1:10" x14ac:dyDescent="0.25">
      <c r="A199" s="1">
        <v>193</v>
      </c>
      <c r="B199" s="1">
        <f t="shared" ref="B199:B206" si="15">A199^(-1/2)</f>
        <v>7.198157507486945E-2</v>
      </c>
      <c r="C199" s="1">
        <v>2.2809999999999999E-4</v>
      </c>
      <c r="D199" s="1">
        <f t="shared" ref="D199:D206" si="16">C199/$D$2</f>
        <v>3.2269548906010068E-3</v>
      </c>
      <c r="E199" s="1">
        <v>2.2790000000000001E-4</v>
      </c>
      <c r="F199" s="1">
        <f t="shared" ref="F199:F206" si="17">E199/$D$2</f>
        <v>3.2241254693904844E-3</v>
      </c>
      <c r="H199" s="1">
        <f t="shared" ref="H199:H206" si="18">G199/$D$2</f>
        <v>0</v>
      </c>
      <c r="I199" s="1">
        <v>1.7469999999999999E-4</v>
      </c>
      <c r="J199" s="1">
        <f t="shared" ref="J199:J206" si="19">I199/$D$2</f>
        <v>2.4714994273914766E-3</v>
      </c>
    </row>
    <row r="200" spans="1:10" x14ac:dyDescent="0.25">
      <c r="A200" s="1">
        <v>194</v>
      </c>
      <c r="B200" s="1">
        <f t="shared" si="15"/>
        <v>7.1795815861773818E-2</v>
      </c>
      <c r="C200" s="1">
        <v>2.3110000000000001E-4</v>
      </c>
      <c r="D200" s="1">
        <f t="shared" si="16"/>
        <v>3.2693962087588456E-3</v>
      </c>
      <c r="E200" s="1">
        <v>2.286E-4</v>
      </c>
      <c r="F200" s="1">
        <f t="shared" si="17"/>
        <v>3.2340284436273132E-3</v>
      </c>
      <c r="H200" s="1">
        <f t="shared" si="18"/>
        <v>0</v>
      </c>
      <c r="I200" s="1">
        <v>1.7349999999999999E-4</v>
      </c>
      <c r="J200" s="1">
        <f t="shared" si="19"/>
        <v>2.4545229001283414E-3</v>
      </c>
    </row>
    <row r="201" spans="1:10" x14ac:dyDescent="0.25">
      <c r="A201" s="1">
        <v>195</v>
      </c>
      <c r="B201" s="1">
        <f t="shared" si="15"/>
        <v>7.1611487403943297E-2</v>
      </c>
      <c r="C201" s="1">
        <v>2.3350000000000001E-4</v>
      </c>
      <c r="D201" s="1">
        <f t="shared" si="16"/>
        <v>3.3033492632851165E-3</v>
      </c>
      <c r="E201" s="1">
        <v>2.2819999999999999E-4</v>
      </c>
      <c r="F201" s="1">
        <f t="shared" si="17"/>
        <v>3.228369601206268E-3</v>
      </c>
      <c r="H201" s="1">
        <f t="shared" si="18"/>
        <v>0</v>
      </c>
      <c r="I201" s="1">
        <v>1.7320000000000001E-4</v>
      </c>
      <c r="J201" s="1">
        <f t="shared" si="19"/>
        <v>2.4502787683125579E-3</v>
      </c>
    </row>
    <row r="202" spans="1:10" x14ac:dyDescent="0.25">
      <c r="A202" s="1">
        <v>196</v>
      </c>
      <c r="B202" s="1">
        <f t="shared" si="15"/>
        <v>7.1428571428571425E-2</v>
      </c>
      <c r="C202" s="1">
        <v>2.3389999999999999E-4</v>
      </c>
      <c r="D202" s="1">
        <f t="shared" si="16"/>
        <v>3.3090081057061617E-3</v>
      </c>
      <c r="E202" s="1">
        <v>2.284E-4</v>
      </c>
      <c r="F202" s="1">
        <f t="shared" si="17"/>
        <v>3.2311990224167908E-3</v>
      </c>
      <c r="H202" s="1">
        <f t="shared" si="18"/>
        <v>0</v>
      </c>
      <c r="I202" s="1">
        <v>1.7200000000000001E-4</v>
      </c>
      <c r="J202" s="1">
        <f t="shared" si="19"/>
        <v>2.4333022410494222E-3</v>
      </c>
    </row>
    <row r="203" spans="1:10" x14ac:dyDescent="0.25">
      <c r="A203" s="1">
        <v>197</v>
      </c>
      <c r="B203" s="1">
        <f t="shared" si="15"/>
        <v>7.124704998790965E-2</v>
      </c>
      <c r="C203" s="1">
        <v>2.3369999999999999E-4</v>
      </c>
      <c r="D203" s="1">
        <f t="shared" si="16"/>
        <v>3.3061786844956389E-3</v>
      </c>
      <c r="E203" s="1">
        <v>2.2800000000000001E-4</v>
      </c>
      <c r="F203" s="1">
        <f t="shared" si="17"/>
        <v>3.2255401799957456E-3</v>
      </c>
      <c r="H203" s="1">
        <f t="shared" si="18"/>
        <v>0</v>
      </c>
      <c r="I203" s="1">
        <v>1.7229999999999999E-4</v>
      </c>
      <c r="J203" s="1">
        <f t="shared" si="19"/>
        <v>2.4375463728652058E-3</v>
      </c>
    </row>
    <row r="204" spans="1:10" x14ac:dyDescent="0.25">
      <c r="A204" s="1">
        <v>198</v>
      </c>
      <c r="B204" s="1">
        <f t="shared" si="15"/>
        <v>7.1066905451870152E-2</v>
      </c>
      <c r="C204" s="1">
        <v>2.3389999999999999E-4</v>
      </c>
      <c r="D204" s="1">
        <f t="shared" si="16"/>
        <v>3.3090081057061617E-3</v>
      </c>
      <c r="E204" s="1">
        <v>2.286E-4</v>
      </c>
      <c r="F204" s="1">
        <f t="shared" si="17"/>
        <v>3.2340284436273132E-3</v>
      </c>
      <c r="H204" s="1">
        <f t="shared" si="18"/>
        <v>0</v>
      </c>
      <c r="I204" s="1">
        <v>1.7119999999999999E-4</v>
      </c>
      <c r="J204" s="1">
        <f t="shared" si="19"/>
        <v>2.4219845562073314E-3</v>
      </c>
    </row>
    <row r="205" spans="1:10" x14ac:dyDescent="0.25">
      <c r="A205" s="1">
        <v>199</v>
      </c>
      <c r="B205" s="1">
        <f t="shared" si="15"/>
        <v>7.0888120500833582E-2</v>
      </c>
      <c r="C205" s="1">
        <v>2.3389999999999999E-4</v>
      </c>
      <c r="D205" s="1">
        <f t="shared" si="16"/>
        <v>3.3090081057061617E-3</v>
      </c>
      <c r="E205" s="1">
        <v>2.284E-4</v>
      </c>
      <c r="F205" s="1">
        <f t="shared" si="17"/>
        <v>3.2311990224167908E-3</v>
      </c>
      <c r="H205" s="1">
        <f t="shared" si="18"/>
        <v>0</v>
      </c>
      <c r="I205" s="1">
        <v>1.7090000000000001E-4</v>
      </c>
      <c r="J205" s="1">
        <f t="shared" si="19"/>
        <v>2.4177404243915478E-3</v>
      </c>
    </row>
    <row r="206" spans="1:10" x14ac:dyDescent="0.25">
      <c r="A206" s="1">
        <v>200</v>
      </c>
      <c r="B206" s="1">
        <f t="shared" si="15"/>
        <v>7.0710678118654752E-2</v>
      </c>
      <c r="C206" s="1">
        <v>2.3379999999999999E-4</v>
      </c>
      <c r="D206" s="1">
        <f t="shared" si="16"/>
        <v>3.3075933951009001E-3</v>
      </c>
      <c r="E206" s="1">
        <v>2.2790000000000001E-4</v>
      </c>
      <c r="F206" s="1">
        <f t="shared" si="17"/>
        <v>3.2241254693904844E-3</v>
      </c>
      <c r="H206" s="1">
        <f t="shared" si="18"/>
        <v>0</v>
      </c>
      <c r="I206" s="1">
        <v>1.7090000000000001E-4</v>
      </c>
      <c r="J206" s="1">
        <f t="shared" si="19"/>
        <v>2.4177404243915478E-3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206"/>
  <sheetViews>
    <sheetView topLeftCell="D1" workbookViewId="0">
      <selection activeCell="AA17" sqref="AA17"/>
    </sheetView>
  </sheetViews>
  <sheetFormatPr defaultRowHeight="15" x14ac:dyDescent="0.25"/>
  <sheetData>
    <row r="1" spans="1:28" x14ac:dyDescent="0.25">
      <c r="C1" t="s">
        <v>14</v>
      </c>
      <c r="D1">
        <v>96485</v>
      </c>
      <c r="E1" t="s">
        <v>15</v>
      </c>
    </row>
    <row r="2" spans="1:28" x14ac:dyDescent="0.25">
      <c r="C2" t="s">
        <v>16</v>
      </c>
      <c r="D2">
        <f>PI()*(3/20)^2</f>
        <v>7.0685834705770348E-2</v>
      </c>
    </row>
    <row r="3" spans="1:28" x14ac:dyDescent="0.25">
      <c r="C3" t="s">
        <v>17</v>
      </c>
      <c r="D3">
        <v>3.0000000000000001E-6</v>
      </c>
      <c r="E3" t="s">
        <v>18</v>
      </c>
    </row>
    <row r="4" spans="1:28" x14ac:dyDescent="0.25">
      <c r="A4" t="s">
        <v>0</v>
      </c>
      <c r="C4" t="s">
        <v>19</v>
      </c>
      <c r="D4">
        <f>1.778*10^(-5)</f>
        <v>1.7780000000000003E-5</v>
      </c>
      <c r="E4" t="s">
        <v>20</v>
      </c>
    </row>
    <row r="5" spans="1:28" x14ac:dyDescent="0.25">
      <c r="B5" t="s">
        <v>13</v>
      </c>
      <c r="C5" t="s">
        <v>9</v>
      </c>
      <c r="D5" t="s">
        <v>21</v>
      </c>
      <c r="E5" t="s">
        <v>10</v>
      </c>
      <c r="F5" t="s">
        <v>22</v>
      </c>
      <c r="G5" t="s">
        <v>11</v>
      </c>
      <c r="H5" t="s">
        <v>23</v>
      </c>
      <c r="I5" t="s">
        <v>12</v>
      </c>
      <c r="J5" t="s">
        <v>25</v>
      </c>
      <c r="U5" t="s">
        <v>26</v>
      </c>
      <c r="Y5" t="s">
        <v>27</v>
      </c>
      <c r="AB5" t="s">
        <v>28</v>
      </c>
    </row>
    <row r="6" spans="1:28" x14ac:dyDescent="0.25">
      <c r="A6" s="1">
        <v>0</v>
      </c>
      <c r="B6" s="1" t="e">
        <f>A6^(-1/2)</f>
        <v>#DIV/0!</v>
      </c>
      <c r="C6" s="1">
        <v>1.6210000000000001E-4</v>
      </c>
      <c r="D6" s="1">
        <f>C6/$D$2</f>
        <v>2.2932458911285544E-3</v>
      </c>
      <c r="E6" s="1">
        <v>1.627E-4</v>
      </c>
      <c r="F6" s="1">
        <f>E6/$D$2</f>
        <v>2.301734154760122E-3</v>
      </c>
      <c r="G6" s="1">
        <v>1.6080000000000001E-4</v>
      </c>
      <c r="H6" s="1">
        <f>G6/$D$2</f>
        <v>2.2748546532601575E-3</v>
      </c>
      <c r="I6" s="1">
        <v>1.5469999999999999E-4</v>
      </c>
      <c r="J6" s="1">
        <f>I6/$D$2</f>
        <v>2.1885573063392186E-3</v>
      </c>
      <c r="V6" s="2" t="s">
        <v>29</v>
      </c>
      <c r="Y6" s="2" t="s">
        <v>29</v>
      </c>
      <c r="AB6" s="2" t="s">
        <v>29</v>
      </c>
    </row>
    <row r="7" spans="1:28" x14ac:dyDescent="0.25">
      <c r="A7" s="1">
        <v>1</v>
      </c>
      <c r="B7" s="1">
        <f t="shared" ref="B7:B70" si="0">A7^(-1/2)</f>
        <v>1</v>
      </c>
      <c r="C7" s="1">
        <v>1.2210000000000001E-4</v>
      </c>
      <c r="D7" s="1">
        <f t="shared" ref="D7:D70" si="1">C7/$D$2</f>
        <v>1.7273616490240376E-3</v>
      </c>
      <c r="E7" s="1">
        <v>1.053E-4</v>
      </c>
      <c r="F7" s="1">
        <f t="shared" ref="F7:F70" si="2">E7/$D$2</f>
        <v>1.4896902673401404E-3</v>
      </c>
      <c r="G7" s="1">
        <v>1.108E-4</v>
      </c>
      <c r="H7" s="1">
        <f t="shared" ref="H7:H70" si="3">G7/$D$2</f>
        <v>1.5674993506295113E-3</v>
      </c>
      <c r="I7" s="1">
        <v>9.4980000000000002E-5</v>
      </c>
      <c r="J7" s="1">
        <f t="shared" ref="J7:J70" si="4">I7/$D$2</f>
        <v>1.343692132877175E-3</v>
      </c>
      <c r="T7" t="s">
        <v>21</v>
      </c>
      <c r="V7">
        <f>(0.0005*PI()^(1/2))/($D$1*$D$3*$D$4^(1/2))</f>
        <v>0.72610262440861628</v>
      </c>
      <c r="Y7">
        <f>(0.0008*PI()^(1/2))/($D$1*$D$3*$D$4^(1/2))</f>
        <v>1.1617641990537859</v>
      </c>
      <c r="AB7">
        <f>(0.0017*PI()^(1/2))/($D$1*$D$3*$D$4^(1/2))</f>
        <v>2.4687489229892949</v>
      </c>
    </row>
    <row r="8" spans="1:28" x14ac:dyDescent="0.25">
      <c r="A8" s="1">
        <v>2</v>
      </c>
      <c r="B8" s="1">
        <f t="shared" si="0"/>
        <v>0.70710678118654746</v>
      </c>
      <c r="C8" s="1">
        <v>1.1230000000000001E-4</v>
      </c>
      <c r="D8" s="1">
        <f t="shared" si="1"/>
        <v>1.588720009708431E-3</v>
      </c>
      <c r="E8" s="1">
        <v>9.3880000000000002E-5</v>
      </c>
      <c r="F8" s="1">
        <f t="shared" si="2"/>
        <v>1.3281303162193008E-3</v>
      </c>
      <c r="G8" s="1">
        <v>9.9759999999999994E-5</v>
      </c>
      <c r="H8" s="1">
        <f t="shared" si="3"/>
        <v>1.4113152998086647E-3</v>
      </c>
      <c r="I8" s="1">
        <v>8.4149999999999999E-5</v>
      </c>
      <c r="J8" s="1">
        <f t="shared" si="4"/>
        <v>1.190478974327377E-3</v>
      </c>
      <c r="T8" t="s">
        <v>22</v>
      </c>
      <c r="V8">
        <f>(0.0005*PI()^(1/2))/($D$1*$D$3*$D$4^(1/2))</f>
        <v>0.72610262440861628</v>
      </c>
      <c r="Y8">
        <f>(0.0007*PI()^(1/2))/($D$1*$D$3*$D$4^(1/2))</f>
        <v>1.0165436741720628</v>
      </c>
      <c r="AB8">
        <f>(0.0012*PI()^(1/2))/($D$1*$D$3*$D$4^(1/2))</f>
        <v>1.7426462985806785</v>
      </c>
    </row>
    <row r="9" spans="1:28" x14ac:dyDescent="0.25">
      <c r="A9" s="1">
        <v>3</v>
      </c>
      <c r="B9" s="1">
        <f t="shared" si="0"/>
        <v>0.57735026918962584</v>
      </c>
      <c r="C9" s="1">
        <v>1.083E-4</v>
      </c>
      <c r="D9" s="1">
        <f t="shared" si="1"/>
        <v>1.532131585497979E-3</v>
      </c>
      <c r="E9" s="1">
        <v>9.09E-5</v>
      </c>
      <c r="F9" s="1">
        <f t="shared" si="2"/>
        <v>1.2859719401825144E-3</v>
      </c>
      <c r="G9" s="1">
        <v>9.624E-5</v>
      </c>
      <c r="H9" s="1">
        <f t="shared" si="3"/>
        <v>1.3615174865034673E-3</v>
      </c>
      <c r="I9" s="1">
        <v>8.1310000000000006E-5</v>
      </c>
      <c r="J9" s="1">
        <f t="shared" si="4"/>
        <v>1.1503011931379564E-3</v>
      </c>
      <c r="T9" t="s">
        <v>23</v>
      </c>
      <c r="V9">
        <f>(0.0005*PI()^(1/2))/($D$1*$D$3*$D$4^(1/2))</f>
        <v>0.72610262440861628</v>
      </c>
      <c r="Y9">
        <f>(0.0007*PI()^(1/2))/($D$1*$D$3*$D$4^(1/2))</f>
        <v>1.0165436741720628</v>
      </c>
      <c r="AB9">
        <f>(0.0013*PI()^(1/2))/($D$1*$D$3*$D$4^(1/2))</f>
        <v>1.8878668234624021</v>
      </c>
    </row>
    <row r="10" spans="1:28" x14ac:dyDescent="0.25">
      <c r="A10" s="1">
        <v>4</v>
      </c>
      <c r="B10" s="1">
        <f t="shared" si="0"/>
        <v>0.5</v>
      </c>
      <c r="C10" s="1">
        <v>1.05E-4</v>
      </c>
      <c r="D10" s="1">
        <f t="shared" si="1"/>
        <v>1.4854461355243566E-3</v>
      </c>
      <c r="E10" s="1">
        <v>8.8469999999999998E-5</v>
      </c>
      <c r="F10" s="1">
        <f t="shared" si="2"/>
        <v>1.2515944724746648E-3</v>
      </c>
      <c r="G10" s="1">
        <v>9.3360000000000001E-5</v>
      </c>
      <c r="H10" s="1">
        <f t="shared" si="3"/>
        <v>1.3207738210719421E-3</v>
      </c>
      <c r="I10" s="1">
        <v>7.9179999999999997E-5</v>
      </c>
      <c r="J10" s="1">
        <f t="shared" si="4"/>
        <v>1.1201678572458908E-3</v>
      </c>
      <c r="T10" t="s">
        <v>22</v>
      </c>
      <c r="V10">
        <f>(0.0005*PI()^(1/2))/($D$1*$D$3*$D$4^(1/2))</f>
        <v>0.72610262440861628</v>
      </c>
      <c r="Y10">
        <f>(0.0006*PI()^(1/2))/($D$1*$D$3*$D$4^(1/2))</f>
        <v>0.87132314929033927</v>
      </c>
      <c r="AB10">
        <f>(0.001*PI()^(1/2))/($D$1*$D$3*$D$4^(1/2))</f>
        <v>1.4522052488172326</v>
      </c>
    </row>
    <row r="11" spans="1:28" x14ac:dyDescent="0.25">
      <c r="A11" s="1">
        <v>5</v>
      </c>
      <c r="B11" s="1">
        <f t="shared" si="0"/>
        <v>0.44721359549995793</v>
      </c>
      <c r="C11" s="1">
        <v>1.02E-4</v>
      </c>
      <c r="D11" s="1">
        <f t="shared" si="1"/>
        <v>1.4430048173665177E-3</v>
      </c>
      <c r="E11" s="1">
        <v>8.6340000000000003E-5</v>
      </c>
      <c r="F11" s="1">
        <f t="shared" si="2"/>
        <v>1.2214611365825995E-3</v>
      </c>
      <c r="G11" s="1">
        <v>9.0939999999999993E-5</v>
      </c>
      <c r="H11" s="1">
        <f t="shared" si="3"/>
        <v>1.2865378244246188E-3</v>
      </c>
      <c r="I11" s="1">
        <v>7.7360000000000005E-5</v>
      </c>
      <c r="J11" s="1">
        <f t="shared" si="4"/>
        <v>1.0944201242301355E-3</v>
      </c>
    </row>
    <row r="12" spans="1:28" x14ac:dyDescent="0.25">
      <c r="A12" s="1">
        <v>6</v>
      </c>
      <c r="B12" s="1">
        <f t="shared" si="0"/>
        <v>0.40824829046386307</v>
      </c>
      <c r="C12" s="1">
        <v>9.9469999999999995E-5</v>
      </c>
      <c r="D12" s="1">
        <f t="shared" si="1"/>
        <v>1.4072126390534069E-3</v>
      </c>
      <c r="E12" s="1">
        <v>8.4489999999999999E-5</v>
      </c>
      <c r="F12" s="1">
        <f t="shared" si="2"/>
        <v>1.1952889903852654E-3</v>
      </c>
      <c r="G12" s="1">
        <v>8.8850000000000005E-5</v>
      </c>
      <c r="H12" s="1">
        <f t="shared" si="3"/>
        <v>1.256970372774658E-3</v>
      </c>
      <c r="I12" s="1">
        <v>7.5809999999999994E-5</v>
      </c>
      <c r="J12" s="1">
        <f t="shared" si="4"/>
        <v>1.0724921098485853E-3</v>
      </c>
    </row>
    <row r="13" spans="1:28" x14ac:dyDescent="0.25">
      <c r="A13" s="1">
        <v>7</v>
      </c>
      <c r="B13" s="1">
        <f t="shared" si="0"/>
        <v>0.3779644730092272</v>
      </c>
      <c r="C13" s="1">
        <v>9.7269999999999995E-5</v>
      </c>
      <c r="D13" s="1">
        <f t="shared" si="1"/>
        <v>1.3760890057376584E-3</v>
      </c>
      <c r="E13" s="1">
        <v>8.2860000000000003E-5</v>
      </c>
      <c r="F13" s="1">
        <f t="shared" si="2"/>
        <v>1.1722292075195065E-3</v>
      </c>
      <c r="G13" s="1">
        <v>8.7020000000000004E-5</v>
      </c>
      <c r="H13" s="1">
        <f t="shared" si="3"/>
        <v>1.2310811686983762E-3</v>
      </c>
      <c r="I13" s="1">
        <v>7.4350000000000005E-5</v>
      </c>
      <c r="J13" s="1">
        <f t="shared" si="4"/>
        <v>1.0518373350117706E-3</v>
      </c>
    </row>
    <row r="14" spans="1:28" x14ac:dyDescent="0.25">
      <c r="A14" s="1">
        <v>8</v>
      </c>
      <c r="B14" s="1">
        <f t="shared" si="0"/>
        <v>0.35355339059327373</v>
      </c>
      <c r="C14" s="1">
        <v>9.5299999999999999E-5</v>
      </c>
      <c r="D14" s="1">
        <f t="shared" si="1"/>
        <v>1.3482192068140111E-3</v>
      </c>
      <c r="E14" s="1">
        <v>8.1359999999999994E-5</v>
      </c>
      <c r="F14" s="1">
        <f t="shared" si="2"/>
        <v>1.151008548440587E-3</v>
      </c>
      <c r="G14" s="1">
        <v>8.5259999999999993E-5</v>
      </c>
      <c r="H14" s="1">
        <f t="shared" si="3"/>
        <v>1.2061822620457773E-3</v>
      </c>
      <c r="I14" s="1">
        <v>7.3180000000000001E-5</v>
      </c>
      <c r="J14" s="1">
        <f t="shared" si="4"/>
        <v>1.0352852209302133E-3</v>
      </c>
    </row>
    <row r="15" spans="1:28" x14ac:dyDescent="0.25">
      <c r="A15" s="1">
        <v>9</v>
      </c>
      <c r="B15" s="1">
        <f t="shared" si="0"/>
        <v>0.33333333333333331</v>
      </c>
      <c r="C15" s="1">
        <v>9.344E-5</v>
      </c>
      <c r="D15" s="1">
        <f t="shared" si="1"/>
        <v>1.321905589556151E-3</v>
      </c>
      <c r="E15" s="1">
        <v>7.9969999999999995E-5</v>
      </c>
      <c r="F15" s="1">
        <f t="shared" si="2"/>
        <v>1.131344071027455E-3</v>
      </c>
      <c r="G15" s="1">
        <v>8.3850000000000005E-5</v>
      </c>
      <c r="H15" s="1">
        <f t="shared" si="3"/>
        <v>1.1862348425115932E-3</v>
      </c>
      <c r="I15" s="1">
        <v>7.2009999999999997E-5</v>
      </c>
      <c r="J15" s="1">
        <f t="shared" si="4"/>
        <v>1.0187331068486562E-3</v>
      </c>
    </row>
    <row r="16" spans="1:28" x14ac:dyDescent="0.25">
      <c r="A16" s="1">
        <v>10</v>
      </c>
      <c r="B16" s="1">
        <f t="shared" si="0"/>
        <v>0.31622776601683794</v>
      </c>
      <c r="C16" s="1">
        <v>9.1680000000000003E-5</v>
      </c>
      <c r="D16" s="1">
        <f t="shared" si="1"/>
        <v>1.2970066829035524E-3</v>
      </c>
      <c r="E16" s="1">
        <v>7.8659999999999996E-5</v>
      </c>
      <c r="F16" s="1">
        <f t="shared" si="2"/>
        <v>1.1128113620985322E-3</v>
      </c>
      <c r="G16" s="1">
        <v>8.2490000000000005E-5</v>
      </c>
      <c r="H16" s="1">
        <f t="shared" si="3"/>
        <v>1.1669947782800398E-3</v>
      </c>
      <c r="I16" s="1">
        <v>7.0989999999999996E-5</v>
      </c>
      <c r="J16" s="1">
        <f t="shared" si="4"/>
        <v>1.0043030586749911E-3</v>
      </c>
    </row>
    <row r="17" spans="1:10" x14ac:dyDescent="0.25">
      <c r="A17" s="1">
        <v>11</v>
      </c>
      <c r="B17" s="1">
        <f t="shared" si="0"/>
        <v>0.30151134457776363</v>
      </c>
      <c r="C17" s="1">
        <v>9.0190000000000002E-5</v>
      </c>
      <c r="D17" s="1">
        <f t="shared" si="1"/>
        <v>1.2759274948851592E-3</v>
      </c>
      <c r="E17" s="1">
        <v>7.75E-5</v>
      </c>
      <c r="F17" s="1">
        <f t="shared" si="2"/>
        <v>1.0964007190775013E-3</v>
      </c>
      <c r="G17" s="1">
        <v>8.1230000000000007E-5</v>
      </c>
      <c r="H17" s="1">
        <f t="shared" si="3"/>
        <v>1.1491694246537475E-3</v>
      </c>
      <c r="I17" s="1">
        <v>7.004E-5</v>
      </c>
      <c r="J17" s="1">
        <f t="shared" si="4"/>
        <v>9.9086330792500887E-4</v>
      </c>
    </row>
    <row r="18" spans="1:10" x14ac:dyDescent="0.25">
      <c r="A18" s="1">
        <v>12</v>
      </c>
      <c r="B18" s="1">
        <f t="shared" si="0"/>
        <v>0.28867513459481292</v>
      </c>
      <c r="C18" s="1">
        <v>8.8739999999999994E-5</v>
      </c>
      <c r="D18" s="1">
        <f t="shared" si="1"/>
        <v>1.2554141911088703E-3</v>
      </c>
      <c r="E18" s="1">
        <v>7.6409999999999995E-5</v>
      </c>
      <c r="F18" s="1">
        <f t="shared" si="2"/>
        <v>1.0809803734801531E-3</v>
      </c>
      <c r="G18" s="1">
        <v>8.0049999999999994E-5</v>
      </c>
      <c r="H18" s="1">
        <f t="shared" si="3"/>
        <v>1.1324758395116642E-3</v>
      </c>
      <c r="I18" s="1">
        <v>6.9200000000000002E-5</v>
      </c>
      <c r="J18" s="1">
        <f t="shared" si="4"/>
        <v>9.789797388408141E-4</v>
      </c>
    </row>
    <row r="19" spans="1:10" x14ac:dyDescent="0.25">
      <c r="A19" s="1">
        <v>13</v>
      </c>
      <c r="B19" s="1">
        <f t="shared" si="0"/>
        <v>0.27735009811261457</v>
      </c>
      <c r="C19" s="1">
        <v>8.7460000000000006E-5</v>
      </c>
      <c r="D19" s="1">
        <f t="shared" si="1"/>
        <v>1.237305895361526E-3</v>
      </c>
      <c r="E19" s="1">
        <v>7.5389999999999995E-5</v>
      </c>
      <c r="F19" s="1">
        <f t="shared" si="2"/>
        <v>1.0665503253064878E-3</v>
      </c>
      <c r="G19" s="1">
        <v>7.8960000000000003E-5</v>
      </c>
      <c r="H19" s="1">
        <f t="shared" si="3"/>
        <v>1.1170554939143162E-3</v>
      </c>
      <c r="I19" s="1">
        <v>6.8380000000000006E-5</v>
      </c>
      <c r="J19" s="1">
        <f t="shared" si="4"/>
        <v>9.673791118776715E-4</v>
      </c>
    </row>
    <row r="20" spans="1:10" x14ac:dyDescent="0.25">
      <c r="A20" s="1">
        <v>14</v>
      </c>
      <c r="B20" s="1">
        <f t="shared" si="0"/>
        <v>0.2672612419124244</v>
      </c>
      <c r="C20" s="1">
        <v>8.6160000000000002E-5</v>
      </c>
      <c r="D20" s="1">
        <f t="shared" si="1"/>
        <v>1.2189146574931291E-3</v>
      </c>
      <c r="E20" s="1">
        <v>7.4460000000000002E-5</v>
      </c>
      <c r="F20" s="1">
        <f t="shared" si="2"/>
        <v>1.0533935166775579E-3</v>
      </c>
      <c r="G20" s="1">
        <v>7.7929999999999994E-5</v>
      </c>
      <c r="H20" s="1">
        <f t="shared" si="3"/>
        <v>1.1024839746801246E-3</v>
      </c>
      <c r="I20" s="1">
        <v>6.7520000000000004E-5</v>
      </c>
      <c r="J20" s="1">
        <f t="shared" si="4"/>
        <v>9.5521260067242433E-4</v>
      </c>
    </row>
    <row r="21" spans="1:10" x14ac:dyDescent="0.25">
      <c r="A21" s="1">
        <v>15</v>
      </c>
      <c r="B21" s="1">
        <f t="shared" si="0"/>
        <v>0.2581988897471611</v>
      </c>
      <c r="C21" s="1">
        <v>8.496E-5</v>
      </c>
      <c r="D21" s="1">
        <f t="shared" si="1"/>
        <v>1.2019381302299935E-3</v>
      </c>
      <c r="E21" s="1">
        <v>7.36E-5</v>
      </c>
      <c r="F21" s="1">
        <f t="shared" si="2"/>
        <v>1.0412270054723108E-3</v>
      </c>
      <c r="G21" s="1">
        <v>7.6970000000000003E-5</v>
      </c>
      <c r="H21" s="1">
        <f t="shared" si="3"/>
        <v>1.0889027528696164E-3</v>
      </c>
      <c r="I21" s="1">
        <v>6.6769999999999999E-5</v>
      </c>
      <c r="J21" s="1">
        <f t="shared" si="4"/>
        <v>9.4460227113296461E-4</v>
      </c>
    </row>
    <row r="22" spans="1:10" x14ac:dyDescent="0.25">
      <c r="A22" s="1">
        <v>16</v>
      </c>
      <c r="B22" s="1">
        <f t="shared" si="0"/>
        <v>0.25</v>
      </c>
      <c r="C22" s="1">
        <v>8.3780000000000001E-5</v>
      </c>
      <c r="D22" s="1">
        <f t="shared" si="1"/>
        <v>1.1852445450879104E-3</v>
      </c>
      <c r="E22" s="1">
        <v>7.2780000000000005E-5</v>
      </c>
      <c r="F22" s="1">
        <f t="shared" si="2"/>
        <v>1.0296263785091683E-3</v>
      </c>
      <c r="G22" s="1">
        <v>7.6119999999999996E-5</v>
      </c>
      <c r="H22" s="1">
        <f t="shared" si="3"/>
        <v>1.0768777127248953E-3</v>
      </c>
      <c r="I22" s="1">
        <v>6.6060000000000001E-5</v>
      </c>
      <c r="J22" s="1">
        <f t="shared" si="4"/>
        <v>9.3455782583560945E-4</v>
      </c>
    </row>
    <row r="23" spans="1:10" x14ac:dyDescent="0.25">
      <c r="A23" s="1">
        <v>17</v>
      </c>
      <c r="B23" s="1">
        <f t="shared" si="0"/>
        <v>0.24253562503633297</v>
      </c>
      <c r="C23" s="1">
        <v>8.2650000000000003E-5</v>
      </c>
      <c r="D23" s="1">
        <f t="shared" si="1"/>
        <v>1.1692583152484578E-3</v>
      </c>
      <c r="E23" s="1">
        <v>7.1920000000000003E-5</v>
      </c>
      <c r="F23" s="1">
        <f t="shared" si="2"/>
        <v>1.0174598673039212E-3</v>
      </c>
      <c r="G23" s="1">
        <v>7.5300000000000001E-5</v>
      </c>
      <c r="H23" s="1">
        <f t="shared" si="3"/>
        <v>1.0652770857617528E-3</v>
      </c>
      <c r="I23" s="1">
        <v>6.5380000000000001E-5</v>
      </c>
      <c r="J23" s="1">
        <f t="shared" si="4"/>
        <v>9.2493779371983261E-4</v>
      </c>
    </row>
    <row r="24" spans="1:10" x14ac:dyDescent="0.25">
      <c r="A24" s="1">
        <v>18</v>
      </c>
      <c r="B24" s="1">
        <f t="shared" si="0"/>
        <v>0.23570226039551587</v>
      </c>
      <c r="C24" s="1">
        <v>8.1589999999999996E-5</v>
      </c>
      <c r="D24" s="1">
        <f t="shared" si="1"/>
        <v>1.1542623828326879E-3</v>
      </c>
      <c r="E24" s="1">
        <v>7.1110000000000002E-5</v>
      </c>
      <c r="F24" s="1">
        <f t="shared" si="2"/>
        <v>1.0060007114013048E-3</v>
      </c>
      <c r="G24" s="1">
        <v>7.4560000000000004E-5</v>
      </c>
      <c r="H24" s="1">
        <f t="shared" si="3"/>
        <v>1.0548082272828193E-3</v>
      </c>
      <c r="I24" s="1">
        <v>6.4759999999999997E-5</v>
      </c>
      <c r="J24" s="1">
        <f t="shared" si="4"/>
        <v>9.1616658796721262E-4</v>
      </c>
    </row>
    <row r="25" spans="1:10" x14ac:dyDescent="0.25">
      <c r="A25" s="1">
        <v>19</v>
      </c>
      <c r="B25" s="1">
        <f t="shared" si="0"/>
        <v>0.22941573387056174</v>
      </c>
      <c r="C25" s="1">
        <v>8.0630000000000006E-5</v>
      </c>
      <c r="D25" s="1">
        <f t="shared" si="1"/>
        <v>1.1406811610221797E-3</v>
      </c>
      <c r="E25" s="1">
        <v>7.0339999999999994E-5</v>
      </c>
      <c r="F25" s="1">
        <f t="shared" si="2"/>
        <v>9.9510743974079267E-4</v>
      </c>
      <c r="G25" s="1">
        <v>7.3789999999999997E-5</v>
      </c>
      <c r="H25" s="1">
        <f t="shared" si="3"/>
        <v>1.0439149556223072E-3</v>
      </c>
      <c r="I25" s="1">
        <v>6.4159999999999996E-5</v>
      </c>
      <c r="J25" s="1">
        <f t="shared" si="4"/>
        <v>9.076783243356448E-4</v>
      </c>
    </row>
    <row r="26" spans="1:10" x14ac:dyDescent="0.25">
      <c r="A26" s="1">
        <v>20</v>
      </c>
      <c r="B26" s="1">
        <f t="shared" si="0"/>
        <v>0.22360679774997896</v>
      </c>
      <c r="C26" s="1">
        <v>7.9629999999999995E-5</v>
      </c>
      <c r="D26" s="1">
        <f t="shared" si="1"/>
        <v>1.1265340549695667E-3</v>
      </c>
      <c r="E26" s="1">
        <v>6.9640000000000004E-5</v>
      </c>
      <c r="F26" s="1">
        <f t="shared" si="2"/>
        <v>9.8520446550396366E-4</v>
      </c>
      <c r="G26" s="1">
        <v>7.3059999999999995E-5</v>
      </c>
      <c r="H26" s="1">
        <f t="shared" si="3"/>
        <v>1.0335875682038998E-3</v>
      </c>
      <c r="I26" s="1">
        <v>6.3590000000000006E-5</v>
      </c>
      <c r="J26" s="1">
        <f t="shared" si="4"/>
        <v>8.9961447388565562E-4</v>
      </c>
    </row>
    <row r="27" spans="1:10" x14ac:dyDescent="0.25">
      <c r="A27" s="1">
        <v>21</v>
      </c>
      <c r="B27" s="1">
        <f t="shared" si="0"/>
        <v>0.21821789023599239</v>
      </c>
      <c r="C27" s="1">
        <v>7.8659999999999996E-5</v>
      </c>
      <c r="D27" s="1">
        <f t="shared" si="1"/>
        <v>1.1128113620985322E-3</v>
      </c>
      <c r="E27" s="1">
        <v>6.9049999999999998E-5</v>
      </c>
      <c r="F27" s="1">
        <f t="shared" si="2"/>
        <v>9.7685767293292209E-4</v>
      </c>
      <c r="G27" s="1">
        <v>7.2349999999999997E-5</v>
      </c>
      <c r="H27" s="1">
        <f t="shared" si="3"/>
        <v>1.0235431229065446E-3</v>
      </c>
      <c r="I27" s="1">
        <v>6.3059999999999996E-5</v>
      </c>
      <c r="J27" s="1">
        <f t="shared" si="4"/>
        <v>8.9211650767777057E-4</v>
      </c>
    </row>
    <row r="28" spans="1:10" x14ac:dyDescent="0.25">
      <c r="A28" s="1">
        <v>22</v>
      </c>
      <c r="B28" s="1">
        <f t="shared" si="0"/>
        <v>0.21320071635561041</v>
      </c>
      <c r="C28" s="1">
        <v>7.7750000000000006E-5</v>
      </c>
      <c r="D28" s="1">
        <f t="shared" si="1"/>
        <v>1.0999374955906545E-3</v>
      </c>
      <c r="E28" s="1">
        <v>6.8410000000000004E-5</v>
      </c>
      <c r="F28" s="1">
        <f t="shared" si="2"/>
        <v>9.6780352505924981E-4</v>
      </c>
      <c r="G28" s="1">
        <v>7.1660000000000002E-5</v>
      </c>
      <c r="H28" s="1">
        <f t="shared" si="3"/>
        <v>1.0137816197302418E-3</v>
      </c>
      <c r="I28" s="1">
        <v>6.2550000000000003E-5</v>
      </c>
      <c r="J28" s="1">
        <f t="shared" si="4"/>
        <v>8.8490148359093813E-4</v>
      </c>
    </row>
    <row r="29" spans="1:10" x14ac:dyDescent="0.25">
      <c r="A29" s="1">
        <v>23</v>
      </c>
      <c r="B29" s="1">
        <f t="shared" si="0"/>
        <v>0.20851441405707477</v>
      </c>
      <c r="C29" s="1">
        <v>7.6899999999999999E-5</v>
      </c>
      <c r="D29" s="1">
        <f t="shared" si="1"/>
        <v>1.0879124554459335E-3</v>
      </c>
      <c r="E29" s="1">
        <v>6.7780000000000005E-5</v>
      </c>
      <c r="F29" s="1">
        <f t="shared" si="2"/>
        <v>9.5889084824610368E-4</v>
      </c>
      <c r="G29" s="1">
        <v>7.1019999999999994E-5</v>
      </c>
      <c r="H29" s="1">
        <f t="shared" si="3"/>
        <v>1.0047274718565694E-3</v>
      </c>
      <c r="I29" s="1">
        <v>6.2050000000000004E-5</v>
      </c>
      <c r="J29" s="1">
        <f t="shared" si="4"/>
        <v>8.7782793056463161E-4</v>
      </c>
    </row>
    <row r="30" spans="1:10" x14ac:dyDescent="0.25">
      <c r="A30" s="1">
        <v>24</v>
      </c>
      <c r="B30" s="1">
        <f t="shared" si="0"/>
        <v>0.20412414523193154</v>
      </c>
      <c r="C30" s="1">
        <v>7.6110000000000001E-5</v>
      </c>
      <c r="D30" s="1">
        <f t="shared" si="1"/>
        <v>1.0767362416643693E-3</v>
      </c>
      <c r="E30" s="1">
        <v>6.7199999999999994E-5</v>
      </c>
      <c r="F30" s="1">
        <f t="shared" si="2"/>
        <v>9.5068552673558803E-4</v>
      </c>
      <c r="G30" s="1">
        <v>7.0450000000000005E-5</v>
      </c>
      <c r="H30" s="1">
        <f t="shared" si="3"/>
        <v>9.9666362140658012E-4</v>
      </c>
      <c r="I30" s="1">
        <v>6.1580000000000003E-5</v>
      </c>
      <c r="J30" s="1">
        <f t="shared" si="4"/>
        <v>8.7117879071990363E-4</v>
      </c>
    </row>
    <row r="31" spans="1:10" x14ac:dyDescent="0.25">
      <c r="A31" s="1">
        <v>25</v>
      </c>
      <c r="B31" s="1">
        <f t="shared" si="0"/>
        <v>0.2</v>
      </c>
      <c r="C31" s="1">
        <v>7.5270000000000003E-5</v>
      </c>
      <c r="D31" s="1">
        <f t="shared" si="1"/>
        <v>1.0648526725801745E-3</v>
      </c>
      <c r="E31" s="1">
        <v>6.6630000000000004E-5</v>
      </c>
      <c r="F31" s="1">
        <f t="shared" si="2"/>
        <v>9.4262167628559885E-4</v>
      </c>
      <c r="G31" s="1">
        <v>6.9800000000000003E-5</v>
      </c>
      <c r="H31" s="1">
        <f t="shared" si="3"/>
        <v>9.874680024723817E-4</v>
      </c>
      <c r="I31" s="1">
        <v>6.1149999999999996E-5</v>
      </c>
      <c r="J31" s="1">
        <f t="shared" si="4"/>
        <v>8.6509553511727988E-4</v>
      </c>
    </row>
    <row r="32" spans="1:10" x14ac:dyDescent="0.25">
      <c r="A32" s="1">
        <v>26</v>
      </c>
      <c r="B32" s="1">
        <f t="shared" si="0"/>
        <v>0.19611613513818404</v>
      </c>
      <c r="C32" s="1">
        <v>7.4480000000000005E-5</v>
      </c>
      <c r="D32" s="1">
        <f t="shared" si="1"/>
        <v>1.0536764587986103E-3</v>
      </c>
      <c r="E32" s="1">
        <v>6.6160000000000004E-5</v>
      </c>
      <c r="F32" s="1">
        <f t="shared" si="2"/>
        <v>9.3597253644087076E-4</v>
      </c>
      <c r="G32" s="1">
        <v>6.9259999999999998E-5</v>
      </c>
      <c r="H32" s="1">
        <f t="shared" si="3"/>
        <v>9.7982856520397073E-4</v>
      </c>
      <c r="I32" s="1">
        <v>6.0680000000000002E-5</v>
      </c>
      <c r="J32" s="1">
        <f t="shared" si="4"/>
        <v>8.584463952725519E-4</v>
      </c>
    </row>
    <row r="33" spans="1:10" x14ac:dyDescent="0.25">
      <c r="A33" s="1">
        <v>27</v>
      </c>
      <c r="B33" s="1">
        <f t="shared" si="0"/>
        <v>0.19245008972987526</v>
      </c>
      <c r="C33" s="1">
        <v>7.3769999999999993E-5</v>
      </c>
      <c r="D33" s="1">
        <f t="shared" si="1"/>
        <v>1.0436320135012549E-3</v>
      </c>
      <c r="E33" s="1">
        <v>6.5619999999999999E-5</v>
      </c>
      <c r="F33" s="1">
        <f t="shared" si="2"/>
        <v>9.2833309917245968E-4</v>
      </c>
      <c r="G33" s="1">
        <v>6.8750000000000004E-5</v>
      </c>
      <c r="H33" s="1">
        <f t="shared" si="3"/>
        <v>9.7261354111713818E-4</v>
      </c>
      <c r="I33" s="1">
        <v>6.02E-5</v>
      </c>
      <c r="J33" s="1">
        <f t="shared" si="4"/>
        <v>8.5165578436729767E-4</v>
      </c>
    </row>
    <row r="34" spans="1:10" x14ac:dyDescent="0.25">
      <c r="A34" s="1">
        <v>28</v>
      </c>
      <c r="B34" s="1">
        <f t="shared" si="0"/>
        <v>0.1889822365046136</v>
      </c>
      <c r="C34" s="1">
        <v>7.3009999999999994E-5</v>
      </c>
      <c r="D34" s="1">
        <f t="shared" si="1"/>
        <v>1.032880212901269E-3</v>
      </c>
      <c r="E34" s="1">
        <v>6.5190000000000004E-5</v>
      </c>
      <c r="F34" s="1">
        <f t="shared" si="2"/>
        <v>9.2224984356983626E-4</v>
      </c>
      <c r="G34" s="1">
        <v>6.8209999999999999E-5</v>
      </c>
      <c r="H34" s="1">
        <f t="shared" si="3"/>
        <v>9.6497410384872721E-4</v>
      </c>
      <c r="I34" s="1">
        <v>5.9830000000000001E-5</v>
      </c>
      <c r="J34" s="1">
        <f t="shared" si="4"/>
        <v>8.4642135512783098E-4</v>
      </c>
    </row>
    <row r="35" spans="1:10" x14ac:dyDescent="0.25">
      <c r="A35" s="1">
        <v>29</v>
      </c>
      <c r="B35" s="1">
        <f t="shared" si="0"/>
        <v>0.18569533817705186</v>
      </c>
      <c r="C35" s="1">
        <v>7.2260000000000003E-5</v>
      </c>
      <c r="D35" s="1">
        <f t="shared" si="1"/>
        <v>1.0222698833618096E-3</v>
      </c>
      <c r="E35" s="1">
        <v>6.4700000000000001E-5</v>
      </c>
      <c r="F35" s="1">
        <f t="shared" si="2"/>
        <v>9.1531776160405588E-4</v>
      </c>
      <c r="G35" s="1">
        <v>6.7719999999999995E-5</v>
      </c>
      <c r="H35" s="1">
        <f t="shared" si="3"/>
        <v>9.5804202188294683E-4</v>
      </c>
      <c r="I35" s="1">
        <v>5.9379999999999997E-5</v>
      </c>
      <c r="J35" s="1">
        <f t="shared" si="4"/>
        <v>8.4005515740415506E-4</v>
      </c>
    </row>
    <row r="36" spans="1:10" x14ac:dyDescent="0.25">
      <c r="A36" s="1">
        <v>30</v>
      </c>
      <c r="B36" s="1">
        <f t="shared" si="0"/>
        <v>0.18257418583505536</v>
      </c>
      <c r="C36" s="1">
        <v>7.1699999999999995E-5</v>
      </c>
      <c r="D36" s="1">
        <f t="shared" si="1"/>
        <v>1.0143475039723461E-3</v>
      </c>
      <c r="E36" s="1">
        <v>6.4220000000000005E-5</v>
      </c>
      <c r="F36" s="1">
        <f t="shared" si="2"/>
        <v>9.0852715069880176E-4</v>
      </c>
      <c r="G36" s="1">
        <v>6.7219999999999997E-5</v>
      </c>
      <c r="H36" s="1">
        <f t="shared" si="3"/>
        <v>9.5096846885664031E-4</v>
      </c>
      <c r="I36" s="1">
        <v>5.9089999999999998E-5</v>
      </c>
      <c r="J36" s="1">
        <f t="shared" si="4"/>
        <v>8.359524966488973E-4</v>
      </c>
    </row>
    <row r="37" spans="1:10" x14ac:dyDescent="0.25">
      <c r="A37" s="1">
        <v>31</v>
      </c>
      <c r="B37" s="1">
        <f t="shared" si="0"/>
        <v>0.17960530202677491</v>
      </c>
      <c r="C37" s="1">
        <v>7.1149999999999995E-5</v>
      </c>
      <c r="D37" s="1">
        <f t="shared" si="1"/>
        <v>1.0065665956434091E-3</v>
      </c>
      <c r="E37" s="1">
        <v>6.3780000000000003E-5</v>
      </c>
      <c r="F37" s="1">
        <f t="shared" si="2"/>
        <v>9.0230242403565198E-4</v>
      </c>
      <c r="G37" s="1">
        <v>6.6810000000000006E-5</v>
      </c>
      <c r="H37" s="1">
        <f t="shared" si="3"/>
        <v>9.4516815537506918E-4</v>
      </c>
      <c r="I37" s="1">
        <v>5.8820000000000003E-5</v>
      </c>
      <c r="J37" s="1">
        <f t="shared" si="4"/>
        <v>8.3213277801469192E-4</v>
      </c>
    </row>
    <row r="38" spans="1:10" x14ac:dyDescent="0.25">
      <c r="A38" s="1">
        <v>32</v>
      </c>
      <c r="B38" s="1">
        <f t="shared" si="0"/>
        <v>0.17677669529663687</v>
      </c>
      <c r="C38" s="1">
        <v>7.0560000000000002E-5</v>
      </c>
      <c r="D38" s="1">
        <f t="shared" si="1"/>
        <v>9.9821980307236756E-4</v>
      </c>
      <c r="E38" s="1">
        <v>6.3280000000000004E-5</v>
      </c>
      <c r="F38" s="1">
        <f t="shared" si="2"/>
        <v>8.9522887100934557E-4</v>
      </c>
      <c r="G38" s="1">
        <v>6.635E-5</v>
      </c>
      <c r="H38" s="1">
        <f t="shared" si="3"/>
        <v>9.3866048659086712E-4</v>
      </c>
      <c r="I38" s="1">
        <v>5.8470000000000001E-5</v>
      </c>
      <c r="J38" s="1">
        <f t="shared" si="4"/>
        <v>8.2718129089627741E-4</v>
      </c>
    </row>
    <row r="39" spans="1:10" x14ac:dyDescent="0.25">
      <c r="A39" s="1">
        <v>33</v>
      </c>
      <c r="B39" s="1">
        <f t="shared" si="0"/>
        <v>0.17407765595569785</v>
      </c>
      <c r="C39" s="1">
        <v>7.0010000000000002E-5</v>
      </c>
      <c r="D39" s="1">
        <f t="shared" si="1"/>
        <v>9.9043889474343056E-4</v>
      </c>
      <c r="E39" s="1">
        <v>6.2890000000000003E-5</v>
      </c>
      <c r="F39" s="1">
        <f t="shared" si="2"/>
        <v>8.897114996488265E-4</v>
      </c>
      <c r="G39" s="1">
        <v>6.5909999999999997E-5</v>
      </c>
      <c r="H39" s="1">
        <f t="shared" si="3"/>
        <v>9.3243575992771745E-4</v>
      </c>
      <c r="I39" s="1">
        <v>5.8140000000000002E-5</v>
      </c>
      <c r="J39" s="1">
        <f t="shared" si="4"/>
        <v>8.2251274589891508E-4</v>
      </c>
    </row>
    <row r="40" spans="1:10" x14ac:dyDescent="0.25">
      <c r="A40" s="1">
        <v>34</v>
      </c>
      <c r="B40" s="1">
        <f t="shared" si="0"/>
        <v>0.17149858514250882</v>
      </c>
      <c r="C40" s="1">
        <v>6.9560000000000005E-5</v>
      </c>
      <c r="D40" s="1">
        <f t="shared" si="1"/>
        <v>9.8407269701975475E-4</v>
      </c>
      <c r="E40" s="1">
        <v>6.2459999999999995E-5</v>
      </c>
      <c r="F40" s="1">
        <f t="shared" si="2"/>
        <v>8.8362824404620286E-4</v>
      </c>
      <c r="G40" s="1">
        <v>6.5510000000000001E-5</v>
      </c>
      <c r="H40" s="1">
        <f t="shared" si="3"/>
        <v>9.2677691750667234E-4</v>
      </c>
      <c r="I40" s="1">
        <v>5.7800000000000002E-5</v>
      </c>
      <c r="J40" s="1">
        <f t="shared" si="4"/>
        <v>8.1770272984102671E-4</v>
      </c>
    </row>
    <row r="41" spans="1:10" x14ac:dyDescent="0.25">
      <c r="A41" s="1">
        <v>35</v>
      </c>
      <c r="B41" s="1">
        <f t="shared" si="0"/>
        <v>0.1690308509457033</v>
      </c>
      <c r="C41" s="1">
        <v>6.9109999999999994E-5</v>
      </c>
      <c r="D41" s="1">
        <f t="shared" si="1"/>
        <v>9.7770649929607872E-4</v>
      </c>
      <c r="E41" s="1">
        <v>6.2000000000000003E-5</v>
      </c>
      <c r="F41" s="1">
        <f t="shared" si="2"/>
        <v>8.7712057526200102E-4</v>
      </c>
      <c r="G41" s="1">
        <v>6.5110000000000005E-5</v>
      </c>
      <c r="H41" s="1">
        <f t="shared" si="3"/>
        <v>9.2111807508562724E-4</v>
      </c>
      <c r="I41" s="1">
        <v>5.7510000000000003E-5</v>
      </c>
      <c r="J41" s="1">
        <f t="shared" si="4"/>
        <v>8.1360006908576905E-4</v>
      </c>
    </row>
    <row r="42" spans="1:10" x14ac:dyDescent="0.25">
      <c r="A42" s="1">
        <v>36</v>
      </c>
      <c r="B42" s="1">
        <f t="shared" si="0"/>
        <v>0.16666666666666666</v>
      </c>
      <c r="C42" s="1">
        <v>6.8609999999999995E-5</v>
      </c>
      <c r="D42" s="1">
        <f t="shared" si="1"/>
        <v>9.7063294626977231E-4</v>
      </c>
      <c r="E42" s="1">
        <v>6.1539999999999997E-5</v>
      </c>
      <c r="F42" s="1">
        <f t="shared" si="2"/>
        <v>8.7061290647779896E-4</v>
      </c>
      <c r="G42" s="1">
        <v>6.4720000000000004E-5</v>
      </c>
      <c r="H42" s="1">
        <f t="shared" si="3"/>
        <v>9.1560070372510816E-4</v>
      </c>
      <c r="I42" s="1">
        <v>5.7229999999999999E-5</v>
      </c>
      <c r="J42" s="1">
        <f t="shared" si="4"/>
        <v>8.0963887939103731E-4</v>
      </c>
    </row>
    <row r="43" spans="1:10" x14ac:dyDescent="0.25">
      <c r="A43" s="1">
        <v>37</v>
      </c>
      <c r="B43" s="1">
        <f t="shared" si="0"/>
        <v>0.16439898730535729</v>
      </c>
      <c r="C43" s="1">
        <v>6.8009999999999994E-5</v>
      </c>
      <c r="D43" s="1">
        <f t="shared" si="1"/>
        <v>9.6214468263820449E-4</v>
      </c>
      <c r="E43" s="1">
        <v>6.1169999999999999E-5</v>
      </c>
      <c r="F43" s="1">
        <f t="shared" si="2"/>
        <v>8.6537847723833228E-4</v>
      </c>
      <c r="G43" s="1">
        <v>6.4259999999999998E-5</v>
      </c>
      <c r="H43" s="1">
        <f t="shared" si="3"/>
        <v>9.090930349409061E-4</v>
      </c>
      <c r="I43" s="1">
        <v>5.6919999999999997E-5</v>
      </c>
      <c r="J43" s="1">
        <f t="shared" si="4"/>
        <v>8.0525327651472726E-4</v>
      </c>
    </row>
    <row r="44" spans="1:10" x14ac:dyDescent="0.25">
      <c r="A44" s="1">
        <v>38</v>
      </c>
      <c r="B44" s="1">
        <f t="shared" si="0"/>
        <v>0.16222142113076254</v>
      </c>
      <c r="C44" s="1">
        <v>6.7470000000000003E-5</v>
      </c>
      <c r="D44" s="1">
        <f t="shared" si="1"/>
        <v>9.5450524536979363E-4</v>
      </c>
      <c r="E44" s="1">
        <v>6.0779999999999997E-5</v>
      </c>
      <c r="F44" s="1">
        <f t="shared" si="2"/>
        <v>8.598611058778132E-4</v>
      </c>
      <c r="G44" s="1">
        <v>6.3899999999999995E-5</v>
      </c>
      <c r="H44" s="1">
        <f t="shared" si="3"/>
        <v>9.0400007676196545E-4</v>
      </c>
      <c r="I44" s="1">
        <v>5.6660000000000003E-5</v>
      </c>
      <c r="J44" s="1">
        <f t="shared" si="4"/>
        <v>8.0157502894104803E-4</v>
      </c>
    </row>
    <row r="45" spans="1:10" x14ac:dyDescent="0.25">
      <c r="A45" s="1">
        <v>39</v>
      </c>
      <c r="B45" s="1">
        <f t="shared" si="0"/>
        <v>0.16012815380508713</v>
      </c>
      <c r="C45" s="1">
        <v>6.6929999999999998E-5</v>
      </c>
      <c r="D45" s="1">
        <f t="shared" si="1"/>
        <v>9.4686580810138265E-4</v>
      </c>
      <c r="E45" s="1">
        <v>6.0399999999999998E-5</v>
      </c>
      <c r="F45" s="1">
        <f t="shared" si="2"/>
        <v>8.5448520557782027E-4</v>
      </c>
      <c r="G45" s="1">
        <v>6.3499999999999999E-5</v>
      </c>
      <c r="H45" s="1">
        <f t="shared" si="3"/>
        <v>8.9834123434092035E-4</v>
      </c>
      <c r="I45" s="1">
        <v>5.6390000000000001E-5</v>
      </c>
      <c r="J45" s="1">
        <f t="shared" si="4"/>
        <v>7.9775531030684254E-4</v>
      </c>
    </row>
    <row r="46" spans="1:10" x14ac:dyDescent="0.25">
      <c r="A46" s="1">
        <v>40</v>
      </c>
      <c r="B46" s="1">
        <f t="shared" si="0"/>
        <v>0.15811388300841897</v>
      </c>
      <c r="C46" s="1">
        <v>6.6530000000000002E-5</v>
      </c>
      <c r="D46" s="1">
        <f t="shared" si="1"/>
        <v>9.4120696568033755E-4</v>
      </c>
      <c r="E46" s="1">
        <v>6.003E-5</v>
      </c>
      <c r="F46" s="1">
        <f t="shared" si="2"/>
        <v>8.4925077633835348E-4</v>
      </c>
      <c r="G46" s="1">
        <v>6.313E-5</v>
      </c>
      <c r="H46" s="1">
        <f t="shared" si="3"/>
        <v>8.9310680510145356E-4</v>
      </c>
      <c r="I46" s="1">
        <v>5.6039999999999999E-5</v>
      </c>
      <c r="J46" s="1">
        <f t="shared" si="4"/>
        <v>7.9280382318842792E-4</v>
      </c>
    </row>
    <row r="47" spans="1:10" x14ac:dyDescent="0.25">
      <c r="A47" s="1">
        <v>41</v>
      </c>
      <c r="B47" s="1">
        <f t="shared" si="0"/>
        <v>0.15617376188860607</v>
      </c>
      <c r="C47" s="1">
        <v>6.6069999999999996E-5</v>
      </c>
      <c r="D47" s="1">
        <f t="shared" si="1"/>
        <v>9.3469929689613549E-4</v>
      </c>
      <c r="E47" s="1">
        <v>5.9620000000000002E-5</v>
      </c>
      <c r="F47" s="1">
        <f t="shared" si="2"/>
        <v>8.4345046285678224E-4</v>
      </c>
      <c r="G47" s="1">
        <v>6.2769999999999997E-5</v>
      </c>
      <c r="H47" s="1">
        <f t="shared" si="3"/>
        <v>8.8801384692251291E-4</v>
      </c>
      <c r="I47" s="1">
        <v>5.5729999999999997E-5</v>
      </c>
      <c r="J47" s="1">
        <f t="shared" si="4"/>
        <v>7.8841822031211787E-4</v>
      </c>
    </row>
    <row r="48" spans="1:10" x14ac:dyDescent="0.25">
      <c r="A48" s="1">
        <v>42</v>
      </c>
      <c r="B48" s="1">
        <f t="shared" si="0"/>
        <v>0.15430334996209191</v>
      </c>
      <c r="C48" s="1">
        <v>6.5610000000000004E-5</v>
      </c>
      <c r="D48" s="1">
        <f t="shared" si="1"/>
        <v>9.2819162811193364E-4</v>
      </c>
      <c r="E48" s="1">
        <v>5.9240000000000002E-5</v>
      </c>
      <c r="F48" s="1">
        <f t="shared" si="2"/>
        <v>8.3807456255678931E-4</v>
      </c>
      <c r="G48" s="1">
        <v>6.2529999999999999E-5</v>
      </c>
      <c r="H48" s="1">
        <f t="shared" si="3"/>
        <v>8.8461854146988585E-4</v>
      </c>
      <c r="I48" s="1">
        <v>5.5420000000000001E-5</v>
      </c>
      <c r="J48" s="1">
        <f t="shared" si="4"/>
        <v>7.8403261743580793E-4</v>
      </c>
    </row>
    <row r="49" spans="1:10" x14ac:dyDescent="0.25">
      <c r="A49" s="1">
        <v>43</v>
      </c>
      <c r="B49" s="1">
        <f t="shared" si="0"/>
        <v>0.15249857033260467</v>
      </c>
      <c r="C49" s="1">
        <v>6.512E-5</v>
      </c>
      <c r="D49" s="1">
        <f t="shared" si="1"/>
        <v>9.2125954614615327E-4</v>
      </c>
      <c r="E49" s="1">
        <v>5.8839999999999999E-5</v>
      </c>
      <c r="F49" s="1">
        <f t="shared" si="2"/>
        <v>8.3241572013574409E-4</v>
      </c>
      <c r="G49" s="1">
        <v>6.224E-5</v>
      </c>
      <c r="H49" s="1">
        <f t="shared" si="3"/>
        <v>8.8051588071462808E-4</v>
      </c>
      <c r="I49" s="1">
        <v>5.5179999999999997E-5</v>
      </c>
      <c r="J49" s="1">
        <f t="shared" si="4"/>
        <v>7.8063731198318076E-4</v>
      </c>
    </row>
    <row r="50" spans="1:10" x14ac:dyDescent="0.25">
      <c r="A50" s="1">
        <v>44</v>
      </c>
      <c r="B50" s="1">
        <f t="shared" si="0"/>
        <v>0.15075567228888181</v>
      </c>
      <c r="C50" s="1">
        <v>6.4620000000000001E-5</v>
      </c>
      <c r="D50" s="1">
        <f t="shared" si="1"/>
        <v>9.1418599311984686E-4</v>
      </c>
      <c r="E50" s="1">
        <v>5.855E-5</v>
      </c>
      <c r="F50" s="1">
        <f t="shared" si="2"/>
        <v>8.2831305938048643E-4</v>
      </c>
      <c r="G50" s="1">
        <v>6.19E-5</v>
      </c>
      <c r="H50" s="1">
        <f t="shared" si="3"/>
        <v>8.7570586465673971E-4</v>
      </c>
      <c r="I50" s="1">
        <v>5.4910000000000001E-5</v>
      </c>
      <c r="J50" s="1">
        <f t="shared" si="4"/>
        <v>7.7681759334897538E-4</v>
      </c>
    </row>
    <row r="51" spans="1:10" x14ac:dyDescent="0.25">
      <c r="A51" s="1">
        <v>45</v>
      </c>
      <c r="B51" s="1">
        <f t="shared" si="0"/>
        <v>0.14907119849998599</v>
      </c>
      <c r="C51" s="1">
        <v>6.4140000000000006E-5</v>
      </c>
      <c r="D51" s="1">
        <f t="shared" si="1"/>
        <v>9.0739538221459273E-4</v>
      </c>
      <c r="E51" s="1">
        <v>5.8289999999999999E-5</v>
      </c>
      <c r="F51" s="1">
        <f t="shared" si="2"/>
        <v>8.2463481180680698E-4</v>
      </c>
      <c r="G51" s="1">
        <v>6.1569999999999995E-5</v>
      </c>
      <c r="H51" s="1">
        <f t="shared" si="3"/>
        <v>8.7103731965937738E-4</v>
      </c>
      <c r="I51" s="1">
        <v>5.4629999999999997E-5</v>
      </c>
      <c r="J51" s="1">
        <f t="shared" si="4"/>
        <v>7.7285640365424375E-4</v>
      </c>
    </row>
    <row r="52" spans="1:10" x14ac:dyDescent="0.25">
      <c r="A52" s="1">
        <v>46</v>
      </c>
      <c r="B52" s="1">
        <f t="shared" si="0"/>
        <v>0.14744195615489714</v>
      </c>
      <c r="C52" s="1">
        <v>6.3609999999999996E-5</v>
      </c>
      <c r="D52" s="1">
        <f t="shared" si="1"/>
        <v>8.9989741600670769E-4</v>
      </c>
      <c r="E52" s="1">
        <v>5.8019999999999997E-5</v>
      </c>
      <c r="F52" s="1">
        <f t="shared" si="2"/>
        <v>8.2081509317260149E-4</v>
      </c>
      <c r="G52" s="1">
        <v>6.1249999999999998E-5</v>
      </c>
      <c r="H52" s="1">
        <f t="shared" si="3"/>
        <v>8.665102457225413E-4</v>
      </c>
      <c r="I52" s="1">
        <v>5.4339999999999998E-5</v>
      </c>
      <c r="J52" s="1">
        <f t="shared" si="4"/>
        <v>7.6875374289898598E-4</v>
      </c>
    </row>
    <row r="53" spans="1:10" x14ac:dyDescent="0.25">
      <c r="A53" s="1">
        <v>47</v>
      </c>
      <c r="B53" s="1">
        <f t="shared" si="0"/>
        <v>0.14586499149789456</v>
      </c>
      <c r="C53" s="1">
        <v>6.313E-5</v>
      </c>
      <c r="D53" s="1">
        <f t="shared" si="1"/>
        <v>8.9310680510145356E-4</v>
      </c>
      <c r="E53" s="1">
        <v>5.766E-5</v>
      </c>
      <c r="F53" s="1">
        <f t="shared" si="2"/>
        <v>8.1572213499366095E-4</v>
      </c>
      <c r="G53" s="1">
        <v>6.0989999999999997E-5</v>
      </c>
      <c r="H53" s="1">
        <f t="shared" si="3"/>
        <v>8.6283199814886184E-4</v>
      </c>
      <c r="I53" s="1">
        <v>5.401E-5</v>
      </c>
      <c r="J53" s="1">
        <f t="shared" si="4"/>
        <v>7.6408519790162376E-4</v>
      </c>
    </row>
    <row r="54" spans="1:10" x14ac:dyDescent="0.25">
      <c r="A54" s="1">
        <v>48</v>
      </c>
      <c r="B54" s="1">
        <f t="shared" si="0"/>
        <v>0.14433756729740646</v>
      </c>
      <c r="C54" s="1">
        <v>6.2830000000000007E-5</v>
      </c>
      <c r="D54" s="1">
        <f t="shared" si="1"/>
        <v>8.8886267328566976E-4</v>
      </c>
      <c r="E54" s="1">
        <v>5.7330000000000002E-5</v>
      </c>
      <c r="F54" s="1">
        <f t="shared" si="2"/>
        <v>8.1105358999629862E-4</v>
      </c>
      <c r="G54" s="1">
        <v>6.071E-5</v>
      </c>
      <c r="H54" s="1">
        <f t="shared" si="3"/>
        <v>8.5887080845413032E-4</v>
      </c>
      <c r="I54" s="1">
        <v>5.3739999999999997E-5</v>
      </c>
      <c r="J54" s="1">
        <f t="shared" si="4"/>
        <v>7.6026547926741816E-4</v>
      </c>
    </row>
    <row r="55" spans="1:10" x14ac:dyDescent="0.25">
      <c r="A55" s="1">
        <v>49</v>
      </c>
      <c r="B55" s="1">
        <f t="shared" si="0"/>
        <v>0.14285714285714285</v>
      </c>
      <c r="C55" s="1">
        <v>6.2559999999999997E-5</v>
      </c>
      <c r="D55" s="1">
        <f t="shared" si="1"/>
        <v>8.8504295465146416E-4</v>
      </c>
      <c r="E55" s="1">
        <v>5.7009999999999998E-5</v>
      </c>
      <c r="F55" s="1">
        <f t="shared" si="2"/>
        <v>8.0652651605946243E-4</v>
      </c>
      <c r="G55" s="1">
        <v>6.0439999999999997E-5</v>
      </c>
      <c r="H55" s="1">
        <f t="shared" si="3"/>
        <v>8.5505108981992473E-4</v>
      </c>
      <c r="I55" s="1">
        <v>5.3489999999999998E-5</v>
      </c>
      <c r="J55" s="1">
        <f t="shared" si="4"/>
        <v>7.5672870275426496E-4</v>
      </c>
    </row>
    <row r="56" spans="1:10" x14ac:dyDescent="0.25">
      <c r="A56" s="1">
        <v>50</v>
      </c>
      <c r="B56" s="1">
        <f t="shared" si="0"/>
        <v>0.1414213562373095</v>
      </c>
      <c r="C56" s="1">
        <v>6.2199999999999994E-5</v>
      </c>
      <c r="D56" s="1">
        <f t="shared" si="1"/>
        <v>8.7994999647252341E-4</v>
      </c>
      <c r="E56" s="1">
        <v>5.6799999999999998E-5</v>
      </c>
      <c r="F56" s="1">
        <f t="shared" si="2"/>
        <v>8.0355562378841379E-4</v>
      </c>
      <c r="G56" s="1">
        <v>6.0149999999999998E-5</v>
      </c>
      <c r="H56" s="1">
        <f t="shared" si="3"/>
        <v>8.5094842906466707E-4</v>
      </c>
      <c r="I56" s="1">
        <v>5.329E-5</v>
      </c>
      <c r="J56" s="1">
        <f t="shared" si="4"/>
        <v>7.5389928154374246E-4</v>
      </c>
    </row>
    <row r="57" spans="1:10" x14ac:dyDescent="0.25">
      <c r="A57" s="1">
        <v>51</v>
      </c>
      <c r="B57" s="1">
        <f t="shared" si="0"/>
        <v>0.14002800840280097</v>
      </c>
      <c r="C57" s="1">
        <v>6.1950000000000001E-5</v>
      </c>
      <c r="D57" s="1">
        <f t="shared" si="1"/>
        <v>8.7641321995937031E-4</v>
      </c>
      <c r="E57" s="1">
        <v>5.6719999999999999E-5</v>
      </c>
      <c r="F57" s="1">
        <f t="shared" si="2"/>
        <v>8.0242385530420476E-4</v>
      </c>
      <c r="G57" s="1">
        <v>5.9939999999999999E-5</v>
      </c>
      <c r="H57" s="1">
        <f t="shared" si="3"/>
        <v>8.4797753679361832E-4</v>
      </c>
      <c r="I57" s="1">
        <v>5.3130000000000001E-5</v>
      </c>
      <c r="J57" s="1">
        <f t="shared" si="4"/>
        <v>7.5163574457532442E-4</v>
      </c>
    </row>
    <row r="58" spans="1:10" x14ac:dyDescent="0.25">
      <c r="A58" s="1">
        <v>52</v>
      </c>
      <c r="B58" s="1">
        <f t="shared" si="0"/>
        <v>0.13867504905630729</v>
      </c>
      <c r="C58" s="1">
        <v>6.1639999999999999E-5</v>
      </c>
      <c r="D58" s="1">
        <f t="shared" si="1"/>
        <v>8.7202761708306026E-4</v>
      </c>
      <c r="E58" s="1">
        <v>5.6480000000000001E-5</v>
      </c>
      <c r="F58" s="1">
        <f t="shared" si="2"/>
        <v>7.990285498515777E-4</v>
      </c>
      <c r="G58" s="1">
        <v>5.9700000000000001E-5</v>
      </c>
      <c r="H58" s="1">
        <f t="shared" si="3"/>
        <v>8.4458223134099126E-4</v>
      </c>
      <c r="I58" s="1">
        <v>5.2989999999999999E-5</v>
      </c>
      <c r="J58" s="1">
        <f t="shared" si="4"/>
        <v>7.4965514972795855E-4</v>
      </c>
    </row>
    <row r="59" spans="1:10" x14ac:dyDescent="0.25">
      <c r="A59" s="1">
        <v>53</v>
      </c>
      <c r="B59" s="1">
        <f t="shared" si="0"/>
        <v>0.13736056394868904</v>
      </c>
      <c r="C59" s="1">
        <v>6.135E-5</v>
      </c>
      <c r="D59" s="1">
        <f t="shared" si="1"/>
        <v>8.679249563278026E-4</v>
      </c>
      <c r="E59" s="1">
        <v>5.622E-5</v>
      </c>
      <c r="F59" s="1">
        <f t="shared" si="2"/>
        <v>7.9535030227789825E-4</v>
      </c>
      <c r="G59" s="1">
        <v>5.9580000000000002E-5</v>
      </c>
      <c r="H59" s="1">
        <f t="shared" si="3"/>
        <v>8.4288457861467778E-4</v>
      </c>
      <c r="I59" s="1">
        <v>5.2800000000000003E-5</v>
      </c>
      <c r="J59" s="1">
        <f t="shared" si="4"/>
        <v>7.4696719957796219E-4</v>
      </c>
    </row>
    <row r="60" spans="1:10" x14ac:dyDescent="0.25">
      <c r="A60" s="1">
        <v>54</v>
      </c>
      <c r="B60" s="1">
        <f t="shared" si="0"/>
        <v>0.13608276348795434</v>
      </c>
      <c r="C60" s="1">
        <v>6.1039999999999998E-5</v>
      </c>
      <c r="D60" s="1">
        <f t="shared" si="1"/>
        <v>8.6353935345149255E-4</v>
      </c>
      <c r="E60" s="1">
        <v>5.5949999999999998E-5</v>
      </c>
      <c r="F60" s="1">
        <f t="shared" si="2"/>
        <v>7.9153058364369276E-4</v>
      </c>
      <c r="G60" s="1">
        <v>5.9379999999999997E-5</v>
      </c>
      <c r="H60" s="1">
        <f t="shared" si="3"/>
        <v>8.4005515740415506E-4</v>
      </c>
      <c r="I60" s="1">
        <v>5.253E-5</v>
      </c>
      <c r="J60" s="1">
        <f t="shared" si="4"/>
        <v>7.431474809437566E-4</v>
      </c>
    </row>
    <row r="61" spans="1:10" x14ac:dyDescent="0.25">
      <c r="A61" s="1">
        <v>55</v>
      </c>
      <c r="B61" s="1">
        <f t="shared" si="0"/>
        <v>0.13483997249264842</v>
      </c>
      <c r="C61" s="1">
        <v>6.0630000000000001E-5</v>
      </c>
      <c r="D61" s="1">
        <f t="shared" si="1"/>
        <v>8.577390399699213E-4</v>
      </c>
      <c r="E61" s="1">
        <v>5.5619999999999999E-5</v>
      </c>
      <c r="F61" s="1">
        <f t="shared" si="2"/>
        <v>7.8686203864633054E-4</v>
      </c>
      <c r="G61" s="1">
        <v>5.9120000000000003E-5</v>
      </c>
      <c r="H61" s="1">
        <f t="shared" si="3"/>
        <v>8.3637690983047583E-4</v>
      </c>
      <c r="I61" s="1">
        <v>5.2330000000000002E-5</v>
      </c>
      <c r="J61" s="1">
        <f t="shared" si="4"/>
        <v>7.403180597332341E-4</v>
      </c>
    </row>
    <row r="62" spans="1:10" x14ac:dyDescent="0.25">
      <c r="A62" s="1">
        <v>56</v>
      </c>
      <c r="B62" s="1">
        <f t="shared" si="0"/>
        <v>0.1336306209562122</v>
      </c>
      <c r="C62" s="1">
        <v>6.0359999999999998E-5</v>
      </c>
      <c r="D62" s="1">
        <f t="shared" si="1"/>
        <v>8.5391932133571571E-4</v>
      </c>
      <c r="E62" s="1">
        <v>5.5290000000000001E-5</v>
      </c>
      <c r="F62" s="1">
        <f t="shared" si="2"/>
        <v>7.8219349364896831E-4</v>
      </c>
      <c r="G62" s="1">
        <v>5.889E-5</v>
      </c>
      <c r="H62" s="1">
        <f t="shared" si="3"/>
        <v>8.331230754383748E-4</v>
      </c>
      <c r="I62" s="1">
        <v>5.2139999999999999E-5</v>
      </c>
      <c r="J62" s="1">
        <f t="shared" si="4"/>
        <v>7.3763010958323753E-4</v>
      </c>
    </row>
    <row r="63" spans="1:10" x14ac:dyDescent="0.25">
      <c r="A63" s="1">
        <v>57</v>
      </c>
      <c r="B63" s="1">
        <f t="shared" si="0"/>
        <v>0.13245323570650439</v>
      </c>
      <c r="C63" s="1">
        <v>6.0210000000000001E-5</v>
      </c>
      <c r="D63" s="1">
        <f t="shared" si="1"/>
        <v>8.5179725542782381E-4</v>
      </c>
      <c r="E63" s="1">
        <v>5.4969999999999997E-5</v>
      </c>
      <c r="F63" s="1">
        <f t="shared" si="2"/>
        <v>7.7766641971213212E-4</v>
      </c>
      <c r="G63" s="1">
        <v>5.8669999999999999E-5</v>
      </c>
      <c r="H63" s="1">
        <f t="shared" si="3"/>
        <v>8.3001071210679991E-4</v>
      </c>
      <c r="I63" s="1">
        <v>5.1900000000000001E-5</v>
      </c>
      <c r="J63" s="1">
        <f t="shared" si="4"/>
        <v>7.3423480413061046E-4</v>
      </c>
    </row>
    <row r="64" spans="1:10" x14ac:dyDescent="0.25">
      <c r="A64" s="1">
        <v>58</v>
      </c>
      <c r="B64" s="1">
        <f t="shared" si="0"/>
        <v>0.13130643285972254</v>
      </c>
      <c r="C64" s="1">
        <v>6.0000000000000002E-5</v>
      </c>
      <c r="D64" s="1">
        <f t="shared" si="1"/>
        <v>8.4882636315677517E-4</v>
      </c>
      <c r="E64" s="1">
        <v>5.4710000000000003E-5</v>
      </c>
      <c r="F64" s="1">
        <f t="shared" si="2"/>
        <v>7.7398817213845277E-4</v>
      </c>
      <c r="G64" s="1">
        <v>5.842E-5</v>
      </c>
      <c r="H64" s="1">
        <f t="shared" si="3"/>
        <v>8.264739355936467E-4</v>
      </c>
      <c r="I64" s="1">
        <v>5.1749999999999997E-5</v>
      </c>
      <c r="J64" s="1">
        <f t="shared" si="4"/>
        <v>7.3211273822271846E-4</v>
      </c>
    </row>
    <row r="65" spans="1:10" x14ac:dyDescent="0.25">
      <c r="A65" s="1">
        <v>59</v>
      </c>
      <c r="B65" s="1">
        <f t="shared" si="0"/>
        <v>0.13018891098082389</v>
      </c>
      <c r="C65" s="1">
        <v>5.9710000000000003E-5</v>
      </c>
      <c r="D65" s="1">
        <f t="shared" si="1"/>
        <v>8.447237024015174E-4</v>
      </c>
      <c r="E65" s="1">
        <v>5.4379999999999998E-5</v>
      </c>
      <c r="F65" s="1">
        <f t="shared" si="2"/>
        <v>7.6931962714109044E-4</v>
      </c>
      <c r="G65" s="1">
        <v>5.817E-5</v>
      </c>
      <c r="H65" s="1">
        <f t="shared" si="3"/>
        <v>8.229371590804935E-4</v>
      </c>
      <c r="I65" s="1">
        <v>5.1549999999999999E-5</v>
      </c>
      <c r="J65" s="1">
        <f t="shared" si="4"/>
        <v>7.2928331701219596E-4</v>
      </c>
    </row>
    <row r="66" spans="1:10" x14ac:dyDescent="0.25">
      <c r="A66" s="1">
        <v>60</v>
      </c>
      <c r="B66" s="1">
        <f t="shared" si="0"/>
        <v>0.12909944487358055</v>
      </c>
      <c r="C66" s="1">
        <v>5.9429999999999999E-5</v>
      </c>
      <c r="D66" s="1">
        <f t="shared" si="1"/>
        <v>8.4076251270678577E-4</v>
      </c>
      <c r="E66" s="1">
        <v>5.4020000000000001E-5</v>
      </c>
      <c r="F66" s="1">
        <f t="shared" si="2"/>
        <v>7.642266689621499E-4</v>
      </c>
      <c r="G66" s="1">
        <v>5.7920000000000001E-5</v>
      </c>
      <c r="H66" s="1">
        <f t="shared" si="3"/>
        <v>8.194003825673403E-4</v>
      </c>
      <c r="I66" s="1">
        <v>5.1449999999999997E-5</v>
      </c>
      <c r="J66" s="1">
        <f t="shared" si="4"/>
        <v>7.2786860640693465E-4</v>
      </c>
    </row>
    <row r="67" spans="1:10" x14ac:dyDescent="0.25">
      <c r="A67" s="1">
        <v>61</v>
      </c>
      <c r="B67" s="1">
        <f t="shared" si="0"/>
        <v>0.12803687993289598</v>
      </c>
      <c r="C67" s="1">
        <v>5.906E-5</v>
      </c>
      <c r="D67" s="1">
        <f t="shared" si="1"/>
        <v>8.3552808346731898E-4</v>
      </c>
      <c r="E67" s="1">
        <v>5.3720000000000001E-5</v>
      </c>
      <c r="F67" s="1">
        <f t="shared" si="2"/>
        <v>7.5998253714636599E-4</v>
      </c>
      <c r="G67" s="1">
        <v>5.7639999999999997E-5</v>
      </c>
      <c r="H67" s="1">
        <f t="shared" si="3"/>
        <v>8.1543919287260856E-4</v>
      </c>
      <c r="I67" s="1">
        <v>5.1360000000000003E-5</v>
      </c>
      <c r="J67" s="1">
        <f t="shared" si="4"/>
        <v>7.265953668621996E-4</v>
      </c>
    </row>
    <row r="68" spans="1:10" x14ac:dyDescent="0.25">
      <c r="A68" s="1">
        <v>62</v>
      </c>
      <c r="B68" s="1">
        <f t="shared" si="0"/>
        <v>0.1270001270001905</v>
      </c>
      <c r="C68" s="1">
        <v>5.8640000000000001E-5</v>
      </c>
      <c r="D68" s="1">
        <f t="shared" si="1"/>
        <v>8.2958629892522159E-4</v>
      </c>
      <c r="E68" s="1">
        <v>5.3569999999999997E-5</v>
      </c>
      <c r="F68" s="1">
        <f t="shared" si="2"/>
        <v>7.5786047123847398E-4</v>
      </c>
      <c r="G68" s="1">
        <v>5.7349999999999998E-5</v>
      </c>
      <c r="H68" s="1">
        <f t="shared" si="3"/>
        <v>8.113365321173509E-4</v>
      </c>
      <c r="I68" s="1">
        <v>5.1209999999999999E-5</v>
      </c>
      <c r="J68" s="1">
        <f t="shared" si="4"/>
        <v>7.2447330095430759E-4</v>
      </c>
    </row>
    <row r="69" spans="1:10" x14ac:dyDescent="0.25">
      <c r="A69" s="1">
        <v>63</v>
      </c>
      <c r="B69" s="1">
        <f t="shared" si="0"/>
        <v>0.12598815766974239</v>
      </c>
      <c r="C69" s="1">
        <v>5.8329999999999999E-5</v>
      </c>
      <c r="D69" s="1">
        <f t="shared" si="1"/>
        <v>8.2520069604891154E-4</v>
      </c>
      <c r="E69" s="1">
        <v>5.3369999999999999E-5</v>
      </c>
      <c r="F69" s="1">
        <f t="shared" si="2"/>
        <v>7.5503105002795148E-4</v>
      </c>
      <c r="G69" s="1">
        <v>5.719E-5</v>
      </c>
      <c r="H69" s="1">
        <f t="shared" si="3"/>
        <v>8.0907299514893286E-4</v>
      </c>
      <c r="I69" s="1">
        <v>5.0989999999999998E-5</v>
      </c>
      <c r="J69" s="1">
        <f t="shared" si="4"/>
        <v>7.213609376227327E-4</v>
      </c>
    </row>
    <row r="70" spans="1:10" x14ac:dyDescent="0.25">
      <c r="A70" s="1">
        <v>64</v>
      </c>
      <c r="B70" s="1">
        <f t="shared" si="0"/>
        <v>0.125</v>
      </c>
      <c r="C70" s="1">
        <v>5.8119999999999999E-5</v>
      </c>
      <c r="D70" s="1">
        <f t="shared" si="1"/>
        <v>8.2222980377786279E-4</v>
      </c>
      <c r="E70" s="1">
        <v>5.3170000000000001E-5</v>
      </c>
      <c r="F70" s="1">
        <f t="shared" si="2"/>
        <v>7.5220162881742888E-4</v>
      </c>
      <c r="G70" s="1">
        <v>5.7099999999999999E-5</v>
      </c>
      <c r="H70" s="1">
        <f t="shared" si="3"/>
        <v>8.077997556041977E-4</v>
      </c>
      <c r="I70" s="1">
        <v>5.0840000000000001E-5</v>
      </c>
      <c r="J70" s="1">
        <f t="shared" si="4"/>
        <v>7.192388717148408E-4</v>
      </c>
    </row>
    <row r="71" spans="1:10" x14ac:dyDescent="0.25">
      <c r="A71" s="1">
        <v>65</v>
      </c>
      <c r="B71" s="1">
        <f t="shared" ref="B71:B134" si="5">A71^(-1/2)</f>
        <v>0.12403473458920847</v>
      </c>
      <c r="C71" s="1">
        <v>5.783E-5</v>
      </c>
      <c r="D71" s="1">
        <f t="shared" ref="D71:D134" si="6">C71/$D$2</f>
        <v>8.1812714302260513E-4</v>
      </c>
      <c r="E71" s="1">
        <v>5.2979999999999998E-5</v>
      </c>
      <c r="F71" s="1">
        <f t="shared" ref="F71:F134" si="7">E71/$D$2</f>
        <v>7.4951367866743241E-4</v>
      </c>
      <c r="G71" s="1">
        <v>5.6849999999999999E-5</v>
      </c>
      <c r="H71" s="1">
        <f t="shared" ref="H71:H134" si="8">G71/$D$2</f>
        <v>8.0426297909104438E-4</v>
      </c>
      <c r="I71" s="1">
        <v>5.0649999999999998E-5</v>
      </c>
      <c r="J71" s="1">
        <f t="shared" ref="J71:J134" si="9">I71/$D$2</f>
        <v>7.1655092156484434E-4</v>
      </c>
    </row>
    <row r="72" spans="1:10" x14ac:dyDescent="0.25">
      <c r="A72" s="1">
        <v>66</v>
      </c>
      <c r="B72" s="1">
        <f t="shared" si="5"/>
        <v>0.12309149097933272</v>
      </c>
      <c r="C72" s="1">
        <v>5.7540000000000001E-5</v>
      </c>
      <c r="D72" s="1">
        <f t="shared" si="6"/>
        <v>8.1402448226734737E-4</v>
      </c>
      <c r="E72" s="1">
        <v>5.2710000000000002E-5</v>
      </c>
      <c r="F72" s="1">
        <f t="shared" si="7"/>
        <v>7.4569396003322692E-4</v>
      </c>
      <c r="G72" s="1">
        <v>5.6700000000000003E-5</v>
      </c>
      <c r="H72" s="1">
        <f t="shared" si="8"/>
        <v>8.0214091318315248E-4</v>
      </c>
      <c r="I72" s="1">
        <v>5.0470000000000003E-5</v>
      </c>
      <c r="J72" s="1">
        <f t="shared" si="9"/>
        <v>7.1400444247537401E-4</v>
      </c>
    </row>
    <row r="73" spans="1:10" x14ac:dyDescent="0.25">
      <c r="A73" s="1">
        <v>67</v>
      </c>
      <c r="B73" s="1">
        <f t="shared" si="5"/>
        <v>0.12216944435630522</v>
      </c>
      <c r="C73" s="1">
        <v>5.7599999999999997E-5</v>
      </c>
      <c r="D73" s="1">
        <f t="shared" si="6"/>
        <v>8.148733086305041E-4</v>
      </c>
      <c r="E73" s="1">
        <v>5.2429999999999998E-5</v>
      </c>
      <c r="F73" s="1">
        <f t="shared" si="7"/>
        <v>7.417327703384953E-4</v>
      </c>
      <c r="G73" s="1">
        <v>5.6499999999999998E-5</v>
      </c>
      <c r="H73" s="1">
        <f t="shared" si="8"/>
        <v>7.9931149197262988E-4</v>
      </c>
      <c r="I73" s="1">
        <v>5.028E-5</v>
      </c>
      <c r="J73" s="1">
        <f t="shared" si="9"/>
        <v>7.1131649232537755E-4</v>
      </c>
    </row>
    <row r="74" spans="1:10" x14ac:dyDescent="0.25">
      <c r="A74" s="1">
        <v>68</v>
      </c>
      <c r="B74" s="1">
        <f t="shared" si="5"/>
        <v>0.12126781251816648</v>
      </c>
      <c r="C74" s="1">
        <v>5.7630000000000002E-5</v>
      </c>
      <c r="D74" s="1">
        <f t="shared" si="6"/>
        <v>8.1529772181208253E-4</v>
      </c>
      <c r="E74" s="1">
        <v>5.2129999999999997E-5</v>
      </c>
      <c r="F74" s="1">
        <f t="shared" si="7"/>
        <v>7.3748863852271139E-4</v>
      </c>
      <c r="G74" s="1">
        <v>5.6360000000000002E-5</v>
      </c>
      <c r="H74" s="1">
        <f t="shared" si="8"/>
        <v>7.9733089712526412E-4</v>
      </c>
      <c r="I74" s="1">
        <v>5.0160000000000001E-5</v>
      </c>
      <c r="J74" s="1">
        <f t="shared" si="9"/>
        <v>7.0961883959906407E-4</v>
      </c>
    </row>
    <row r="75" spans="1:10" x14ac:dyDescent="0.25">
      <c r="A75" s="1">
        <v>69</v>
      </c>
      <c r="B75" s="1">
        <f t="shared" si="5"/>
        <v>0.1203858530857692</v>
      </c>
      <c r="C75" s="1">
        <v>5.7540000000000001E-5</v>
      </c>
      <c r="D75" s="1">
        <f t="shared" si="6"/>
        <v>8.1402448226734737E-4</v>
      </c>
      <c r="E75" s="1">
        <v>5.1870000000000003E-5</v>
      </c>
      <c r="F75" s="1">
        <f t="shared" si="7"/>
        <v>7.3381039094903215E-4</v>
      </c>
      <c r="G75" s="1">
        <v>5.6150000000000003E-5</v>
      </c>
      <c r="H75" s="1">
        <f t="shared" si="8"/>
        <v>7.9436000485421548E-4</v>
      </c>
      <c r="I75" s="1">
        <v>5.0019999999999999E-5</v>
      </c>
      <c r="J75" s="1">
        <f t="shared" si="9"/>
        <v>7.076382447516982E-4</v>
      </c>
    </row>
    <row r="76" spans="1:10" x14ac:dyDescent="0.25">
      <c r="A76" s="1">
        <v>70</v>
      </c>
      <c r="B76" s="1">
        <f t="shared" si="5"/>
        <v>0.11952286093343936</v>
      </c>
      <c r="C76" s="1">
        <v>5.7349999999999998E-5</v>
      </c>
      <c r="D76" s="1">
        <f t="shared" si="6"/>
        <v>8.113365321173509E-4</v>
      </c>
      <c r="E76" s="1">
        <v>5.1549999999999999E-5</v>
      </c>
      <c r="F76" s="1">
        <f t="shared" si="7"/>
        <v>7.2928331701219596E-4</v>
      </c>
      <c r="G76" s="1">
        <v>5.5940000000000003E-5</v>
      </c>
      <c r="H76" s="1">
        <f t="shared" si="8"/>
        <v>7.9138911258316673E-4</v>
      </c>
      <c r="I76" s="1">
        <v>4.9920000000000003E-5</v>
      </c>
      <c r="J76" s="1">
        <f t="shared" si="9"/>
        <v>7.062235341464369E-4</v>
      </c>
    </row>
    <row r="77" spans="1:10" x14ac:dyDescent="0.25">
      <c r="A77" s="1">
        <v>71</v>
      </c>
      <c r="B77" s="1">
        <f t="shared" si="5"/>
        <v>0.11867816581938533</v>
      </c>
      <c r="C77" s="1">
        <v>5.7089999999999997E-5</v>
      </c>
      <c r="D77" s="1">
        <f t="shared" si="6"/>
        <v>8.0765828454367145E-4</v>
      </c>
      <c r="E77" s="1">
        <v>5.1270000000000002E-5</v>
      </c>
      <c r="F77" s="1">
        <f t="shared" si="7"/>
        <v>7.2532212731746433E-4</v>
      </c>
      <c r="G77" s="1">
        <v>5.5739999999999998E-5</v>
      </c>
      <c r="H77" s="1">
        <f t="shared" si="8"/>
        <v>7.8855969137264401E-4</v>
      </c>
      <c r="I77" s="1">
        <v>4.9790000000000003E-5</v>
      </c>
      <c r="J77" s="1">
        <f t="shared" si="9"/>
        <v>7.0438441035959728E-4</v>
      </c>
    </row>
    <row r="78" spans="1:10" x14ac:dyDescent="0.25">
      <c r="A78" s="1">
        <v>72</v>
      </c>
      <c r="B78" s="1">
        <f t="shared" si="5"/>
        <v>0.11785113019775793</v>
      </c>
      <c r="C78" s="1">
        <v>5.6780000000000002E-5</v>
      </c>
      <c r="D78" s="1">
        <f t="shared" si="6"/>
        <v>8.032726816673615E-4</v>
      </c>
      <c r="E78" s="1">
        <v>5.0939999999999997E-5</v>
      </c>
      <c r="F78" s="1">
        <f t="shared" si="7"/>
        <v>7.20653582320102E-4</v>
      </c>
      <c r="G78" s="1">
        <v>5.5529999999999999E-5</v>
      </c>
      <c r="H78" s="1">
        <f t="shared" si="8"/>
        <v>7.8558879910159537E-4</v>
      </c>
      <c r="I78" s="1">
        <v>4.9660000000000002E-5</v>
      </c>
      <c r="J78" s="1">
        <f t="shared" si="9"/>
        <v>7.0254528657275755E-4</v>
      </c>
    </row>
    <row r="79" spans="1:10" x14ac:dyDescent="0.25">
      <c r="A79" s="1">
        <v>73</v>
      </c>
      <c r="B79" s="1">
        <f t="shared" si="5"/>
        <v>0.11704114719613057</v>
      </c>
      <c r="C79" s="1">
        <v>5.6589999999999999E-5</v>
      </c>
      <c r="D79" s="1">
        <f t="shared" si="6"/>
        <v>8.0058473151736504E-4</v>
      </c>
      <c r="E79" s="1">
        <v>5.0659999999999999E-5</v>
      </c>
      <c r="F79" s="1">
        <f t="shared" si="7"/>
        <v>7.1669239262537048E-4</v>
      </c>
      <c r="G79" s="1">
        <v>5.5309999999999997E-5</v>
      </c>
      <c r="H79" s="1">
        <f t="shared" si="8"/>
        <v>7.8247643577002049E-4</v>
      </c>
      <c r="I79" s="1">
        <v>4.9589999999999998E-5</v>
      </c>
      <c r="J79" s="1">
        <f t="shared" si="9"/>
        <v>7.0155498914907456E-4</v>
      </c>
    </row>
    <row r="80" spans="1:10" x14ac:dyDescent="0.25">
      <c r="A80" s="1">
        <v>74</v>
      </c>
      <c r="B80" s="1">
        <f t="shared" si="5"/>
        <v>0.11624763874381928</v>
      </c>
      <c r="C80" s="1">
        <v>5.6350000000000001E-5</v>
      </c>
      <c r="D80" s="1">
        <f t="shared" si="6"/>
        <v>7.9718942606473797E-4</v>
      </c>
      <c r="E80" s="1">
        <v>5.0349999999999997E-5</v>
      </c>
      <c r="F80" s="1">
        <f t="shared" si="7"/>
        <v>7.1230678974906043E-4</v>
      </c>
      <c r="G80" s="1">
        <v>5.5099999999999998E-5</v>
      </c>
      <c r="H80" s="1">
        <f t="shared" si="8"/>
        <v>7.7950554349897174E-4</v>
      </c>
      <c r="I80" s="1">
        <v>4.9469999999999999E-5</v>
      </c>
      <c r="J80" s="1">
        <f t="shared" si="9"/>
        <v>6.9985733642276109E-4</v>
      </c>
    </row>
    <row r="81" spans="1:10" x14ac:dyDescent="0.25">
      <c r="A81" s="1">
        <v>75</v>
      </c>
      <c r="B81" s="1">
        <f t="shared" si="5"/>
        <v>0.11547005383792514</v>
      </c>
      <c r="C81" s="1">
        <v>5.6079999999999998E-5</v>
      </c>
      <c r="D81" s="1">
        <f t="shared" si="6"/>
        <v>7.9336970743053249E-4</v>
      </c>
      <c r="E81" s="1">
        <v>5.011E-5</v>
      </c>
      <c r="F81" s="1">
        <f t="shared" si="7"/>
        <v>7.0891148429643336E-4</v>
      </c>
      <c r="G81" s="1">
        <v>5.486E-5</v>
      </c>
      <c r="H81" s="1">
        <f t="shared" si="8"/>
        <v>7.7611023804634467E-4</v>
      </c>
      <c r="I81" s="1">
        <v>4.9299999999999999E-5</v>
      </c>
      <c r="J81" s="1">
        <f t="shared" si="9"/>
        <v>6.974523283938169E-4</v>
      </c>
    </row>
    <row r="82" spans="1:10" x14ac:dyDescent="0.25">
      <c r="A82" s="1">
        <v>76</v>
      </c>
      <c r="B82" s="1">
        <f t="shared" si="5"/>
        <v>0.11470786693528087</v>
      </c>
      <c r="C82" s="1">
        <v>5.5800000000000001E-5</v>
      </c>
      <c r="D82" s="1">
        <f t="shared" si="6"/>
        <v>7.8940851773580086E-4</v>
      </c>
      <c r="E82" s="1">
        <v>4.9929999999999998E-5</v>
      </c>
      <c r="F82" s="1">
        <f t="shared" si="7"/>
        <v>7.0636500520696304E-4</v>
      </c>
      <c r="G82" s="1">
        <v>5.4639999999999999E-5</v>
      </c>
      <c r="H82" s="1">
        <f t="shared" si="8"/>
        <v>7.7299787471476989E-4</v>
      </c>
      <c r="I82" s="1">
        <v>4.9119999999999997E-5</v>
      </c>
      <c r="J82" s="1">
        <f t="shared" si="9"/>
        <v>6.9490584930434658E-4</v>
      </c>
    </row>
    <row r="83" spans="1:10" x14ac:dyDescent="0.25">
      <c r="A83" s="1">
        <v>77</v>
      </c>
      <c r="B83" s="1">
        <f t="shared" si="5"/>
        <v>0.11396057645963795</v>
      </c>
      <c r="C83" s="1">
        <v>5.5569999999999998E-5</v>
      </c>
      <c r="D83" s="1">
        <f t="shared" si="6"/>
        <v>7.8615468334369983E-4</v>
      </c>
      <c r="E83" s="1">
        <v>4.973E-5</v>
      </c>
      <c r="F83" s="1">
        <f t="shared" si="7"/>
        <v>7.0353558399644043E-4</v>
      </c>
      <c r="G83" s="1">
        <v>5.4429999999999999E-5</v>
      </c>
      <c r="H83" s="1">
        <f t="shared" si="8"/>
        <v>7.7002698244372115E-4</v>
      </c>
      <c r="I83" s="1">
        <v>4.8949999999999997E-5</v>
      </c>
      <c r="J83" s="1">
        <f t="shared" si="9"/>
        <v>6.9250084127540229E-4</v>
      </c>
    </row>
    <row r="84" spans="1:10" x14ac:dyDescent="0.25">
      <c r="A84" s="1">
        <v>78</v>
      </c>
      <c r="B84" s="1">
        <f t="shared" si="5"/>
        <v>0.11322770341445956</v>
      </c>
      <c r="C84" s="1">
        <v>5.533E-5</v>
      </c>
      <c r="D84" s="1">
        <f t="shared" si="6"/>
        <v>7.8275937789107277E-4</v>
      </c>
      <c r="E84" s="1">
        <v>4.9539999999999997E-5</v>
      </c>
      <c r="F84" s="1">
        <f t="shared" si="7"/>
        <v>7.0084763384644397E-4</v>
      </c>
      <c r="G84" s="1">
        <v>5.427E-5</v>
      </c>
      <c r="H84" s="1">
        <f t="shared" si="8"/>
        <v>7.677634454753031E-4</v>
      </c>
      <c r="I84" s="1">
        <v>4.9030000000000003E-5</v>
      </c>
      <c r="J84" s="1">
        <f t="shared" si="9"/>
        <v>6.9363260975961142E-4</v>
      </c>
    </row>
    <row r="85" spans="1:10" x14ac:dyDescent="0.25">
      <c r="A85" s="1">
        <v>79</v>
      </c>
      <c r="B85" s="1">
        <f t="shared" si="5"/>
        <v>0.1125087900926024</v>
      </c>
      <c r="C85" s="1">
        <v>5.507E-5</v>
      </c>
      <c r="D85" s="1">
        <f t="shared" si="6"/>
        <v>7.7908113031739342E-4</v>
      </c>
      <c r="E85" s="1">
        <v>4.9280000000000003E-5</v>
      </c>
      <c r="F85" s="1">
        <f t="shared" si="7"/>
        <v>6.9716938627276462E-4</v>
      </c>
      <c r="G85" s="1">
        <v>5.4070000000000002E-5</v>
      </c>
      <c r="H85" s="1">
        <f t="shared" si="8"/>
        <v>7.649340242647805E-4</v>
      </c>
      <c r="I85" s="1">
        <v>4.8900000000000003E-5</v>
      </c>
      <c r="J85" s="1">
        <f t="shared" si="9"/>
        <v>6.917934859727718E-4</v>
      </c>
    </row>
    <row r="86" spans="1:10" x14ac:dyDescent="0.25">
      <c r="A86" s="1">
        <v>80</v>
      </c>
      <c r="B86" s="1">
        <f t="shared" si="5"/>
        <v>0.11180339887498948</v>
      </c>
      <c r="C86" s="1">
        <v>5.4809999999999999E-5</v>
      </c>
      <c r="D86" s="1">
        <f t="shared" si="6"/>
        <v>7.7540288274371408E-4</v>
      </c>
      <c r="E86" s="1">
        <v>4.9100000000000001E-5</v>
      </c>
      <c r="F86" s="1">
        <f t="shared" si="7"/>
        <v>6.946229071832943E-4</v>
      </c>
      <c r="G86" s="1">
        <v>5.3860000000000003E-5</v>
      </c>
      <c r="H86" s="1">
        <f t="shared" si="8"/>
        <v>7.6196313199373186E-4</v>
      </c>
      <c r="I86" s="1">
        <v>4.8760000000000001E-5</v>
      </c>
      <c r="J86" s="1">
        <f t="shared" si="9"/>
        <v>6.8981289112540593E-4</v>
      </c>
    </row>
    <row r="87" spans="1:10" x14ac:dyDescent="0.25">
      <c r="A87" s="1">
        <v>81</v>
      </c>
      <c r="B87" s="1">
        <f t="shared" si="5"/>
        <v>0.1111111111111111</v>
      </c>
      <c r="C87" s="1">
        <v>5.4540000000000003E-5</v>
      </c>
      <c r="D87" s="1">
        <f t="shared" si="6"/>
        <v>7.7158316410950859E-4</v>
      </c>
      <c r="E87" s="1">
        <v>4.8989999999999997E-5</v>
      </c>
      <c r="F87" s="1">
        <f t="shared" si="7"/>
        <v>6.9306672551750685E-4</v>
      </c>
      <c r="G87" s="1">
        <v>5.3619999999999998E-5</v>
      </c>
      <c r="H87" s="1">
        <f t="shared" si="8"/>
        <v>7.5856782654110469E-4</v>
      </c>
      <c r="I87" s="1">
        <v>4.863E-5</v>
      </c>
      <c r="J87" s="1">
        <f t="shared" si="9"/>
        <v>6.879737673385662E-4</v>
      </c>
    </row>
    <row r="88" spans="1:10" x14ac:dyDescent="0.25">
      <c r="A88" s="1">
        <v>82</v>
      </c>
      <c r="B88" s="1">
        <f t="shared" si="5"/>
        <v>0.11043152607484653</v>
      </c>
      <c r="C88" s="1">
        <v>5.4320000000000002E-5</v>
      </c>
      <c r="D88" s="1">
        <f t="shared" si="6"/>
        <v>7.6847080077793381E-4</v>
      </c>
      <c r="E88" s="1">
        <v>4.8930000000000001E-5</v>
      </c>
      <c r="F88" s="1">
        <f t="shared" si="7"/>
        <v>6.9221789915435011E-4</v>
      </c>
      <c r="G88" s="1">
        <v>5.3390000000000002E-5</v>
      </c>
      <c r="H88" s="1">
        <f t="shared" si="8"/>
        <v>7.5531399214900377E-4</v>
      </c>
      <c r="I88" s="1">
        <v>4.8520000000000003E-5</v>
      </c>
      <c r="J88" s="1">
        <f t="shared" si="9"/>
        <v>6.8641758567277887E-4</v>
      </c>
    </row>
    <row r="89" spans="1:10" x14ac:dyDescent="0.25">
      <c r="A89" s="1">
        <v>83</v>
      </c>
      <c r="B89" s="1">
        <f t="shared" si="5"/>
        <v>0.10976425998969035</v>
      </c>
      <c r="C89" s="1">
        <v>5.4020000000000001E-5</v>
      </c>
      <c r="D89" s="1">
        <f t="shared" si="6"/>
        <v>7.642266689621499E-4</v>
      </c>
      <c r="E89" s="1">
        <v>4.8860000000000003E-5</v>
      </c>
      <c r="F89" s="1">
        <f t="shared" si="7"/>
        <v>6.9122760173066723E-4</v>
      </c>
      <c r="G89" s="1">
        <v>5.329E-5</v>
      </c>
      <c r="H89" s="1">
        <f t="shared" si="8"/>
        <v>7.5389928154374246E-4</v>
      </c>
      <c r="I89" s="1">
        <v>4.8380000000000001E-5</v>
      </c>
      <c r="J89" s="1">
        <f t="shared" si="9"/>
        <v>6.84436990825413E-4</v>
      </c>
    </row>
    <row r="90" spans="1:10" x14ac:dyDescent="0.25">
      <c r="A90" s="1">
        <v>84</v>
      </c>
      <c r="B90" s="1">
        <f t="shared" si="5"/>
        <v>0.10910894511799619</v>
      </c>
      <c r="C90" s="1">
        <v>5.3739999999999997E-5</v>
      </c>
      <c r="D90" s="1">
        <f t="shared" si="6"/>
        <v>7.6026547926741816E-4</v>
      </c>
      <c r="E90" s="1">
        <v>4.8810000000000002E-5</v>
      </c>
      <c r="F90" s="1">
        <f t="shared" si="7"/>
        <v>6.9052024642803664E-4</v>
      </c>
      <c r="G90" s="1">
        <v>5.3130000000000001E-5</v>
      </c>
      <c r="H90" s="1">
        <f t="shared" si="8"/>
        <v>7.5163574457532442E-4</v>
      </c>
      <c r="I90" s="1">
        <v>4.8250000000000001E-5</v>
      </c>
      <c r="J90" s="1">
        <f t="shared" si="9"/>
        <v>6.8259786703857338E-4</v>
      </c>
    </row>
    <row r="91" spans="1:10" x14ac:dyDescent="0.25">
      <c r="A91" s="1">
        <v>85</v>
      </c>
      <c r="B91" s="1">
        <f t="shared" si="5"/>
        <v>0.10846522890932808</v>
      </c>
      <c r="C91" s="1">
        <v>5.3470000000000001E-5</v>
      </c>
      <c r="D91" s="1">
        <f t="shared" si="6"/>
        <v>7.5644576063321279E-4</v>
      </c>
      <c r="E91" s="1">
        <v>4.8739999999999998E-5</v>
      </c>
      <c r="F91" s="1">
        <f t="shared" si="7"/>
        <v>6.8952994900435365E-4</v>
      </c>
      <c r="G91" s="1">
        <v>5.2930000000000003E-5</v>
      </c>
      <c r="H91" s="1">
        <f t="shared" si="8"/>
        <v>7.4880632336480181E-4</v>
      </c>
      <c r="I91" s="1">
        <v>4.8069999999999999E-5</v>
      </c>
      <c r="J91" s="1">
        <f t="shared" si="9"/>
        <v>6.8005138794910295E-4</v>
      </c>
    </row>
    <row r="92" spans="1:10" x14ac:dyDescent="0.25">
      <c r="A92" s="1">
        <v>86</v>
      </c>
      <c r="B92" s="1">
        <f t="shared" si="5"/>
        <v>0.10783277320343841</v>
      </c>
      <c r="C92" s="1">
        <v>5.3149999999999998E-5</v>
      </c>
      <c r="D92" s="1">
        <f t="shared" si="6"/>
        <v>7.5191868669637659E-4</v>
      </c>
      <c r="E92" s="1">
        <v>4.863E-5</v>
      </c>
      <c r="F92" s="1">
        <f t="shared" si="7"/>
        <v>6.879737673385662E-4</v>
      </c>
      <c r="G92" s="1">
        <v>5.2769999999999998E-5</v>
      </c>
      <c r="H92" s="1">
        <f t="shared" si="8"/>
        <v>7.4654278639638366E-4</v>
      </c>
      <c r="I92" s="1">
        <v>4.7929999999999997E-5</v>
      </c>
      <c r="J92" s="1">
        <f t="shared" si="9"/>
        <v>6.7807079310173719E-4</v>
      </c>
    </row>
    <row r="93" spans="1:10" x14ac:dyDescent="0.25">
      <c r="A93" s="1">
        <v>87</v>
      </c>
      <c r="B93" s="1">
        <f t="shared" si="5"/>
        <v>0.10721125348377948</v>
      </c>
      <c r="C93" s="1">
        <v>5.2939999999999998E-5</v>
      </c>
      <c r="D93" s="1">
        <f t="shared" si="6"/>
        <v>7.4894779442532785E-4</v>
      </c>
      <c r="E93" s="1">
        <v>4.8539999999999999E-5</v>
      </c>
      <c r="F93" s="1">
        <f t="shared" si="7"/>
        <v>6.8670052779383104E-4</v>
      </c>
      <c r="G93" s="1">
        <v>5.2830000000000001E-5</v>
      </c>
      <c r="H93" s="1">
        <f t="shared" si="8"/>
        <v>7.4739161275954051E-4</v>
      </c>
      <c r="I93" s="1">
        <v>4.7719999999999997E-5</v>
      </c>
      <c r="J93" s="1">
        <f t="shared" si="9"/>
        <v>6.7509990083068844E-4</v>
      </c>
    </row>
    <row r="94" spans="1:10" x14ac:dyDescent="0.25">
      <c r="A94" s="1">
        <v>88</v>
      </c>
      <c r="B94" s="1">
        <f t="shared" si="5"/>
        <v>0.10660035817780521</v>
      </c>
      <c r="C94" s="1">
        <v>5.274E-5</v>
      </c>
      <c r="D94" s="1">
        <f t="shared" si="6"/>
        <v>7.4611837321480535E-4</v>
      </c>
      <c r="E94" s="1">
        <v>4.8520000000000003E-5</v>
      </c>
      <c r="F94" s="1">
        <f t="shared" si="7"/>
        <v>6.8641758567277887E-4</v>
      </c>
      <c r="G94" s="1">
        <v>5.2760000000000003E-5</v>
      </c>
      <c r="H94" s="1">
        <f t="shared" si="8"/>
        <v>7.4640131533585763E-4</v>
      </c>
      <c r="I94" s="1">
        <v>4.757E-5</v>
      </c>
      <c r="J94" s="1">
        <f t="shared" si="9"/>
        <v>6.7297783492279654E-4</v>
      </c>
    </row>
    <row r="95" spans="1:10" x14ac:dyDescent="0.25">
      <c r="A95" s="1">
        <v>89</v>
      </c>
      <c r="B95" s="1">
        <f t="shared" si="5"/>
        <v>0.105999788000636</v>
      </c>
      <c r="C95" s="1">
        <v>5.2479999999999999E-5</v>
      </c>
      <c r="D95" s="1">
        <f t="shared" si="6"/>
        <v>7.42440125641126E-4</v>
      </c>
      <c r="E95" s="1">
        <v>4.846E-5</v>
      </c>
      <c r="F95" s="1">
        <f t="shared" si="7"/>
        <v>6.8556875930962202E-4</v>
      </c>
      <c r="G95" s="1">
        <v>5.2590000000000003E-5</v>
      </c>
      <c r="H95" s="1">
        <f t="shared" si="8"/>
        <v>7.4399630730691345E-4</v>
      </c>
      <c r="I95" s="1">
        <v>4.7379999999999997E-5</v>
      </c>
      <c r="J95" s="1">
        <f t="shared" si="9"/>
        <v>6.7028988477280007E-4</v>
      </c>
    </row>
    <row r="96" spans="1:10" x14ac:dyDescent="0.25">
      <c r="A96" s="1">
        <v>90</v>
      </c>
      <c r="B96" s="1">
        <f t="shared" si="5"/>
        <v>0.10540925533894598</v>
      </c>
      <c r="C96" s="1">
        <v>5.2210000000000003E-5</v>
      </c>
      <c r="D96" s="1">
        <f t="shared" si="6"/>
        <v>7.3862040700692052E-4</v>
      </c>
      <c r="E96" s="1">
        <v>4.833E-5</v>
      </c>
      <c r="F96" s="1">
        <f t="shared" si="7"/>
        <v>6.837296355227824E-4</v>
      </c>
      <c r="G96" s="1">
        <v>5.2450000000000001E-5</v>
      </c>
      <c r="H96" s="1">
        <f t="shared" si="8"/>
        <v>7.4201571245954758E-4</v>
      </c>
      <c r="I96" s="1">
        <v>4.7200000000000002E-5</v>
      </c>
      <c r="J96" s="1">
        <f t="shared" si="9"/>
        <v>6.6774340568332975E-4</v>
      </c>
    </row>
    <row r="97" spans="1:10" x14ac:dyDescent="0.25">
      <c r="A97" s="1">
        <v>91</v>
      </c>
      <c r="B97" s="1">
        <f t="shared" si="5"/>
        <v>0.10482848367219183</v>
      </c>
      <c r="C97" s="1">
        <v>5.1959999999999997E-5</v>
      </c>
      <c r="D97" s="1">
        <f t="shared" si="6"/>
        <v>7.350836304937672E-4</v>
      </c>
      <c r="E97" s="1">
        <v>4.8170000000000001E-5</v>
      </c>
      <c r="F97" s="1">
        <f t="shared" si="7"/>
        <v>6.8146609855436436E-4</v>
      </c>
      <c r="G97" s="1">
        <v>5.2630000000000003E-5</v>
      </c>
      <c r="H97" s="1">
        <f t="shared" si="8"/>
        <v>7.445621915490179E-4</v>
      </c>
      <c r="I97" s="1">
        <v>4.7070000000000002E-5</v>
      </c>
      <c r="J97" s="1">
        <f t="shared" si="9"/>
        <v>6.6590428189649013E-4</v>
      </c>
    </row>
    <row r="98" spans="1:10" x14ac:dyDescent="0.25">
      <c r="A98" s="1">
        <v>92</v>
      </c>
      <c r="B98" s="1">
        <f t="shared" si="5"/>
        <v>0.10425720702853739</v>
      </c>
      <c r="C98" s="1">
        <v>5.1730000000000001E-5</v>
      </c>
      <c r="D98" s="1">
        <f t="shared" si="6"/>
        <v>7.3182979610166628E-4</v>
      </c>
      <c r="E98" s="1">
        <v>4.8000000000000001E-5</v>
      </c>
      <c r="F98" s="1">
        <f t="shared" si="7"/>
        <v>6.7906109052542007E-4</v>
      </c>
      <c r="G98" s="1">
        <v>5.2639999999999997E-5</v>
      </c>
      <c r="H98" s="1">
        <f t="shared" si="8"/>
        <v>7.4470366260954404E-4</v>
      </c>
      <c r="I98" s="1">
        <v>4.6950000000000003E-5</v>
      </c>
      <c r="J98" s="1">
        <f t="shared" si="9"/>
        <v>6.6420662917017655E-4</v>
      </c>
    </row>
    <row r="99" spans="1:10" x14ac:dyDescent="0.25">
      <c r="A99" s="1">
        <v>93</v>
      </c>
      <c r="B99" s="1">
        <f t="shared" si="5"/>
        <v>0.10369516947304253</v>
      </c>
      <c r="C99" s="1">
        <v>5.1690000000000001E-5</v>
      </c>
      <c r="D99" s="1">
        <f t="shared" si="6"/>
        <v>7.3126391185956183E-4</v>
      </c>
      <c r="E99" s="1">
        <v>4.7790000000000002E-5</v>
      </c>
      <c r="F99" s="1">
        <f t="shared" si="7"/>
        <v>6.7609019825437143E-4</v>
      </c>
      <c r="G99" s="1">
        <v>5.2670000000000002E-5</v>
      </c>
      <c r="H99" s="1">
        <f t="shared" si="8"/>
        <v>7.4512807579112247E-4</v>
      </c>
      <c r="I99" s="1">
        <v>4.6780000000000003E-5</v>
      </c>
      <c r="J99" s="1">
        <f t="shared" si="9"/>
        <v>6.6180162114123236E-4</v>
      </c>
    </row>
    <row r="100" spans="1:10" x14ac:dyDescent="0.25">
      <c r="A100" s="1">
        <v>94</v>
      </c>
      <c r="B100" s="1">
        <f t="shared" si="5"/>
        <v>0.10314212462587934</v>
      </c>
      <c r="C100" s="1">
        <v>5.1749999999999997E-5</v>
      </c>
      <c r="D100" s="1">
        <f t="shared" si="6"/>
        <v>7.3211273822271846E-4</v>
      </c>
      <c r="E100" s="1">
        <v>4.7589999999999997E-5</v>
      </c>
      <c r="F100" s="1">
        <f t="shared" si="7"/>
        <v>6.7326077704384871E-4</v>
      </c>
      <c r="G100" s="1">
        <v>5.2559999999999998E-5</v>
      </c>
      <c r="H100" s="1">
        <f t="shared" si="8"/>
        <v>7.4357189412533502E-4</v>
      </c>
      <c r="I100" s="1">
        <v>4.668E-5</v>
      </c>
      <c r="J100" s="1">
        <f t="shared" si="9"/>
        <v>6.6038691053597106E-4</v>
      </c>
    </row>
    <row r="101" spans="1:10" x14ac:dyDescent="0.25">
      <c r="A101" s="1">
        <v>95</v>
      </c>
      <c r="B101" s="1">
        <f t="shared" si="5"/>
        <v>0.10259783520851541</v>
      </c>
      <c r="C101" s="1">
        <v>5.168E-5</v>
      </c>
      <c r="D101" s="1">
        <f t="shared" si="6"/>
        <v>7.3112244079903568E-4</v>
      </c>
      <c r="E101" s="1">
        <v>4.7370000000000002E-5</v>
      </c>
      <c r="F101" s="1">
        <f t="shared" si="7"/>
        <v>6.7014841371227404E-4</v>
      </c>
      <c r="G101" s="1">
        <v>5.2450000000000001E-5</v>
      </c>
      <c r="H101" s="1">
        <f t="shared" si="8"/>
        <v>7.4201571245954758E-4</v>
      </c>
      <c r="I101" s="1">
        <v>4.6529999999999997E-5</v>
      </c>
      <c r="J101" s="1">
        <f t="shared" si="9"/>
        <v>6.5826484462807905E-4</v>
      </c>
    </row>
    <row r="102" spans="1:10" x14ac:dyDescent="0.25">
      <c r="A102" s="1">
        <v>96</v>
      </c>
      <c r="B102" s="1">
        <f t="shared" si="5"/>
        <v>0.10206207261596577</v>
      </c>
      <c r="C102" s="1">
        <v>5.1539999999999998E-5</v>
      </c>
      <c r="D102" s="1">
        <f t="shared" si="6"/>
        <v>7.2914184595166982E-4</v>
      </c>
      <c r="E102" s="1">
        <v>4.7280000000000001E-5</v>
      </c>
      <c r="F102" s="1">
        <f t="shared" si="7"/>
        <v>6.6887517416753877E-4</v>
      </c>
      <c r="G102" s="1">
        <v>5.24E-5</v>
      </c>
      <c r="H102" s="1">
        <f t="shared" si="8"/>
        <v>7.4130835715691698E-4</v>
      </c>
      <c r="I102" s="1">
        <v>4.6430000000000001E-5</v>
      </c>
      <c r="J102" s="1">
        <f t="shared" si="9"/>
        <v>6.5685013402281786E-4</v>
      </c>
    </row>
    <row r="103" spans="1:10" x14ac:dyDescent="0.25">
      <c r="A103" s="1">
        <v>97</v>
      </c>
      <c r="B103" s="1">
        <f t="shared" si="5"/>
        <v>0.10153461651336192</v>
      </c>
      <c r="C103" s="1">
        <v>5.13E-5</v>
      </c>
      <c r="D103" s="1">
        <f t="shared" si="6"/>
        <v>7.2574654049904275E-4</v>
      </c>
      <c r="E103" s="1">
        <v>4.7200000000000002E-5</v>
      </c>
      <c r="F103" s="1">
        <f t="shared" si="7"/>
        <v>6.6774340568332975E-4</v>
      </c>
      <c r="G103" s="1">
        <v>5.2269999999999999E-5</v>
      </c>
      <c r="H103" s="1">
        <f t="shared" si="8"/>
        <v>7.3946923337007725E-4</v>
      </c>
      <c r="I103" s="1">
        <v>4.6360000000000003E-5</v>
      </c>
      <c r="J103" s="1">
        <f t="shared" si="9"/>
        <v>6.5585983659913498E-4</v>
      </c>
    </row>
    <row r="104" spans="1:10" x14ac:dyDescent="0.25">
      <c r="A104" s="1">
        <v>98</v>
      </c>
      <c r="B104" s="1">
        <f t="shared" si="5"/>
        <v>0.10101525445522107</v>
      </c>
      <c r="C104" s="1">
        <v>5.1069999999999997E-5</v>
      </c>
      <c r="D104" s="1">
        <f t="shared" si="6"/>
        <v>7.2249270610694172E-4</v>
      </c>
      <c r="E104" s="1">
        <v>4.7139999999999999E-5</v>
      </c>
      <c r="F104" s="1">
        <f t="shared" si="7"/>
        <v>6.6689457932017301E-4</v>
      </c>
      <c r="G104" s="1">
        <v>5.2200000000000002E-5</v>
      </c>
      <c r="H104" s="1">
        <f t="shared" si="8"/>
        <v>7.3847893594639437E-4</v>
      </c>
      <c r="I104" s="1">
        <v>4.6260000000000001E-5</v>
      </c>
      <c r="J104" s="1">
        <f t="shared" si="9"/>
        <v>6.5444512599387367E-4</v>
      </c>
    </row>
    <row r="105" spans="1:10" x14ac:dyDescent="0.25">
      <c r="A105" s="1">
        <v>99</v>
      </c>
      <c r="B105" s="1">
        <f t="shared" si="5"/>
        <v>0.10050378152592121</v>
      </c>
      <c r="C105" s="1">
        <v>5.083E-5</v>
      </c>
      <c r="D105" s="1">
        <f t="shared" si="6"/>
        <v>7.1909740065431466E-4</v>
      </c>
      <c r="E105" s="1">
        <v>4.7070000000000002E-5</v>
      </c>
      <c r="F105" s="1">
        <f t="shared" si="7"/>
        <v>6.6590428189649013E-4</v>
      </c>
      <c r="G105" s="1">
        <v>5.2049999999999998E-5</v>
      </c>
      <c r="H105" s="1">
        <f t="shared" si="8"/>
        <v>7.3635687003850237E-4</v>
      </c>
      <c r="I105" s="1">
        <v>4.6109999999999997E-5</v>
      </c>
      <c r="J105" s="1">
        <f t="shared" si="9"/>
        <v>6.5232306008598166E-4</v>
      </c>
    </row>
    <row r="106" spans="1:10" x14ac:dyDescent="0.25">
      <c r="A106" s="1">
        <v>100</v>
      </c>
      <c r="B106" s="1">
        <f t="shared" si="5"/>
        <v>0.1</v>
      </c>
      <c r="C106" s="1">
        <v>5.079E-5</v>
      </c>
      <c r="D106" s="1">
        <f t="shared" si="6"/>
        <v>7.185315164122101E-4</v>
      </c>
      <c r="E106" s="1">
        <v>4.6990000000000002E-5</v>
      </c>
      <c r="F106" s="1">
        <f t="shared" si="7"/>
        <v>6.6477251341228111E-4</v>
      </c>
      <c r="G106" s="1">
        <v>5.2030000000000002E-5</v>
      </c>
      <c r="H106" s="1">
        <f t="shared" si="8"/>
        <v>7.3607392791745019E-4</v>
      </c>
      <c r="I106" s="1">
        <v>4.5970000000000002E-5</v>
      </c>
      <c r="J106" s="1">
        <f t="shared" si="9"/>
        <v>6.503424652386159E-4</v>
      </c>
    </row>
    <row r="107" spans="1:10" x14ac:dyDescent="0.25">
      <c r="A107" s="1">
        <v>101</v>
      </c>
      <c r="B107" s="1">
        <f t="shared" si="5"/>
        <v>9.9503719020998915E-2</v>
      </c>
      <c r="C107" s="1">
        <v>5.0769999999999997E-5</v>
      </c>
      <c r="D107" s="1">
        <f t="shared" si="6"/>
        <v>7.1824857429115781E-4</v>
      </c>
      <c r="E107" s="1">
        <v>4.6860000000000002E-5</v>
      </c>
      <c r="F107" s="1">
        <f t="shared" si="7"/>
        <v>6.6293338962544138E-4</v>
      </c>
      <c r="G107" s="1">
        <v>5.2110000000000001E-5</v>
      </c>
      <c r="H107" s="1">
        <f t="shared" si="8"/>
        <v>7.3720569640165921E-4</v>
      </c>
      <c r="I107" s="1">
        <v>4.5840000000000002E-5</v>
      </c>
      <c r="J107" s="1">
        <f t="shared" si="9"/>
        <v>6.4850334145177618E-4</v>
      </c>
    </row>
    <row r="108" spans="1:10" x14ac:dyDescent="0.25">
      <c r="A108" s="1">
        <v>102</v>
      </c>
      <c r="B108" s="1">
        <f t="shared" si="5"/>
        <v>9.9014754297667443E-2</v>
      </c>
      <c r="C108" s="1">
        <v>5.1100000000000002E-5</v>
      </c>
      <c r="D108" s="1">
        <f t="shared" si="6"/>
        <v>7.2291711928852015E-4</v>
      </c>
      <c r="E108" s="1">
        <v>4.6740000000000003E-5</v>
      </c>
      <c r="F108" s="1">
        <f t="shared" si="7"/>
        <v>6.6123573689912791E-4</v>
      </c>
      <c r="G108" s="1">
        <v>5.2200000000000002E-5</v>
      </c>
      <c r="H108" s="1">
        <f t="shared" si="8"/>
        <v>7.3847893594639437E-4</v>
      </c>
      <c r="I108" s="1">
        <v>4.57E-5</v>
      </c>
      <c r="J108" s="1">
        <f t="shared" si="9"/>
        <v>6.4652274660441042E-4</v>
      </c>
    </row>
    <row r="109" spans="1:10" x14ac:dyDescent="0.25">
      <c r="A109" s="1">
        <v>103</v>
      </c>
      <c r="B109" s="1">
        <f t="shared" si="5"/>
        <v>9.8532927816429319E-2</v>
      </c>
      <c r="C109" s="1">
        <v>5.1119999999999998E-5</v>
      </c>
      <c r="D109" s="1">
        <f t="shared" si="6"/>
        <v>7.2320006140957243E-4</v>
      </c>
      <c r="E109" s="1">
        <v>4.6640000000000001E-5</v>
      </c>
      <c r="F109" s="1">
        <f t="shared" si="7"/>
        <v>6.598210262938665E-4</v>
      </c>
      <c r="G109" s="1">
        <v>5.2169999999999997E-5</v>
      </c>
      <c r="H109" s="1">
        <f t="shared" si="8"/>
        <v>7.3805452276481595E-4</v>
      </c>
      <c r="I109" s="1">
        <v>4.5580000000000001E-5</v>
      </c>
      <c r="J109" s="1">
        <f t="shared" si="9"/>
        <v>6.4482509387809683E-4</v>
      </c>
    </row>
    <row r="110" spans="1:10" x14ac:dyDescent="0.25">
      <c r="A110" s="1">
        <v>104</v>
      </c>
      <c r="B110" s="1">
        <f t="shared" si="5"/>
        <v>9.8058067569092022E-2</v>
      </c>
      <c r="C110" s="1">
        <v>5.117E-5</v>
      </c>
      <c r="D110" s="1">
        <f t="shared" si="6"/>
        <v>7.2390741671220303E-4</v>
      </c>
      <c r="E110" s="1">
        <v>4.6459999999999999E-5</v>
      </c>
      <c r="F110" s="1">
        <f t="shared" si="7"/>
        <v>6.5727454720439617E-4</v>
      </c>
      <c r="G110" s="1">
        <v>5.2080000000000003E-5</v>
      </c>
      <c r="H110" s="1">
        <f t="shared" si="8"/>
        <v>7.367812832200809E-4</v>
      </c>
      <c r="I110" s="1">
        <v>4.545E-5</v>
      </c>
      <c r="J110" s="1">
        <f t="shared" si="9"/>
        <v>6.4298597009125721E-4</v>
      </c>
    </row>
    <row r="111" spans="1:10" x14ac:dyDescent="0.25">
      <c r="A111" s="1">
        <v>105</v>
      </c>
      <c r="B111" s="1">
        <f t="shared" si="5"/>
        <v>9.7590007294853329E-2</v>
      </c>
      <c r="C111" s="1">
        <v>5.1079999999999999E-5</v>
      </c>
      <c r="D111" s="1">
        <f t="shared" si="6"/>
        <v>7.2263417716746786E-4</v>
      </c>
      <c r="E111" s="1">
        <v>4.6270000000000003E-5</v>
      </c>
      <c r="F111" s="1">
        <f t="shared" si="7"/>
        <v>6.5458659705439981E-4</v>
      </c>
      <c r="G111" s="1">
        <v>5.1969999999999999E-5</v>
      </c>
      <c r="H111" s="1">
        <f t="shared" si="8"/>
        <v>7.3522510155429334E-4</v>
      </c>
      <c r="I111" s="1">
        <v>4.532E-5</v>
      </c>
      <c r="J111" s="1">
        <f t="shared" si="9"/>
        <v>6.4114684630441749E-4</v>
      </c>
    </row>
    <row r="112" spans="1:10" x14ac:dyDescent="0.25">
      <c r="A112" s="1">
        <v>106</v>
      </c>
      <c r="B112" s="1">
        <f t="shared" si="5"/>
        <v>9.7128586235726413E-2</v>
      </c>
      <c r="C112" s="1">
        <v>5.1010000000000001E-5</v>
      </c>
      <c r="D112" s="1">
        <f t="shared" si="6"/>
        <v>7.2164387974378498E-4</v>
      </c>
      <c r="E112" s="1">
        <v>4.604E-5</v>
      </c>
      <c r="F112" s="1">
        <f t="shared" si="7"/>
        <v>6.5133276266229878E-4</v>
      </c>
      <c r="G112" s="1">
        <v>5.1879999999999998E-5</v>
      </c>
      <c r="H112" s="1">
        <f t="shared" si="8"/>
        <v>7.3395186200955818E-4</v>
      </c>
      <c r="I112" s="1">
        <v>4.5219999999999997E-5</v>
      </c>
      <c r="J112" s="1">
        <f t="shared" si="9"/>
        <v>6.3973213569915618E-4</v>
      </c>
    </row>
    <row r="113" spans="1:10" x14ac:dyDescent="0.25">
      <c r="A113" s="1">
        <v>107</v>
      </c>
      <c r="B113" s="1">
        <f t="shared" si="5"/>
        <v>9.6673648904566353E-2</v>
      </c>
      <c r="C113" s="1">
        <v>5.0869999999999999E-5</v>
      </c>
      <c r="D113" s="1">
        <f t="shared" si="6"/>
        <v>7.1966328489641912E-4</v>
      </c>
      <c r="E113" s="1">
        <v>4.583E-5</v>
      </c>
      <c r="F113" s="1">
        <f t="shared" si="7"/>
        <v>6.4836187039125004E-4</v>
      </c>
      <c r="G113" s="1">
        <v>5.181E-5</v>
      </c>
      <c r="H113" s="1">
        <f t="shared" si="8"/>
        <v>7.329615645858753E-4</v>
      </c>
      <c r="I113" s="1">
        <v>4.5130000000000003E-5</v>
      </c>
      <c r="J113" s="1">
        <f t="shared" si="9"/>
        <v>6.3845889615442102E-4</v>
      </c>
    </row>
    <row r="114" spans="1:10" x14ac:dyDescent="0.25">
      <c r="A114" s="1">
        <v>108</v>
      </c>
      <c r="B114" s="1">
        <f t="shared" si="5"/>
        <v>9.6225044864937631E-2</v>
      </c>
      <c r="C114" s="1">
        <v>5.0729999999999997E-5</v>
      </c>
      <c r="D114" s="1">
        <f t="shared" si="6"/>
        <v>7.1768269004905336E-4</v>
      </c>
      <c r="E114" s="1">
        <v>4.5769999999999997E-5</v>
      </c>
      <c r="F114" s="1">
        <f t="shared" si="7"/>
        <v>6.475130440280933E-4</v>
      </c>
      <c r="G114" s="1">
        <v>5.189E-5</v>
      </c>
      <c r="H114" s="1">
        <f t="shared" si="8"/>
        <v>7.3409333307008432E-4</v>
      </c>
      <c r="I114" s="1">
        <v>4.5049999999999997E-5</v>
      </c>
      <c r="J114" s="1">
        <f t="shared" si="9"/>
        <v>6.37327127670212E-4</v>
      </c>
    </row>
    <row r="115" spans="1:10" x14ac:dyDescent="0.25">
      <c r="A115" s="1">
        <v>109</v>
      </c>
      <c r="B115" s="1">
        <f t="shared" si="5"/>
        <v>9.5782628522115137E-2</v>
      </c>
      <c r="C115" s="1">
        <v>5.0529999999999999E-5</v>
      </c>
      <c r="D115" s="1">
        <f t="shared" si="6"/>
        <v>7.1485326883853075E-4</v>
      </c>
      <c r="E115" s="1">
        <v>4.5710000000000001E-5</v>
      </c>
      <c r="F115" s="1">
        <f t="shared" si="7"/>
        <v>6.4666421766493656E-4</v>
      </c>
      <c r="G115" s="1">
        <v>5.181E-5</v>
      </c>
      <c r="H115" s="1">
        <f t="shared" si="8"/>
        <v>7.329615645858753E-4</v>
      </c>
      <c r="I115" s="1">
        <v>4.4929999999999998E-5</v>
      </c>
      <c r="J115" s="1">
        <f t="shared" si="9"/>
        <v>6.3562947494389841E-4</v>
      </c>
    </row>
    <row r="116" spans="1:10" x14ac:dyDescent="0.25">
      <c r="A116" s="1">
        <v>110</v>
      </c>
      <c r="B116" s="1">
        <f t="shared" si="5"/>
        <v>9.5346258924559238E-2</v>
      </c>
      <c r="C116" s="1">
        <v>5.0359999999999999E-5</v>
      </c>
      <c r="D116" s="1">
        <f t="shared" si="6"/>
        <v>7.1244826080958657E-4</v>
      </c>
      <c r="E116" s="1">
        <v>4.5760000000000002E-5</v>
      </c>
      <c r="F116" s="1">
        <f t="shared" si="7"/>
        <v>6.4737157296756716E-4</v>
      </c>
      <c r="G116" s="1">
        <v>5.1839999999999998E-5</v>
      </c>
      <c r="H116" s="1">
        <f t="shared" si="8"/>
        <v>7.3338597776745373E-4</v>
      </c>
      <c r="I116" s="1">
        <v>4.4839999999999998E-5</v>
      </c>
      <c r="J116" s="1">
        <f t="shared" si="9"/>
        <v>6.3435623539916325E-4</v>
      </c>
    </row>
    <row r="117" spans="1:10" x14ac:dyDescent="0.25">
      <c r="A117" s="1">
        <v>111</v>
      </c>
      <c r="B117" s="1">
        <f t="shared" si="5"/>
        <v>9.4915799575249898E-2</v>
      </c>
      <c r="C117" s="1">
        <v>5.0149999999999999E-5</v>
      </c>
      <c r="D117" s="1">
        <f t="shared" si="6"/>
        <v>7.0947736853853782E-4</v>
      </c>
      <c r="E117" s="1">
        <v>4.5760000000000002E-5</v>
      </c>
      <c r="F117" s="1">
        <f t="shared" si="7"/>
        <v>6.4737157296756716E-4</v>
      </c>
      <c r="G117" s="1">
        <v>5.1919999999999998E-5</v>
      </c>
      <c r="H117" s="1">
        <f t="shared" si="8"/>
        <v>7.3451774625166275E-4</v>
      </c>
      <c r="I117" s="1">
        <v>4.4780000000000002E-5</v>
      </c>
      <c r="J117" s="1">
        <f t="shared" si="9"/>
        <v>6.3350740903600651E-4</v>
      </c>
    </row>
    <row r="118" spans="1:10" x14ac:dyDescent="0.25">
      <c r="A118" s="1">
        <v>112</v>
      </c>
      <c r="B118" s="1">
        <f t="shared" si="5"/>
        <v>9.4491118252306799E-2</v>
      </c>
      <c r="C118" s="1">
        <v>4.9969999999999998E-5</v>
      </c>
      <c r="D118" s="1">
        <f t="shared" si="6"/>
        <v>7.0693088944906749E-4</v>
      </c>
      <c r="E118" s="1">
        <v>4.5649999999999998E-5</v>
      </c>
      <c r="F118" s="1">
        <f t="shared" si="7"/>
        <v>6.4581539130177971E-4</v>
      </c>
      <c r="G118" s="1">
        <v>5.1870000000000003E-5</v>
      </c>
      <c r="H118" s="1">
        <f t="shared" si="8"/>
        <v>7.3381039094903215E-4</v>
      </c>
      <c r="I118" s="1">
        <v>4.4910000000000002E-5</v>
      </c>
      <c r="J118" s="1">
        <f t="shared" si="9"/>
        <v>6.3534653282284624E-4</v>
      </c>
    </row>
    <row r="119" spans="1:10" x14ac:dyDescent="0.25">
      <c r="A119" s="1">
        <v>113</v>
      </c>
      <c r="B119" s="1">
        <f t="shared" si="5"/>
        <v>9.4072086838359728E-2</v>
      </c>
      <c r="C119" s="1">
        <v>4.9759999999999998E-5</v>
      </c>
      <c r="D119" s="1">
        <f t="shared" si="6"/>
        <v>7.0395999717801886E-4</v>
      </c>
      <c r="E119" s="1">
        <v>4.545E-5</v>
      </c>
      <c r="F119" s="1">
        <f t="shared" si="7"/>
        <v>6.4298597009125721E-4</v>
      </c>
      <c r="G119" s="1">
        <v>5.1820000000000002E-5</v>
      </c>
      <c r="H119" s="1">
        <f t="shared" si="8"/>
        <v>7.3310303564640144E-4</v>
      </c>
      <c r="I119" s="1">
        <v>4.4990000000000001E-5</v>
      </c>
      <c r="J119" s="1">
        <f t="shared" si="9"/>
        <v>6.3647830130705526E-4</v>
      </c>
    </row>
    <row r="120" spans="1:10" x14ac:dyDescent="0.25">
      <c r="A120" s="1">
        <v>114</v>
      </c>
      <c r="B120" s="1">
        <f t="shared" si="5"/>
        <v>9.3658581158169399E-2</v>
      </c>
      <c r="C120" s="1">
        <v>4.9879999999999997E-5</v>
      </c>
      <c r="D120" s="1">
        <f t="shared" si="6"/>
        <v>7.0565764990433233E-4</v>
      </c>
      <c r="E120" s="1">
        <v>4.5269999999999999E-5</v>
      </c>
      <c r="F120" s="1">
        <f t="shared" si="7"/>
        <v>6.4043949100178678E-4</v>
      </c>
      <c r="G120" s="1">
        <v>5.1709999999999998E-5</v>
      </c>
      <c r="H120" s="1">
        <f t="shared" si="8"/>
        <v>7.31546853980614E-4</v>
      </c>
      <c r="I120" s="1">
        <v>4.5040000000000002E-5</v>
      </c>
      <c r="J120" s="1">
        <f t="shared" si="9"/>
        <v>6.3718565660968586E-4</v>
      </c>
    </row>
    <row r="121" spans="1:10" x14ac:dyDescent="0.25">
      <c r="A121" s="1">
        <v>115</v>
      </c>
      <c r="B121" s="1">
        <f t="shared" si="5"/>
        <v>9.3250480824031381E-2</v>
      </c>
      <c r="C121" s="1">
        <v>4.9790000000000003E-5</v>
      </c>
      <c r="D121" s="1">
        <f t="shared" si="6"/>
        <v>7.0438441035959728E-4</v>
      </c>
      <c r="E121" s="1">
        <v>4.511E-5</v>
      </c>
      <c r="F121" s="1">
        <f t="shared" si="7"/>
        <v>6.3817595403336874E-4</v>
      </c>
      <c r="G121" s="1">
        <v>5.1650000000000002E-5</v>
      </c>
      <c r="H121" s="1">
        <f t="shared" si="8"/>
        <v>7.3069802761745726E-4</v>
      </c>
      <c r="I121" s="1">
        <v>4.5009999999999998E-5</v>
      </c>
      <c r="J121" s="1">
        <f t="shared" si="9"/>
        <v>6.3676124342810744E-4</v>
      </c>
    </row>
    <row r="122" spans="1:10" x14ac:dyDescent="0.25">
      <c r="A122" s="1">
        <v>116</v>
      </c>
      <c r="B122" s="1">
        <f t="shared" si="5"/>
        <v>9.284766908852593E-2</v>
      </c>
      <c r="C122" s="1">
        <v>4.9679999999999999E-5</v>
      </c>
      <c r="D122" s="1">
        <f t="shared" si="6"/>
        <v>7.0282822869380983E-4</v>
      </c>
      <c r="E122" s="1">
        <v>4.494E-5</v>
      </c>
      <c r="F122" s="1">
        <f t="shared" si="7"/>
        <v>6.3577094600442456E-4</v>
      </c>
      <c r="G122" s="1">
        <v>5.1619999999999997E-5</v>
      </c>
      <c r="H122" s="1">
        <f t="shared" si="8"/>
        <v>7.3027361443587884E-4</v>
      </c>
      <c r="I122" s="1">
        <v>4.5099999999999998E-5</v>
      </c>
      <c r="J122" s="1">
        <f t="shared" si="9"/>
        <v>6.380344829728426E-4</v>
      </c>
    </row>
    <row r="123" spans="1:10" x14ac:dyDescent="0.25">
      <c r="A123" s="1">
        <v>117</v>
      </c>
      <c r="B123" s="1">
        <f t="shared" si="5"/>
        <v>9.2450032704204849E-2</v>
      </c>
      <c r="C123" s="1">
        <v>4.9570000000000001E-5</v>
      </c>
      <c r="D123" s="1">
        <f t="shared" si="6"/>
        <v>7.0127204702802239E-4</v>
      </c>
      <c r="E123" s="1">
        <v>4.4749999999999997E-5</v>
      </c>
      <c r="F123" s="1">
        <f t="shared" si="7"/>
        <v>6.3308299585442809E-4</v>
      </c>
      <c r="G123" s="1">
        <v>5.1610000000000002E-5</v>
      </c>
      <c r="H123" s="1">
        <f t="shared" si="8"/>
        <v>7.301321433753528E-4</v>
      </c>
      <c r="I123" s="1">
        <v>4.5030000000000001E-5</v>
      </c>
      <c r="J123" s="1">
        <f t="shared" si="9"/>
        <v>6.3704418554915972E-4</v>
      </c>
    </row>
    <row r="124" spans="1:10" x14ac:dyDescent="0.25">
      <c r="A124" s="1">
        <v>118</v>
      </c>
      <c r="B124" s="1">
        <f t="shared" si="5"/>
        <v>9.2057461789832346E-2</v>
      </c>
      <c r="C124" s="1">
        <v>4.9539999999999997E-5</v>
      </c>
      <c r="D124" s="1">
        <f t="shared" si="6"/>
        <v>7.0084763384644397E-4</v>
      </c>
      <c r="E124" s="1">
        <v>4.4539999999999997E-5</v>
      </c>
      <c r="F124" s="1">
        <f t="shared" si="7"/>
        <v>6.3011210358337934E-4</v>
      </c>
      <c r="G124" s="1">
        <v>5.1579999999999997E-5</v>
      </c>
      <c r="H124" s="1">
        <f t="shared" si="8"/>
        <v>7.2970773019377427E-4</v>
      </c>
      <c r="I124" s="1">
        <v>4.4929999999999998E-5</v>
      </c>
      <c r="J124" s="1">
        <f t="shared" si="9"/>
        <v>6.3562947494389841E-4</v>
      </c>
    </row>
    <row r="125" spans="1:10" x14ac:dyDescent="0.25">
      <c r="A125" s="1">
        <v>119</v>
      </c>
      <c r="B125" s="1">
        <f t="shared" si="5"/>
        <v>9.1669849702821132E-2</v>
      </c>
      <c r="C125" s="1">
        <v>4.9459999999999997E-5</v>
      </c>
      <c r="D125" s="1">
        <f t="shared" si="6"/>
        <v>6.9971586536223495E-4</v>
      </c>
      <c r="E125" s="1">
        <v>4.4369999999999997E-5</v>
      </c>
      <c r="F125" s="1">
        <f t="shared" si="7"/>
        <v>6.2770709555443516E-4</v>
      </c>
      <c r="G125" s="1">
        <v>5.1530000000000003E-5</v>
      </c>
      <c r="H125" s="1">
        <f t="shared" si="8"/>
        <v>7.2900037489114378E-4</v>
      </c>
      <c r="I125" s="1">
        <v>4.4820000000000001E-5</v>
      </c>
      <c r="J125" s="1">
        <f t="shared" si="9"/>
        <v>6.3407329327811108E-4</v>
      </c>
    </row>
    <row r="126" spans="1:10" x14ac:dyDescent="0.25">
      <c r="A126" s="1">
        <v>120</v>
      </c>
      <c r="B126" s="1">
        <f t="shared" si="5"/>
        <v>9.1287092917527679E-2</v>
      </c>
      <c r="C126" s="1">
        <v>4.9299999999999999E-5</v>
      </c>
      <c r="D126" s="1">
        <f t="shared" si="6"/>
        <v>6.974523283938169E-4</v>
      </c>
      <c r="E126" s="1">
        <v>4.4199999999999997E-5</v>
      </c>
      <c r="F126" s="1">
        <f t="shared" si="7"/>
        <v>6.2530208752549098E-4</v>
      </c>
      <c r="G126" s="1">
        <v>5.1480000000000002E-5</v>
      </c>
      <c r="H126" s="1">
        <f t="shared" si="8"/>
        <v>7.2829301958851308E-4</v>
      </c>
      <c r="I126" s="1">
        <v>4.4719999999999999E-5</v>
      </c>
      <c r="J126" s="1">
        <f t="shared" si="9"/>
        <v>6.3265858267284967E-4</v>
      </c>
    </row>
    <row r="127" spans="1:10" x14ac:dyDescent="0.25">
      <c r="A127" s="1">
        <v>121</v>
      </c>
      <c r="B127" s="1">
        <f t="shared" si="5"/>
        <v>9.0909090909090912E-2</v>
      </c>
      <c r="C127" s="1">
        <v>4.9190000000000002E-5</v>
      </c>
      <c r="D127" s="1">
        <f t="shared" si="6"/>
        <v>6.9589614672802946E-4</v>
      </c>
      <c r="E127" s="1">
        <v>4.4039999999999998E-5</v>
      </c>
      <c r="F127" s="1">
        <f t="shared" si="7"/>
        <v>6.2303855055707293E-4</v>
      </c>
      <c r="G127" s="1">
        <v>5.1379999999999999E-5</v>
      </c>
      <c r="H127" s="1">
        <f t="shared" si="8"/>
        <v>7.2687830898325177E-4</v>
      </c>
      <c r="I127" s="1">
        <v>4.4570000000000002E-5</v>
      </c>
      <c r="J127" s="1">
        <f t="shared" si="9"/>
        <v>6.3053651676495777E-4</v>
      </c>
    </row>
    <row r="128" spans="1:10" x14ac:dyDescent="0.25">
      <c r="A128" s="1">
        <v>122</v>
      </c>
      <c r="B128" s="1">
        <f t="shared" si="5"/>
        <v>9.0535746042518531E-2</v>
      </c>
      <c r="C128" s="1">
        <v>4.9020000000000002E-5</v>
      </c>
      <c r="D128" s="1">
        <f t="shared" si="6"/>
        <v>6.9349113869908528E-4</v>
      </c>
      <c r="E128" s="1">
        <v>4.3890000000000002E-5</v>
      </c>
      <c r="F128" s="1">
        <f t="shared" si="7"/>
        <v>6.2091648464918103E-4</v>
      </c>
      <c r="G128" s="1">
        <v>5.1360000000000003E-5</v>
      </c>
      <c r="H128" s="1">
        <f t="shared" si="8"/>
        <v>7.265953668621996E-4</v>
      </c>
      <c r="I128" s="1">
        <v>4.46E-5</v>
      </c>
      <c r="J128" s="1">
        <f t="shared" si="9"/>
        <v>6.3096092994653619E-4</v>
      </c>
    </row>
    <row r="129" spans="1:10" x14ac:dyDescent="0.25">
      <c r="A129" s="1">
        <v>123</v>
      </c>
      <c r="B129" s="1">
        <f t="shared" si="5"/>
        <v>9.016696346674323E-2</v>
      </c>
      <c r="C129" s="1">
        <v>4.8860000000000003E-5</v>
      </c>
      <c r="D129" s="1">
        <f t="shared" si="6"/>
        <v>6.9122760173066723E-4</v>
      </c>
      <c r="E129" s="1">
        <v>4.375E-5</v>
      </c>
      <c r="F129" s="1">
        <f t="shared" si="7"/>
        <v>6.1893588980181516E-4</v>
      </c>
      <c r="G129" s="1">
        <v>5.1279999999999997E-5</v>
      </c>
      <c r="H129" s="1">
        <f t="shared" si="8"/>
        <v>7.2546359837799047E-4</v>
      </c>
      <c r="I129" s="1">
        <v>4.4660000000000003E-5</v>
      </c>
      <c r="J129" s="1">
        <f t="shared" si="9"/>
        <v>6.3180975630969304E-4</v>
      </c>
    </row>
    <row r="130" spans="1:10" x14ac:dyDescent="0.25">
      <c r="A130" s="1">
        <v>124</v>
      </c>
      <c r="B130" s="1">
        <f t="shared" si="5"/>
        <v>8.9802651013387455E-2</v>
      </c>
      <c r="C130" s="1">
        <v>4.8680000000000001E-5</v>
      </c>
      <c r="D130" s="1">
        <f t="shared" si="6"/>
        <v>6.8868112264119691E-4</v>
      </c>
      <c r="E130" s="1">
        <v>4.3630000000000001E-5</v>
      </c>
      <c r="F130" s="1">
        <f t="shared" si="7"/>
        <v>6.1723823707550169E-4</v>
      </c>
      <c r="G130" s="1">
        <v>5.1190000000000003E-5</v>
      </c>
      <c r="H130" s="1">
        <f t="shared" si="8"/>
        <v>7.2419035883325531E-4</v>
      </c>
      <c r="I130" s="1">
        <v>4.4660000000000003E-5</v>
      </c>
      <c r="J130" s="1">
        <f t="shared" si="9"/>
        <v>6.3180975630969304E-4</v>
      </c>
    </row>
    <row r="131" spans="1:10" x14ac:dyDescent="0.25">
      <c r="A131" s="1">
        <v>125</v>
      </c>
      <c r="B131" s="1">
        <f t="shared" si="5"/>
        <v>8.9442719099991588E-2</v>
      </c>
      <c r="C131" s="1">
        <v>4.8600000000000002E-5</v>
      </c>
      <c r="D131" s="1">
        <f t="shared" si="6"/>
        <v>6.8754935415698789E-4</v>
      </c>
      <c r="E131" s="1">
        <v>4.3699999999999998E-5</v>
      </c>
      <c r="F131" s="1">
        <f t="shared" si="7"/>
        <v>6.1822853449918457E-4</v>
      </c>
      <c r="G131" s="1">
        <v>5.1100000000000002E-5</v>
      </c>
      <c r="H131" s="1">
        <f t="shared" si="8"/>
        <v>7.2291711928852015E-4</v>
      </c>
      <c r="I131" s="1">
        <v>4.4860000000000001E-5</v>
      </c>
      <c r="J131" s="1">
        <f t="shared" si="9"/>
        <v>6.3463917752021553E-4</v>
      </c>
    </row>
    <row r="132" spans="1:10" x14ac:dyDescent="0.25">
      <c r="A132" s="1">
        <v>126</v>
      </c>
      <c r="B132" s="1">
        <f t="shared" si="5"/>
        <v>8.9087080637474794E-2</v>
      </c>
      <c r="C132" s="1">
        <v>4.85E-5</v>
      </c>
      <c r="D132" s="1">
        <f t="shared" si="6"/>
        <v>6.8613464355172659E-4</v>
      </c>
      <c r="E132" s="1">
        <v>4.3649999999999997E-5</v>
      </c>
      <c r="F132" s="1">
        <f t="shared" si="7"/>
        <v>6.1752117919655386E-4</v>
      </c>
      <c r="G132" s="1">
        <v>5.1050000000000001E-5</v>
      </c>
      <c r="H132" s="1">
        <f t="shared" si="8"/>
        <v>7.2220976398588955E-4</v>
      </c>
      <c r="I132" s="1">
        <v>4.4950000000000002E-5</v>
      </c>
      <c r="J132" s="1">
        <f t="shared" si="9"/>
        <v>6.359124170649507E-4</v>
      </c>
    </row>
    <row r="133" spans="1:10" x14ac:dyDescent="0.25">
      <c r="A133" s="1">
        <v>127</v>
      </c>
      <c r="B133" s="1">
        <f t="shared" si="5"/>
        <v>8.8735650941611385E-2</v>
      </c>
      <c r="C133" s="1">
        <v>4.8449999999999999E-5</v>
      </c>
      <c r="D133" s="1">
        <f t="shared" si="6"/>
        <v>6.8542728824909588E-4</v>
      </c>
      <c r="E133" s="1">
        <v>4.3519999999999997E-5</v>
      </c>
      <c r="F133" s="1">
        <f t="shared" si="7"/>
        <v>6.1568205540971413E-4</v>
      </c>
      <c r="G133" s="1">
        <v>5.0899999999999997E-5</v>
      </c>
      <c r="H133" s="1">
        <f t="shared" si="8"/>
        <v>7.2008769807799754E-4</v>
      </c>
      <c r="I133" s="1">
        <v>4.498E-5</v>
      </c>
      <c r="J133" s="1">
        <f t="shared" si="9"/>
        <v>6.3633683024652912E-4</v>
      </c>
    </row>
    <row r="134" spans="1:10" x14ac:dyDescent="0.25">
      <c r="A134" s="1">
        <v>128</v>
      </c>
      <c r="B134" s="1">
        <f t="shared" si="5"/>
        <v>8.8388347648318433E-2</v>
      </c>
      <c r="C134" s="1">
        <v>4.8350000000000003E-5</v>
      </c>
      <c r="D134" s="1">
        <f t="shared" si="6"/>
        <v>6.8401257764383468E-4</v>
      </c>
      <c r="E134" s="1">
        <v>4.3439999999999997E-5</v>
      </c>
      <c r="F134" s="1">
        <f t="shared" si="7"/>
        <v>6.1455028692550511E-4</v>
      </c>
      <c r="G134" s="1">
        <v>5.0590000000000002E-5</v>
      </c>
      <c r="H134" s="1">
        <f t="shared" si="8"/>
        <v>7.157020952016876E-4</v>
      </c>
      <c r="I134" s="1">
        <v>4.4950000000000002E-5</v>
      </c>
      <c r="J134" s="1">
        <f t="shared" si="9"/>
        <v>6.359124170649507E-4</v>
      </c>
    </row>
    <row r="135" spans="1:10" x14ac:dyDescent="0.25">
      <c r="A135" s="1">
        <v>129</v>
      </c>
      <c r="B135" s="1">
        <f t="shared" ref="B135:B198" si="10">A135^(-1/2)</f>
        <v>8.8045090632562384E-2</v>
      </c>
      <c r="C135" s="1">
        <v>4.8170000000000001E-5</v>
      </c>
      <c r="D135" s="1">
        <f t="shared" ref="D135:D198" si="11">C135/$D$2</f>
        <v>6.8146609855436436E-4</v>
      </c>
      <c r="E135" s="1">
        <v>4.3309999999999997E-5</v>
      </c>
      <c r="F135" s="1">
        <f t="shared" ref="F135:F198" si="12">E135/$D$2</f>
        <v>6.127111631386655E-4</v>
      </c>
      <c r="G135" s="1">
        <v>5.0290000000000001E-5</v>
      </c>
      <c r="H135" s="1">
        <f t="shared" ref="H135:H198" si="13">G135/$D$2</f>
        <v>7.1145796338590369E-4</v>
      </c>
      <c r="I135" s="1">
        <v>4.4910000000000002E-5</v>
      </c>
      <c r="J135" s="1">
        <f t="shared" ref="J135:J198" si="14">I135/$D$2</f>
        <v>6.3534653282284624E-4</v>
      </c>
    </row>
    <row r="136" spans="1:10" x14ac:dyDescent="0.25">
      <c r="A136" s="1">
        <v>130</v>
      </c>
      <c r="B136" s="1">
        <f t="shared" si="10"/>
        <v>8.7705801930702931E-2</v>
      </c>
      <c r="C136" s="1">
        <v>4.7939999999999998E-5</v>
      </c>
      <c r="D136" s="1">
        <f t="shared" si="11"/>
        <v>6.7821226416226333E-4</v>
      </c>
      <c r="E136" s="1">
        <v>4.3180000000000003E-5</v>
      </c>
      <c r="F136" s="1">
        <f t="shared" si="12"/>
        <v>6.1087203935182588E-4</v>
      </c>
      <c r="G136" s="1">
        <v>5.007E-5</v>
      </c>
      <c r="H136" s="1">
        <f t="shared" si="13"/>
        <v>7.083456000543288E-4</v>
      </c>
      <c r="I136" s="1">
        <v>4.4929999999999998E-5</v>
      </c>
      <c r="J136" s="1">
        <f t="shared" si="14"/>
        <v>6.3562947494389841E-4</v>
      </c>
    </row>
    <row r="137" spans="1:10" x14ac:dyDescent="0.25">
      <c r="A137" s="1">
        <v>131</v>
      </c>
      <c r="B137" s="1">
        <f t="shared" si="10"/>
        <v>8.7370405666103795E-2</v>
      </c>
      <c r="C137" s="1">
        <v>4.7750000000000002E-5</v>
      </c>
      <c r="D137" s="1">
        <f t="shared" si="11"/>
        <v>6.7552431401226686E-4</v>
      </c>
      <c r="E137" s="1">
        <v>4.3019999999999998E-5</v>
      </c>
      <c r="F137" s="1">
        <f t="shared" si="12"/>
        <v>6.0860850238340773E-4</v>
      </c>
      <c r="G137" s="1">
        <v>4.9849999999999999E-5</v>
      </c>
      <c r="H137" s="1">
        <f t="shared" si="13"/>
        <v>7.0523323672275402E-4</v>
      </c>
      <c r="I137" s="1">
        <v>4.498E-5</v>
      </c>
      <c r="J137" s="1">
        <f t="shared" si="14"/>
        <v>6.3633683024652912E-4</v>
      </c>
    </row>
    <row r="138" spans="1:10" x14ac:dyDescent="0.25">
      <c r="A138" s="1">
        <v>132</v>
      </c>
      <c r="B138" s="1">
        <f t="shared" si="10"/>
        <v>8.7038827977848926E-2</v>
      </c>
      <c r="C138" s="1">
        <v>4.757E-5</v>
      </c>
      <c r="D138" s="1">
        <f t="shared" si="11"/>
        <v>6.7297783492279654E-4</v>
      </c>
      <c r="E138" s="1">
        <v>4.286E-5</v>
      </c>
      <c r="F138" s="1">
        <f t="shared" si="12"/>
        <v>6.0634496541498968E-4</v>
      </c>
      <c r="G138" s="1">
        <v>4.9629999999999997E-5</v>
      </c>
      <c r="H138" s="1">
        <f t="shared" si="13"/>
        <v>7.0212087339117913E-4</v>
      </c>
      <c r="I138" s="1">
        <v>4.5040000000000002E-5</v>
      </c>
      <c r="J138" s="1">
        <f t="shared" si="14"/>
        <v>6.3718565660968586E-4</v>
      </c>
    </row>
    <row r="139" spans="1:10" x14ac:dyDescent="0.25">
      <c r="A139" s="1">
        <v>133</v>
      </c>
      <c r="B139" s="1">
        <f t="shared" si="10"/>
        <v>8.6710996952411995E-2</v>
      </c>
      <c r="C139" s="1">
        <v>4.7370000000000002E-5</v>
      </c>
      <c r="D139" s="1">
        <f t="shared" si="11"/>
        <v>6.7014841371227404E-4</v>
      </c>
      <c r="E139" s="1">
        <v>4.2660000000000002E-5</v>
      </c>
      <c r="F139" s="1">
        <f t="shared" si="12"/>
        <v>6.0351554420446719E-4</v>
      </c>
      <c r="G139" s="1">
        <v>4.9440000000000001E-5</v>
      </c>
      <c r="H139" s="1">
        <f t="shared" si="13"/>
        <v>6.9943292324118266E-4</v>
      </c>
      <c r="I139" s="1">
        <v>4.5059999999999999E-5</v>
      </c>
      <c r="J139" s="1">
        <f t="shared" si="14"/>
        <v>6.3746859873073814E-4</v>
      </c>
    </row>
    <row r="140" spans="1:10" x14ac:dyDescent="0.25">
      <c r="A140" s="1">
        <v>134</v>
      </c>
      <c r="B140" s="1">
        <f t="shared" si="10"/>
        <v>8.6386842558136015E-2</v>
      </c>
      <c r="C140" s="1">
        <v>4.723E-5</v>
      </c>
      <c r="D140" s="1">
        <f t="shared" si="11"/>
        <v>6.6816781886490817E-4</v>
      </c>
      <c r="E140" s="1">
        <v>4.2519999999999999E-5</v>
      </c>
      <c r="F140" s="1">
        <f t="shared" si="12"/>
        <v>6.0153494935710132E-4</v>
      </c>
      <c r="G140" s="1">
        <v>4.9299999999999999E-5</v>
      </c>
      <c r="H140" s="1">
        <f t="shared" si="13"/>
        <v>6.974523283938169E-4</v>
      </c>
      <c r="I140" s="1">
        <v>4.5019999999999999E-5</v>
      </c>
      <c r="J140" s="1">
        <f t="shared" si="14"/>
        <v>6.3690271448863358E-4</v>
      </c>
    </row>
    <row r="141" spans="1:10" x14ac:dyDescent="0.25">
      <c r="A141" s="1">
        <v>135</v>
      </c>
      <c r="B141" s="1">
        <f t="shared" si="10"/>
        <v>8.6066296582387042E-2</v>
      </c>
      <c r="C141" s="1">
        <v>4.7139999999999999E-5</v>
      </c>
      <c r="D141" s="1">
        <f t="shared" si="11"/>
        <v>6.6689457932017301E-4</v>
      </c>
      <c r="E141" s="1">
        <v>4.2370000000000003E-5</v>
      </c>
      <c r="F141" s="1">
        <f t="shared" si="12"/>
        <v>5.9941288344920942E-4</v>
      </c>
      <c r="G141" s="1">
        <v>4.9490000000000002E-5</v>
      </c>
      <c r="H141" s="1">
        <f t="shared" si="13"/>
        <v>7.0014027854381337E-4</v>
      </c>
      <c r="I141" s="1">
        <v>4.498E-5</v>
      </c>
      <c r="J141" s="1">
        <f t="shared" si="14"/>
        <v>6.3633683024652912E-4</v>
      </c>
    </row>
    <row r="142" spans="1:10" x14ac:dyDescent="0.25">
      <c r="A142" s="1">
        <v>136</v>
      </c>
      <c r="B142" s="1">
        <f t="shared" si="10"/>
        <v>8.574929257125441E-2</v>
      </c>
      <c r="C142" s="1">
        <v>4.7089999999999998E-5</v>
      </c>
      <c r="D142" s="1">
        <f t="shared" si="11"/>
        <v>6.6618722401754231E-4</v>
      </c>
      <c r="E142" s="1">
        <v>4.2179999999999999E-5</v>
      </c>
      <c r="F142" s="1">
        <f t="shared" si="12"/>
        <v>5.9672493329921295E-4</v>
      </c>
      <c r="G142" s="1">
        <v>4.956E-5</v>
      </c>
      <c r="H142" s="1">
        <f t="shared" si="13"/>
        <v>7.0113057596749625E-4</v>
      </c>
      <c r="I142" s="1">
        <v>4.4910000000000002E-5</v>
      </c>
      <c r="J142" s="1">
        <f t="shared" si="14"/>
        <v>6.3534653282284624E-4</v>
      </c>
    </row>
    <row r="143" spans="1:10" x14ac:dyDescent="0.25">
      <c r="A143" s="1">
        <v>137</v>
      </c>
      <c r="B143" s="1">
        <f t="shared" si="10"/>
        <v>8.5435765771676095E-2</v>
      </c>
      <c r="C143" s="1">
        <v>4.71E-5</v>
      </c>
      <c r="D143" s="1">
        <f t="shared" si="11"/>
        <v>6.6632869507806845E-4</v>
      </c>
      <c r="E143" s="1">
        <v>4.2030000000000002E-5</v>
      </c>
      <c r="F143" s="1">
        <f t="shared" si="12"/>
        <v>5.9460286739132105E-4</v>
      </c>
      <c r="G143" s="1">
        <v>4.9509999999999999E-5</v>
      </c>
      <c r="H143" s="1">
        <f t="shared" si="13"/>
        <v>7.0042322066486554E-4</v>
      </c>
      <c r="I143" s="1">
        <v>4.4799999999999998E-5</v>
      </c>
      <c r="J143" s="1">
        <f t="shared" si="14"/>
        <v>6.3379035115705869E-4</v>
      </c>
    </row>
    <row r="144" spans="1:10" x14ac:dyDescent="0.25">
      <c r="A144" s="1">
        <v>138</v>
      </c>
      <c r="B144" s="1">
        <f t="shared" si="10"/>
        <v>8.5125653075874858E-2</v>
      </c>
      <c r="C144" s="1">
        <v>4.7089999999999998E-5</v>
      </c>
      <c r="D144" s="1">
        <f t="shared" si="11"/>
        <v>6.6618722401754231E-4</v>
      </c>
      <c r="E144" s="1">
        <v>4.1860000000000002E-5</v>
      </c>
      <c r="F144" s="1">
        <f t="shared" si="12"/>
        <v>5.9219785936237676E-4</v>
      </c>
      <c r="G144" s="1">
        <v>4.9400000000000001E-5</v>
      </c>
      <c r="H144" s="1">
        <f t="shared" si="13"/>
        <v>6.9886703899907821E-4</v>
      </c>
      <c r="I144" s="1">
        <v>4.4709999999999997E-5</v>
      </c>
      <c r="J144" s="1">
        <f t="shared" si="14"/>
        <v>6.3251711161232353E-4</v>
      </c>
    </row>
    <row r="145" spans="1:10" x14ac:dyDescent="0.25">
      <c r="A145" s="1">
        <v>139</v>
      </c>
      <c r="B145" s="1">
        <f t="shared" si="10"/>
        <v>8.4818892967997092E-2</v>
      </c>
      <c r="C145" s="1">
        <v>4.723E-5</v>
      </c>
      <c r="D145" s="1">
        <f t="shared" si="11"/>
        <v>6.6816781886490817E-4</v>
      </c>
      <c r="E145" s="1">
        <v>4.176E-5</v>
      </c>
      <c r="F145" s="1">
        <f t="shared" si="12"/>
        <v>5.9078314875711546E-4</v>
      </c>
      <c r="G145" s="1">
        <v>4.9270000000000001E-5</v>
      </c>
      <c r="H145" s="1">
        <f t="shared" si="13"/>
        <v>6.9702791521223848E-4</v>
      </c>
      <c r="I145" s="1">
        <v>4.4570000000000002E-5</v>
      </c>
      <c r="J145" s="1">
        <f t="shared" si="14"/>
        <v>6.3053651676495777E-4</v>
      </c>
    </row>
    <row r="146" spans="1:10" x14ac:dyDescent="0.25">
      <c r="A146" s="1">
        <v>140</v>
      </c>
      <c r="B146" s="1">
        <f t="shared" si="10"/>
        <v>8.4515425472851652E-2</v>
      </c>
      <c r="C146" s="1">
        <v>4.7309999999999999E-5</v>
      </c>
      <c r="D146" s="1">
        <f t="shared" si="11"/>
        <v>6.6929958734911719E-4</v>
      </c>
      <c r="E146" s="1">
        <v>4.1669999999999999E-5</v>
      </c>
      <c r="F146" s="1">
        <f t="shared" si="12"/>
        <v>5.8950990921238029E-4</v>
      </c>
      <c r="G146" s="1">
        <v>4.914E-5</v>
      </c>
      <c r="H146" s="1">
        <f t="shared" si="13"/>
        <v>6.9518879142539886E-4</v>
      </c>
      <c r="I146" s="1">
        <v>4.4520000000000001E-5</v>
      </c>
      <c r="J146" s="1">
        <f t="shared" si="14"/>
        <v>6.2982916146232717E-4</v>
      </c>
    </row>
    <row r="147" spans="1:10" x14ac:dyDescent="0.25">
      <c r="A147" s="1">
        <v>141</v>
      </c>
      <c r="B147" s="1">
        <f t="shared" si="10"/>
        <v>8.4215192106651904E-2</v>
      </c>
      <c r="C147" s="1">
        <v>4.7309999999999999E-5</v>
      </c>
      <c r="D147" s="1">
        <f t="shared" si="11"/>
        <v>6.6929958734911719E-4</v>
      </c>
      <c r="E147" s="1">
        <v>4.1529999999999997E-5</v>
      </c>
      <c r="F147" s="1">
        <f t="shared" si="12"/>
        <v>5.8752931436501443E-4</v>
      </c>
      <c r="G147" s="1">
        <v>4.905E-5</v>
      </c>
      <c r="H147" s="1">
        <f t="shared" si="13"/>
        <v>6.939155518806637E-4</v>
      </c>
      <c r="I147" s="1">
        <v>4.4450000000000003E-5</v>
      </c>
      <c r="J147" s="1">
        <f t="shared" si="14"/>
        <v>6.2883886403864429E-4</v>
      </c>
    </row>
    <row r="148" spans="1:10" x14ac:dyDescent="0.25">
      <c r="A148" s="1">
        <v>142</v>
      </c>
      <c r="B148" s="1">
        <f t="shared" si="10"/>
        <v>8.3918135829668908E-2</v>
      </c>
      <c r="C148" s="1">
        <v>4.7240000000000002E-5</v>
      </c>
      <c r="D148" s="1">
        <f t="shared" si="11"/>
        <v>6.6830928992543432E-4</v>
      </c>
      <c r="E148" s="1">
        <v>4.1399999999999997E-5</v>
      </c>
      <c r="F148" s="1">
        <f t="shared" si="12"/>
        <v>5.8569019057817481E-4</v>
      </c>
      <c r="G148" s="1">
        <v>4.8909999999999998E-5</v>
      </c>
      <c r="H148" s="1">
        <f t="shared" si="13"/>
        <v>6.9193495703329783E-4</v>
      </c>
      <c r="I148" s="1">
        <v>4.443E-5</v>
      </c>
      <c r="J148" s="1">
        <f t="shared" si="14"/>
        <v>6.2855592191759201E-4</v>
      </c>
    </row>
    <row r="149" spans="1:10" x14ac:dyDescent="0.25">
      <c r="A149" s="1">
        <v>143</v>
      </c>
      <c r="B149" s="1">
        <f t="shared" si="10"/>
        <v>8.3624201000709081E-2</v>
      </c>
      <c r="C149" s="1">
        <v>4.7139999999999999E-5</v>
      </c>
      <c r="D149" s="1">
        <f t="shared" si="11"/>
        <v>6.6689457932017301E-4</v>
      </c>
      <c r="E149" s="1">
        <v>4.1260000000000001E-5</v>
      </c>
      <c r="F149" s="1">
        <f t="shared" si="12"/>
        <v>5.8370959573080905E-4</v>
      </c>
      <c r="G149" s="1">
        <v>4.8770000000000002E-5</v>
      </c>
      <c r="H149" s="1">
        <f t="shared" si="13"/>
        <v>6.8995436218593207E-4</v>
      </c>
      <c r="I149" s="1">
        <v>4.4379999999999999E-5</v>
      </c>
      <c r="J149" s="1">
        <f t="shared" si="14"/>
        <v>6.278485666149613E-4</v>
      </c>
    </row>
    <row r="150" spans="1:10" x14ac:dyDescent="0.25">
      <c r="A150" s="1">
        <v>144</v>
      </c>
      <c r="B150" s="1">
        <f t="shared" si="10"/>
        <v>8.3333333333333329E-2</v>
      </c>
      <c r="C150" s="1">
        <v>4.6999999999999997E-5</v>
      </c>
      <c r="D150" s="1">
        <f t="shared" si="11"/>
        <v>6.6491398447280714E-4</v>
      </c>
      <c r="E150" s="1">
        <v>4.108E-5</v>
      </c>
      <c r="F150" s="1">
        <f t="shared" si="12"/>
        <v>5.8116311664133872E-4</v>
      </c>
      <c r="G150" s="1">
        <v>4.8609999999999997E-5</v>
      </c>
      <c r="H150" s="1">
        <f t="shared" si="13"/>
        <v>6.8769082521751392E-4</v>
      </c>
      <c r="I150" s="1">
        <v>4.4240000000000003E-5</v>
      </c>
      <c r="J150" s="1">
        <f t="shared" si="14"/>
        <v>6.2586797176759554E-4</v>
      </c>
    </row>
    <row r="151" spans="1:10" x14ac:dyDescent="0.25">
      <c r="A151" s="1">
        <v>145</v>
      </c>
      <c r="B151" s="1">
        <f t="shared" si="10"/>
        <v>8.3045479853739973E-2</v>
      </c>
      <c r="C151" s="1">
        <v>4.6799999999999999E-5</v>
      </c>
      <c r="D151" s="1">
        <f t="shared" si="11"/>
        <v>6.6208456326228454E-4</v>
      </c>
      <c r="E151" s="1">
        <v>4.0930000000000003E-5</v>
      </c>
      <c r="F151" s="1">
        <f t="shared" si="12"/>
        <v>5.7904105073344682E-4</v>
      </c>
      <c r="G151" s="1">
        <v>4.8439999999999997E-5</v>
      </c>
      <c r="H151" s="1">
        <f t="shared" si="13"/>
        <v>6.8528581718856974E-4</v>
      </c>
      <c r="I151" s="1">
        <v>4.4100000000000001E-5</v>
      </c>
      <c r="J151" s="1">
        <f t="shared" si="14"/>
        <v>6.2388737692022978E-4</v>
      </c>
    </row>
    <row r="152" spans="1:10" x14ac:dyDescent="0.25">
      <c r="A152" s="1">
        <v>146</v>
      </c>
      <c r="B152" s="1">
        <f t="shared" si="10"/>
        <v>8.2760588860236795E-2</v>
      </c>
      <c r="C152" s="1">
        <v>4.668E-5</v>
      </c>
      <c r="D152" s="1">
        <f t="shared" si="11"/>
        <v>6.6038691053597106E-4</v>
      </c>
      <c r="E152" s="1">
        <v>4.0800000000000002E-5</v>
      </c>
      <c r="F152" s="1">
        <f t="shared" si="12"/>
        <v>5.772019269466071E-4</v>
      </c>
      <c r="G152" s="1">
        <v>4.8300000000000002E-5</v>
      </c>
      <c r="H152" s="1">
        <f t="shared" si="13"/>
        <v>6.8330522234120398E-4</v>
      </c>
      <c r="I152" s="1">
        <v>4.3989999999999997E-5</v>
      </c>
      <c r="J152" s="1">
        <f t="shared" si="14"/>
        <v>6.2233119525444223E-4</v>
      </c>
    </row>
    <row r="153" spans="1:10" x14ac:dyDescent="0.25">
      <c r="A153" s="1">
        <v>147</v>
      </c>
      <c r="B153" s="1">
        <f t="shared" si="10"/>
        <v>8.2478609884232251E-2</v>
      </c>
      <c r="C153" s="1">
        <v>4.6669999999999999E-5</v>
      </c>
      <c r="D153" s="1">
        <f t="shared" si="11"/>
        <v>6.6024543947544492E-4</v>
      </c>
      <c r="E153" s="1">
        <v>4.0670000000000002E-5</v>
      </c>
      <c r="F153" s="1">
        <f t="shared" si="12"/>
        <v>5.7536280315976748E-4</v>
      </c>
      <c r="G153" s="1">
        <v>4.8130000000000002E-5</v>
      </c>
      <c r="H153" s="1">
        <f t="shared" si="13"/>
        <v>6.809002143122598E-4</v>
      </c>
      <c r="I153" s="1">
        <v>4.3869999999999998E-5</v>
      </c>
      <c r="J153" s="1">
        <f t="shared" si="14"/>
        <v>6.2063354252812875E-4</v>
      </c>
    </row>
    <row r="154" spans="1:10" x14ac:dyDescent="0.25">
      <c r="A154" s="1">
        <v>148</v>
      </c>
      <c r="B154" s="1">
        <f t="shared" si="10"/>
        <v>8.2199493652678646E-2</v>
      </c>
      <c r="C154" s="1">
        <v>4.6560000000000001E-5</v>
      </c>
      <c r="D154" s="1">
        <f t="shared" si="11"/>
        <v>6.5868925780965747E-4</v>
      </c>
      <c r="E154" s="1">
        <v>4.0479999999999999E-5</v>
      </c>
      <c r="F154" s="1">
        <f t="shared" si="12"/>
        <v>5.726748530097709E-4</v>
      </c>
      <c r="G154" s="1">
        <v>4.7920000000000002E-5</v>
      </c>
      <c r="H154" s="1">
        <f t="shared" si="13"/>
        <v>6.7792932204121105E-4</v>
      </c>
      <c r="I154" s="1">
        <v>4.3770000000000003E-5</v>
      </c>
      <c r="J154" s="1">
        <f t="shared" si="14"/>
        <v>6.1921883192286745E-4</v>
      </c>
    </row>
    <row r="155" spans="1:10" x14ac:dyDescent="0.25">
      <c r="A155" s="1">
        <v>149</v>
      </c>
      <c r="B155" s="1">
        <f t="shared" si="10"/>
        <v>8.1923192051904056E-2</v>
      </c>
      <c r="C155" s="1">
        <v>4.6419999999999999E-5</v>
      </c>
      <c r="D155" s="1">
        <f t="shared" si="11"/>
        <v>6.5670866296229171E-4</v>
      </c>
      <c r="E155" s="1">
        <v>4.0349999999999998E-5</v>
      </c>
      <c r="F155" s="1">
        <f t="shared" si="12"/>
        <v>5.7083572922293129E-4</v>
      </c>
      <c r="G155" s="1">
        <v>4.7830000000000001E-5</v>
      </c>
      <c r="H155" s="1">
        <f t="shared" si="13"/>
        <v>6.7665608249647589E-4</v>
      </c>
      <c r="I155" s="1">
        <v>4.3630000000000001E-5</v>
      </c>
      <c r="J155" s="1">
        <f t="shared" si="14"/>
        <v>6.1723823707550169E-4</v>
      </c>
    </row>
    <row r="156" spans="1:10" x14ac:dyDescent="0.25">
      <c r="A156" s="1">
        <v>150</v>
      </c>
      <c r="B156" s="1">
        <f t="shared" si="10"/>
        <v>8.1649658092772609E-2</v>
      </c>
      <c r="C156" s="1">
        <v>4.6239999999999998E-5</v>
      </c>
      <c r="D156" s="1">
        <f t="shared" si="11"/>
        <v>6.5416218387282128E-4</v>
      </c>
      <c r="E156" s="1">
        <v>4.019E-5</v>
      </c>
      <c r="F156" s="1">
        <f t="shared" si="12"/>
        <v>5.6857219225451324E-4</v>
      </c>
      <c r="G156" s="1">
        <v>4.778E-5</v>
      </c>
      <c r="H156" s="1">
        <f t="shared" si="13"/>
        <v>6.7594872719384529E-4</v>
      </c>
      <c r="I156" s="1">
        <v>4.3519999999999997E-5</v>
      </c>
      <c r="J156" s="1">
        <f t="shared" si="14"/>
        <v>6.1568205540971413E-4</v>
      </c>
    </row>
    <row r="157" spans="1:10" x14ac:dyDescent="0.25">
      <c r="A157" s="1">
        <v>151</v>
      </c>
      <c r="B157" s="1">
        <f t="shared" si="10"/>
        <v>8.1378845877115941E-2</v>
      </c>
      <c r="C157" s="1">
        <v>4.6090000000000001E-5</v>
      </c>
      <c r="D157" s="1">
        <f t="shared" si="11"/>
        <v>6.5204011796492949E-4</v>
      </c>
      <c r="E157" s="1">
        <v>4.0030000000000001E-5</v>
      </c>
      <c r="F157" s="1">
        <f t="shared" si="12"/>
        <v>5.663086552860952E-4</v>
      </c>
      <c r="G157" s="1">
        <v>4.7840000000000003E-5</v>
      </c>
      <c r="H157" s="1">
        <f t="shared" si="13"/>
        <v>6.7679755355700203E-4</v>
      </c>
      <c r="I157" s="1">
        <v>4.3409999999999999E-5</v>
      </c>
      <c r="J157" s="1">
        <f t="shared" si="14"/>
        <v>6.141258737439268E-4</v>
      </c>
    </row>
    <row r="158" spans="1:10" x14ac:dyDescent="0.25">
      <c r="A158" s="1">
        <v>152</v>
      </c>
      <c r="B158" s="1">
        <f t="shared" si="10"/>
        <v>8.1110710565381272E-2</v>
      </c>
      <c r="C158" s="1">
        <v>4.5970000000000002E-5</v>
      </c>
      <c r="D158" s="1">
        <f t="shared" si="11"/>
        <v>6.503424652386159E-4</v>
      </c>
      <c r="E158" s="1">
        <v>4.0030000000000001E-5</v>
      </c>
      <c r="F158" s="1">
        <f t="shared" si="12"/>
        <v>5.663086552860952E-4</v>
      </c>
      <c r="G158" s="1">
        <v>4.7870000000000001E-5</v>
      </c>
      <c r="H158" s="1">
        <f t="shared" si="13"/>
        <v>6.7722196673858045E-4</v>
      </c>
      <c r="I158" s="1">
        <v>4.3279999999999999E-5</v>
      </c>
      <c r="J158" s="1">
        <f t="shared" si="14"/>
        <v>6.1228674995708707E-4</v>
      </c>
    </row>
    <row r="159" spans="1:10" x14ac:dyDescent="0.25">
      <c r="A159" s="1">
        <v>153</v>
      </c>
      <c r="B159" s="1">
        <f t="shared" si="10"/>
        <v>8.0845208345444328E-2</v>
      </c>
      <c r="C159" s="1">
        <v>4.5800000000000002E-5</v>
      </c>
      <c r="D159" s="1">
        <f t="shared" si="11"/>
        <v>6.4793745720967172E-4</v>
      </c>
      <c r="E159" s="1">
        <v>4.0049999999999998E-5</v>
      </c>
      <c r="F159" s="1">
        <f t="shared" si="12"/>
        <v>5.6659159740714738E-4</v>
      </c>
      <c r="G159" s="1">
        <v>4.795E-5</v>
      </c>
      <c r="H159" s="1">
        <f t="shared" si="13"/>
        <v>6.7835373522278947E-4</v>
      </c>
      <c r="I159" s="1">
        <v>4.3229999999999998E-5</v>
      </c>
      <c r="J159" s="1">
        <f t="shared" si="14"/>
        <v>6.1157939465445647E-4</v>
      </c>
    </row>
    <row r="160" spans="1:10" x14ac:dyDescent="0.25">
      <c r="A160" s="1">
        <v>154</v>
      </c>
      <c r="B160" s="1">
        <f t="shared" si="10"/>
        <v>8.0582296402538028E-2</v>
      </c>
      <c r="C160" s="1">
        <v>4.5590000000000002E-5</v>
      </c>
      <c r="D160" s="1">
        <f t="shared" si="11"/>
        <v>6.4496656493862297E-4</v>
      </c>
      <c r="E160" s="1">
        <v>4.0049999999999998E-5</v>
      </c>
      <c r="F160" s="1">
        <f t="shared" si="12"/>
        <v>5.6659159740714738E-4</v>
      </c>
      <c r="G160" s="1">
        <v>4.7939999999999998E-5</v>
      </c>
      <c r="H160" s="1">
        <f t="shared" si="13"/>
        <v>6.7821226416226333E-4</v>
      </c>
      <c r="I160" s="1">
        <v>4.3210000000000001E-5</v>
      </c>
      <c r="J160" s="1">
        <f t="shared" si="14"/>
        <v>6.1129645253340419E-4</v>
      </c>
    </row>
    <row r="161" spans="1:10" x14ac:dyDescent="0.25">
      <c r="A161" s="1">
        <v>155</v>
      </c>
      <c r="B161" s="1">
        <f t="shared" si="10"/>
        <v>8.0321932890249886E-2</v>
      </c>
      <c r="C161" s="1">
        <v>4.5410000000000001E-5</v>
      </c>
      <c r="D161" s="1">
        <f t="shared" si="11"/>
        <v>6.4242008584915265E-4</v>
      </c>
      <c r="E161" s="1">
        <v>4.0000000000000003E-5</v>
      </c>
      <c r="F161" s="1">
        <f t="shared" si="12"/>
        <v>5.6588424210451678E-4</v>
      </c>
      <c r="G161" s="1">
        <v>4.799E-5</v>
      </c>
      <c r="H161" s="1">
        <f t="shared" si="13"/>
        <v>6.7891961946489393E-4</v>
      </c>
      <c r="I161" s="1">
        <v>4.3130000000000002E-5</v>
      </c>
      <c r="J161" s="1">
        <f t="shared" si="14"/>
        <v>6.1016468404919517E-4</v>
      </c>
    </row>
    <row r="162" spans="1:10" x14ac:dyDescent="0.25">
      <c r="A162" s="1">
        <v>156</v>
      </c>
      <c r="B162" s="1">
        <f t="shared" si="10"/>
        <v>8.0064076902543566E-2</v>
      </c>
      <c r="C162" s="1">
        <v>4.5200000000000001E-5</v>
      </c>
      <c r="D162" s="1">
        <f t="shared" si="11"/>
        <v>6.394491935781039E-4</v>
      </c>
      <c r="E162" s="1">
        <v>4.0080000000000003E-5</v>
      </c>
      <c r="F162" s="1">
        <f t="shared" si="12"/>
        <v>5.670160105887258E-4</v>
      </c>
      <c r="G162" s="1">
        <v>4.7960000000000002E-5</v>
      </c>
      <c r="H162" s="1">
        <f t="shared" si="13"/>
        <v>6.7849520628331561E-4</v>
      </c>
      <c r="I162" s="1">
        <v>4.3040000000000001E-5</v>
      </c>
      <c r="J162" s="1">
        <f t="shared" si="14"/>
        <v>6.0889144450446001E-4</v>
      </c>
    </row>
    <row r="163" spans="1:10" x14ac:dyDescent="0.25">
      <c r="A163" s="1">
        <v>157</v>
      </c>
      <c r="B163" s="1">
        <f t="shared" si="10"/>
        <v>7.9808688446762213E-2</v>
      </c>
      <c r="C163" s="1">
        <v>4.4969999999999998E-5</v>
      </c>
      <c r="D163" s="1">
        <f t="shared" si="11"/>
        <v>6.3619535918600298E-4</v>
      </c>
      <c r="E163" s="1">
        <v>4.0170000000000003E-5</v>
      </c>
      <c r="F163" s="1">
        <f t="shared" si="12"/>
        <v>5.6828925013346096E-4</v>
      </c>
      <c r="G163" s="1">
        <v>4.7899999999999999E-5</v>
      </c>
      <c r="H163" s="1">
        <f t="shared" si="13"/>
        <v>6.7764637992015877E-4</v>
      </c>
      <c r="I163" s="1">
        <v>4.295E-5</v>
      </c>
      <c r="J163" s="1">
        <f t="shared" si="14"/>
        <v>6.0761820495972485E-4</v>
      </c>
    </row>
    <row r="164" spans="1:10" x14ac:dyDescent="0.25">
      <c r="A164" s="1">
        <v>158</v>
      </c>
      <c r="B164" s="1">
        <f t="shared" si="10"/>
        <v>7.9555728417572996E-2</v>
      </c>
      <c r="C164" s="1">
        <v>4.477E-5</v>
      </c>
      <c r="D164" s="1">
        <f t="shared" si="11"/>
        <v>6.3336593797548037E-4</v>
      </c>
      <c r="E164" s="1">
        <v>4.0139999999999999E-5</v>
      </c>
      <c r="F164" s="1">
        <f t="shared" si="12"/>
        <v>5.6786483695188254E-4</v>
      </c>
      <c r="G164" s="1">
        <v>4.7790000000000002E-5</v>
      </c>
      <c r="H164" s="1">
        <f t="shared" si="13"/>
        <v>6.7609019825437143E-4</v>
      </c>
      <c r="I164" s="1">
        <v>4.2809999999999998E-5</v>
      </c>
      <c r="J164" s="1">
        <f t="shared" si="14"/>
        <v>6.0563761011235898E-4</v>
      </c>
    </row>
    <row r="165" spans="1:10" x14ac:dyDescent="0.25">
      <c r="A165" s="1">
        <v>159</v>
      </c>
      <c r="B165" s="1">
        <f t="shared" si="10"/>
        <v>7.9305158571814416E-2</v>
      </c>
      <c r="C165" s="1">
        <v>4.4589999999999998E-5</v>
      </c>
      <c r="D165" s="1">
        <f t="shared" si="11"/>
        <v>6.3081945888601005E-4</v>
      </c>
      <c r="E165" s="1">
        <v>4.0009999999999998E-5</v>
      </c>
      <c r="F165" s="1">
        <f t="shared" si="12"/>
        <v>5.6602571316504281E-4</v>
      </c>
      <c r="G165" s="1">
        <v>4.7630000000000003E-5</v>
      </c>
      <c r="H165" s="1">
        <f t="shared" si="13"/>
        <v>6.7382666128595339E-4</v>
      </c>
      <c r="I165" s="1">
        <v>4.2670000000000003E-5</v>
      </c>
      <c r="J165" s="1">
        <f t="shared" si="14"/>
        <v>6.0365701526499333E-4</v>
      </c>
    </row>
    <row r="166" spans="1:10" x14ac:dyDescent="0.25">
      <c r="A166" s="1">
        <v>160</v>
      </c>
      <c r="B166" s="1">
        <f t="shared" si="10"/>
        <v>7.9056941504209485E-2</v>
      </c>
      <c r="C166" s="1">
        <v>4.4409999999999997E-5</v>
      </c>
      <c r="D166" s="1">
        <f t="shared" si="11"/>
        <v>6.2827297979653972E-4</v>
      </c>
      <c r="E166" s="1">
        <v>3.9889999999999999E-5</v>
      </c>
      <c r="F166" s="1">
        <f t="shared" si="12"/>
        <v>5.6432806043872933E-4</v>
      </c>
      <c r="G166" s="1">
        <v>4.7479999999999999E-5</v>
      </c>
      <c r="H166" s="1">
        <f t="shared" si="13"/>
        <v>6.7170459537806138E-4</v>
      </c>
      <c r="I166" s="1">
        <v>4.2429999999999999E-5</v>
      </c>
      <c r="J166" s="1">
        <f t="shared" si="14"/>
        <v>6.0026170981236616E-4</v>
      </c>
    </row>
    <row r="167" spans="1:10" x14ac:dyDescent="0.25">
      <c r="A167" s="1">
        <v>161</v>
      </c>
      <c r="B167" s="1">
        <f t="shared" si="10"/>
        <v>7.8811040623910061E-2</v>
      </c>
      <c r="C167" s="1">
        <v>4.4549999999999999E-5</v>
      </c>
      <c r="D167" s="1">
        <f t="shared" si="11"/>
        <v>6.3025357464390548E-4</v>
      </c>
      <c r="E167" s="1">
        <v>3.9839999999999998E-5</v>
      </c>
      <c r="F167" s="1">
        <f t="shared" si="12"/>
        <v>5.6362070513609863E-4</v>
      </c>
      <c r="G167" s="1">
        <v>4.7330000000000003E-5</v>
      </c>
      <c r="H167" s="1">
        <f t="shared" si="13"/>
        <v>6.6958252947016948E-4</v>
      </c>
      <c r="I167" s="1">
        <v>4.2249999999999997E-5</v>
      </c>
      <c r="J167" s="1">
        <f t="shared" si="14"/>
        <v>5.9771523072289572E-4</v>
      </c>
    </row>
    <row r="168" spans="1:10" x14ac:dyDescent="0.25">
      <c r="A168" s="1">
        <v>162</v>
      </c>
      <c r="B168" s="1">
        <f t="shared" si="10"/>
        <v>7.8567420131838608E-2</v>
      </c>
      <c r="C168" s="1">
        <v>4.4650000000000001E-5</v>
      </c>
      <c r="D168" s="1">
        <f t="shared" si="11"/>
        <v>6.3166828524916679E-4</v>
      </c>
      <c r="E168" s="1">
        <v>3.9759999999999999E-5</v>
      </c>
      <c r="F168" s="1">
        <f t="shared" si="12"/>
        <v>5.6248893665188961E-4</v>
      </c>
      <c r="G168" s="1">
        <v>4.7150000000000001E-5</v>
      </c>
      <c r="H168" s="1">
        <f t="shared" si="13"/>
        <v>6.6703605038069915E-4</v>
      </c>
      <c r="I168" s="1">
        <v>4.2169999999999998E-5</v>
      </c>
      <c r="J168" s="1">
        <f t="shared" si="14"/>
        <v>5.965834622386867E-4</v>
      </c>
    </row>
    <row r="169" spans="1:10" x14ac:dyDescent="0.25">
      <c r="A169" s="1">
        <v>163</v>
      </c>
      <c r="B169" s="1">
        <f t="shared" si="10"/>
        <v>7.8326044998795738E-2</v>
      </c>
      <c r="C169" s="1">
        <v>4.4650000000000001E-5</v>
      </c>
      <c r="D169" s="1">
        <f t="shared" si="11"/>
        <v>6.3166828524916679E-4</v>
      </c>
      <c r="E169" s="1">
        <v>3.964E-5</v>
      </c>
      <c r="F169" s="1">
        <f t="shared" si="12"/>
        <v>5.6079128392557613E-4</v>
      </c>
      <c r="G169" s="1">
        <v>4.6990000000000002E-5</v>
      </c>
      <c r="H169" s="1">
        <f t="shared" si="13"/>
        <v>6.6477251341228111E-4</v>
      </c>
      <c r="I169" s="1">
        <v>4.2219999999999999E-5</v>
      </c>
      <c r="J169" s="1">
        <f t="shared" si="14"/>
        <v>5.9729081754131741E-4</v>
      </c>
    </row>
    <row r="170" spans="1:10" x14ac:dyDescent="0.25">
      <c r="A170" s="1">
        <v>164</v>
      </c>
      <c r="B170" s="1">
        <f t="shared" si="10"/>
        <v>7.8086880944303036E-2</v>
      </c>
      <c r="C170" s="1">
        <v>4.4579999999999997E-5</v>
      </c>
      <c r="D170" s="1">
        <f t="shared" si="11"/>
        <v>6.3067798782548391E-4</v>
      </c>
      <c r="E170" s="1">
        <v>3.9740000000000002E-5</v>
      </c>
      <c r="F170" s="1">
        <f t="shared" si="12"/>
        <v>5.6220599453083743E-4</v>
      </c>
      <c r="G170" s="1">
        <v>4.6810000000000001E-5</v>
      </c>
      <c r="H170" s="1">
        <f t="shared" si="13"/>
        <v>6.6222603432281079E-4</v>
      </c>
      <c r="I170" s="1">
        <v>4.2219999999999999E-5</v>
      </c>
      <c r="J170" s="1">
        <f t="shared" si="14"/>
        <v>5.9729081754131741E-4</v>
      </c>
    </row>
    <row r="171" spans="1:10" x14ac:dyDescent="0.25">
      <c r="A171" s="1">
        <v>165</v>
      </c>
      <c r="B171" s="1">
        <f t="shared" si="10"/>
        <v>7.7849894416152296E-2</v>
      </c>
      <c r="C171" s="1">
        <v>4.4469999999999999E-5</v>
      </c>
      <c r="D171" s="1">
        <f t="shared" si="11"/>
        <v>6.2912180615969646E-4</v>
      </c>
      <c r="E171" s="1">
        <v>3.9990000000000002E-5</v>
      </c>
      <c r="F171" s="1">
        <f t="shared" si="12"/>
        <v>5.6574277104399064E-4</v>
      </c>
      <c r="G171" s="1">
        <v>4.6730000000000002E-5</v>
      </c>
      <c r="H171" s="1">
        <f t="shared" si="13"/>
        <v>6.6109426583860177E-4</v>
      </c>
      <c r="I171" s="1">
        <v>4.2179999999999999E-5</v>
      </c>
      <c r="J171" s="1">
        <f t="shared" si="14"/>
        <v>5.9672493329921295E-4</v>
      </c>
    </row>
    <row r="172" spans="1:10" x14ac:dyDescent="0.25">
      <c r="A172" s="1">
        <v>166</v>
      </c>
      <c r="B172" s="1">
        <f t="shared" si="10"/>
        <v>7.7615052570633281E-2</v>
      </c>
      <c r="C172" s="1">
        <v>4.4310000000000001E-5</v>
      </c>
      <c r="D172" s="1">
        <f t="shared" si="11"/>
        <v>6.2685826919127842E-4</v>
      </c>
      <c r="E172" s="1">
        <v>4.0049999999999998E-5</v>
      </c>
      <c r="F172" s="1">
        <f t="shared" si="12"/>
        <v>5.6659159740714738E-4</v>
      </c>
      <c r="G172" s="1">
        <v>4.668E-5</v>
      </c>
      <c r="H172" s="1">
        <f t="shared" si="13"/>
        <v>6.6038691053597106E-4</v>
      </c>
      <c r="I172" s="1">
        <v>4.2129999999999998E-5</v>
      </c>
      <c r="J172" s="1">
        <f t="shared" si="14"/>
        <v>5.9601757799658225E-4</v>
      </c>
    </row>
    <row r="173" spans="1:10" x14ac:dyDescent="0.25">
      <c r="A173" s="1">
        <v>167</v>
      </c>
      <c r="B173" s="1">
        <f t="shared" si="10"/>
        <v>7.7382323253413682E-2</v>
      </c>
      <c r="C173" s="1">
        <v>4.4169999999999999E-5</v>
      </c>
      <c r="D173" s="1">
        <f t="shared" si="11"/>
        <v>6.2487767434391255E-4</v>
      </c>
      <c r="E173" s="1">
        <v>4.0040000000000003E-5</v>
      </c>
      <c r="F173" s="1">
        <f t="shared" si="12"/>
        <v>5.6645012634662134E-4</v>
      </c>
      <c r="G173" s="1">
        <v>4.6640000000000001E-5</v>
      </c>
      <c r="H173" s="1">
        <f t="shared" si="13"/>
        <v>6.598210262938665E-4</v>
      </c>
      <c r="I173" s="1">
        <v>4.2150000000000001E-5</v>
      </c>
      <c r="J173" s="1">
        <f t="shared" si="14"/>
        <v>5.9630052011763453E-4</v>
      </c>
    </row>
    <row r="174" spans="1:10" x14ac:dyDescent="0.25">
      <c r="A174" s="1">
        <v>168</v>
      </c>
      <c r="B174" s="1">
        <f t="shared" si="10"/>
        <v>7.7151674981045956E-2</v>
      </c>
      <c r="C174" s="1">
        <v>4.3999999999999999E-5</v>
      </c>
      <c r="D174" s="1">
        <f t="shared" si="11"/>
        <v>6.2247266631496837E-4</v>
      </c>
      <c r="E174" s="1">
        <v>4.0070000000000001E-5</v>
      </c>
      <c r="F174" s="1">
        <f t="shared" si="12"/>
        <v>5.6687453952819966E-4</v>
      </c>
      <c r="G174" s="1">
        <v>4.6600000000000001E-5</v>
      </c>
      <c r="H174" s="1">
        <f t="shared" si="13"/>
        <v>6.5925514205176204E-4</v>
      </c>
      <c r="I174" s="1">
        <v>4.21E-5</v>
      </c>
      <c r="J174" s="1">
        <f t="shared" si="14"/>
        <v>5.9559316481500393E-4</v>
      </c>
    </row>
    <row r="175" spans="1:10" x14ac:dyDescent="0.25">
      <c r="A175" s="1">
        <v>169</v>
      </c>
      <c r="B175" s="1">
        <f t="shared" si="10"/>
        <v>7.6923076923076927E-2</v>
      </c>
      <c r="C175" s="1">
        <v>4.3869999999999998E-5</v>
      </c>
      <c r="D175" s="1">
        <f t="shared" si="11"/>
        <v>6.2063354252812875E-4</v>
      </c>
      <c r="E175" s="1">
        <v>4.0089999999999997E-5</v>
      </c>
      <c r="F175" s="1">
        <f t="shared" si="12"/>
        <v>5.6715748164925183E-4</v>
      </c>
      <c r="G175" s="1">
        <v>4.6480000000000002E-5</v>
      </c>
      <c r="H175" s="1">
        <f t="shared" si="13"/>
        <v>6.5755748932544845E-4</v>
      </c>
      <c r="I175" s="1">
        <v>4.2009999999999999E-5</v>
      </c>
      <c r="J175" s="1">
        <f t="shared" si="14"/>
        <v>5.9431992527026866E-4</v>
      </c>
    </row>
    <row r="176" spans="1:10" x14ac:dyDescent="0.25">
      <c r="A176" s="1">
        <v>170</v>
      </c>
      <c r="B176" s="1">
        <f t="shared" si="10"/>
        <v>7.6696498884737035E-2</v>
      </c>
      <c r="C176" s="1">
        <v>4.3680000000000002E-5</v>
      </c>
      <c r="D176" s="1">
        <f t="shared" si="11"/>
        <v>6.1794559237813229E-4</v>
      </c>
      <c r="E176" s="1">
        <v>4.0089999999999997E-5</v>
      </c>
      <c r="F176" s="1">
        <f t="shared" si="12"/>
        <v>5.6715748164925183E-4</v>
      </c>
      <c r="G176" s="1">
        <v>4.6329999999999999E-5</v>
      </c>
      <c r="H176" s="1">
        <f t="shared" si="13"/>
        <v>6.5543542341755655E-4</v>
      </c>
      <c r="I176" s="1">
        <v>4.193E-5</v>
      </c>
      <c r="J176" s="1">
        <f t="shared" si="14"/>
        <v>5.9318815678605964E-4</v>
      </c>
    </row>
    <row r="177" spans="1:10" x14ac:dyDescent="0.25">
      <c r="A177" s="1">
        <v>171</v>
      </c>
      <c r="B177" s="1">
        <f t="shared" si="10"/>
        <v>7.6471911290187253E-2</v>
      </c>
      <c r="C177" s="1">
        <v>4.3619999999999999E-5</v>
      </c>
      <c r="D177" s="1">
        <f t="shared" si="11"/>
        <v>6.1709676601497555E-4</v>
      </c>
      <c r="E177" s="1">
        <v>4.0040000000000003E-5</v>
      </c>
      <c r="F177" s="1">
        <f t="shared" si="12"/>
        <v>5.6645012634662134E-4</v>
      </c>
      <c r="G177" s="1">
        <v>4.6220000000000001E-5</v>
      </c>
      <c r="H177" s="1">
        <f t="shared" si="13"/>
        <v>6.5387924175176911E-4</v>
      </c>
      <c r="I177" s="1">
        <v>4.1950000000000003E-5</v>
      </c>
      <c r="J177" s="1">
        <f t="shared" si="14"/>
        <v>5.9347109890711203E-4</v>
      </c>
    </row>
    <row r="178" spans="1:10" x14ac:dyDescent="0.25">
      <c r="A178" s="1">
        <v>172</v>
      </c>
      <c r="B178" s="1">
        <f t="shared" si="10"/>
        <v>7.6249285166302333E-2</v>
      </c>
      <c r="C178" s="1">
        <v>4.35E-5</v>
      </c>
      <c r="D178" s="1">
        <f t="shared" si="11"/>
        <v>6.1539911328866196E-4</v>
      </c>
      <c r="E178" s="1">
        <v>4.0009999999999998E-5</v>
      </c>
      <c r="F178" s="1">
        <f t="shared" si="12"/>
        <v>5.6602571316504281E-4</v>
      </c>
      <c r="G178" s="1">
        <v>4.604E-5</v>
      </c>
      <c r="H178" s="1">
        <f t="shared" si="13"/>
        <v>6.5133276266229878E-4</v>
      </c>
      <c r="I178" s="1">
        <v>4.1869999999999997E-5</v>
      </c>
      <c r="J178" s="1">
        <f t="shared" si="14"/>
        <v>5.923393304229029E-4</v>
      </c>
    </row>
    <row r="179" spans="1:10" x14ac:dyDescent="0.25">
      <c r="A179" s="1">
        <v>173</v>
      </c>
      <c r="B179" s="1">
        <f t="shared" si="10"/>
        <v>7.6028592126970551E-2</v>
      </c>
      <c r="C179" s="1">
        <v>4.337E-5</v>
      </c>
      <c r="D179" s="1">
        <f t="shared" si="11"/>
        <v>6.1355998950182223E-4</v>
      </c>
      <c r="E179" s="1">
        <v>3.9919999999999997E-5</v>
      </c>
      <c r="F179" s="1">
        <f t="shared" si="12"/>
        <v>5.6475247362030765E-4</v>
      </c>
      <c r="G179" s="1">
        <v>4.5899999999999998E-5</v>
      </c>
      <c r="H179" s="1">
        <f t="shared" si="13"/>
        <v>6.4935216781493292E-4</v>
      </c>
      <c r="I179" s="1">
        <v>4.1770000000000002E-5</v>
      </c>
      <c r="J179" s="1">
        <f t="shared" si="14"/>
        <v>5.909246198176416E-4</v>
      </c>
    </row>
    <row r="180" spans="1:10" x14ac:dyDescent="0.25">
      <c r="A180" s="1">
        <v>174</v>
      </c>
      <c r="B180" s="1">
        <f t="shared" si="10"/>
        <v>7.5809804357890337E-2</v>
      </c>
      <c r="C180" s="1">
        <v>4.3210000000000001E-5</v>
      </c>
      <c r="D180" s="1">
        <f t="shared" si="11"/>
        <v>6.1129645253340419E-4</v>
      </c>
      <c r="E180" s="1">
        <v>3.9799999999999998E-5</v>
      </c>
      <c r="F180" s="1">
        <f t="shared" si="12"/>
        <v>5.6305482089399417E-4</v>
      </c>
      <c r="G180" s="1">
        <v>4.5750000000000001E-5</v>
      </c>
      <c r="H180" s="1">
        <f t="shared" si="13"/>
        <v>6.4723010190704101E-4</v>
      </c>
      <c r="I180" s="1">
        <v>4.1659999999999998E-5</v>
      </c>
      <c r="J180" s="1">
        <f t="shared" si="14"/>
        <v>5.8936843815185415E-4</v>
      </c>
    </row>
    <row r="181" spans="1:10" x14ac:dyDescent="0.25">
      <c r="A181" s="1">
        <v>175</v>
      </c>
      <c r="B181" s="1">
        <f t="shared" si="10"/>
        <v>7.5592894601845442E-2</v>
      </c>
      <c r="C181" s="1">
        <v>4.3059999999999998E-5</v>
      </c>
      <c r="D181" s="1">
        <f t="shared" si="11"/>
        <v>6.0917438662551229E-4</v>
      </c>
      <c r="E181" s="1">
        <v>3.9619999999999997E-5</v>
      </c>
      <c r="F181" s="1">
        <f t="shared" si="12"/>
        <v>5.6050834180452385E-4</v>
      </c>
      <c r="G181" s="1">
        <v>4.562E-5</v>
      </c>
      <c r="H181" s="1">
        <f t="shared" si="13"/>
        <v>6.453909781202014E-4</v>
      </c>
      <c r="I181" s="1">
        <v>4.1560000000000002E-5</v>
      </c>
      <c r="J181" s="1">
        <f t="shared" si="14"/>
        <v>5.8795372754659296E-4</v>
      </c>
    </row>
    <row r="182" spans="1:10" x14ac:dyDescent="0.25">
      <c r="A182" s="1">
        <v>176</v>
      </c>
      <c r="B182" s="1">
        <f t="shared" si="10"/>
        <v>7.5377836144440907E-2</v>
      </c>
      <c r="C182" s="1">
        <v>4.2880000000000003E-5</v>
      </c>
      <c r="D182" s="1">
        <f t="shared" si="11"/>
        <v>6.0662790753604197E-4</v>
      </c>
      <c r="E182" s="1">
        <v>3.9449999999999997E-5</v>
      </c>
      <c r="F182" s="1">
        <f t="shared" si="12"/>
        <v>5.5810333377557956E-4</v>
      </c>
      <c r="G182" s="1">
        <v>4.5529999999999999E-5</v>
      </c>
      <c r="H182" s="1">
        <f t="shared" si="13"/>
        <v>6.4411773857546623E-4</v>
      </c>
      <c r="I182" s="1">
        <v>4.1449999999999998E-5</v>
      </c>
      <c r="J182" s="1">
        <f t="shared" si="14"/>
        <v>5.8639754588080541E-4</v>
      </c>
    </row>
    <row r="183" spans="1:10" x14ac:dyDescent="0.25">
      <c r="A183" s="1">
        <v>177</v>
      </c>
      <c r="B183" s="1">
        <f t="shared" si="10"/>
        <v>7.5164602800282893E-2</v>
      </c>
      <c r="C183" s="1">
        <v>4.2830000000000002E-5</v>
      </c>
      <c r="D183" s="1">
        <f t="shared" si="11"/>
        <v>6.0592055223341137E-4</v>
      </c>
      <c r="E183" s="1">
        <v>3.9339999999999999E-5</v>
      </c>
      <c r="F183" s="1">
        <f t="shared" si="12"/>
        <v>5.5654715210979222E-4</v>
      </c>
      <c r="G183" s="1">
        <v>4.545E-5</v>
      </c>
      <c r="H183" s="1">
        <f t="shared" si="13"/>
        <v>6.4298597009125721E-4</v>
      </c>
      <c r="I183" s="1">
        <v>4.1319999999999997E-5</v>
      </c>
      <c r="J183" s="1">
        <f t="shared" si="14"/>
        <v>5.8455842209396579E-4</v>
      </c>
    </row>
    <row r="184" spans="1:10" x14ac:dyDescent="0.25">
      <c r="A184" s="1">
        <v>178</v>
      </c>
      <c r="B184" s="1">
        <f t="shared" si="10"/>
        <v>7.4953168899586142E-2</v>
      </c>
      <c r="C184" s="1">
        <v>4.2729999999999999E-5</v>
      </c>
      <c r="D184" s="1">
        <f t="shared" si="11"/>
        <v>6.0450584162814996E-4</v>
      </c>
      <c r="E184" s="1">
        <v>3.9180000000000001E-5</v>
      </c>
      <c r="F184" s="1">
        <f t="shared" si="12"/>
        <v>5.5428361514137418E-4</v>
      </c>
      <c r="G184" s="1">
        <v>4.5460000000000002E-5</v>
      </c>
      <c r="H184" s="1">
        <f t="shared" si="13"/>
        <v>6.4312744115178335E-4</v>
      </c>
      <c r="I184" s="1">
        <v>4.121E-5</v>
      </c>
      <c r="J184" s="1">
        <f t="shared" si="14"/>
        <v>5.8300224042817834E-4</v>
      </c>
    </row>
    <row r="185" spans="1:10" x14ac:dyDescent="0.25">
      <c r="A185" s="1">
        <v>179</v>
      </c>
      <c r="B185" s="1">
        <f t="shared" si="10"/>
        <v>7.474350927519359E-2</v>
      </c>
      <c r="C185" s="1">
        <v>4.2719999999999998E-5</v>
      </c>
      <c r="D185" s="1">
        <f t="shared" si="11"/>
        <v>6.0436437056762382E-4</v>
      </c>
      <c r="E185" s="1">
        <v>3.9050000000000001E-5</v>
      </c>
      <c r="F185" s="1">
        <f t="shared" si="12"/>
        <v>5.5244449135453445E-4</v>
      </c>
      <c r="G185" s="1">
        <v>4.5670000000000002E-5</v>
      </c>
      <c r="H185" s="1">
        <f t="shared" si="13"/>
        <v>6.4609833342283199E-4</v>
      </c>
      <c r="I185" s="1">
        <v>4.1130000000000001E-5</v>
      </c>
      <c r="J185" s="1">
        <f t="shared" si="14"/>
        <v>5.8187047194396932E-4</v>
      </c>
    </row>
    <row r="186" spans="1:10" x14ac:dyDescent="0.25">
      <c r="A186" s="1">
        <v>180</v>
      </c>
      <c r="B186" s="1">
        <f t="shared" si="10"/>
        <v>7.4535599249992993E-2</v>
      </c>
      <c r="C186" s="1">
        <v>4.2750000000000002E-5</v>
      </c>
      <c r="D186" s="1">
        <f t="shared" si="11"/>
        <v>6.0478878374920235E-4</v>
      </c>
      <c r="E186" s="1">
        <v>3.896E-5</v>
      </c>
      <c r="F186" s="1">
        <f t="shared" si="12"/>
        <v>5.5117125180979929E-4</v>
      </c>
      <c r="G186" s="1">
        <v>4.5779999999999999E-5</v>
      </c>
      <c r="H186" s="1">
        <f t="shared" si="13"/>
        <v>6.4765451508861944E-4</v>
      </c>
      <c r="I186" s="1">
        <v>4.108E-5</v>
      </c>
      <c r="J186" s="1">
        <f t="shared" si="14"/>
        <v>5.8116311664133872E-4</v>
      </c>
    </row>
    <row r="187" spans="1:10" x14ac:dyDescent="0.25">
      <c r="A187" s="1">
        <v>181</v>
      </c>
      <c r="B187" s="1">
        <f t="shared" si="10"/>
        <v>7.4329414624716636E-2</v>
      </c>
      <c r="C187" s="1">
        <v>4.2759999999999997E-5</v>
      </c>
      <c r="D187" s="1">
        <f t="shared" si="11"/>
        <v>6.0493025480972838E-4</v>
      </c>
      <c r="E187" s="1">
        <v>3.8840000000000001E-5</v>
      </c>
      <c r="F187" s="1">
        <f t="shared" si="12"/>
        <v>5.4947359908348581E-4</v>
      </c>
      <c r="G187" s="1">
        <v>4.583E-5</v>
      </c>
      <c r="H187" s="1">
        <f t="shared" si="13"/>
        <v>6.4836187039125004E-4</v>
      </c>
      <c r="I187" s="1">
        <v>4.104E-5</v>
      </c>
      <c r="J187" s="1">
        <f t="shared" si="14"/>
        <v>5.8059723239923416E-4</v>
      </c>
    </row>
    <row r="188" spans="1:10" x14ac:dyDescent="0.25">
      <c r="A188" s="1">
        <v>182</v>
      </c>
      <c r="B188" s="1">
        <f t="shared" si="10"/>
        <v>7.4124931666110117E-2</v>
      </c>
      <c r="C188" s="1">
        <v>4.2740000000000001E-5</v>
      </c>
      <c r="D188" s="1">
        <f t="shared" si="11"/>
        <v>6.0464731268867621E-4</v>
      </c>
      <c r="E188" s="1">
        <v>3.879E-5</v>
      </c>
      <c r="F188" s="1">
        <f t="shared" si="12"/>
        <v>5.4876624378085511E-4</v>
      </c>
      <c r="G188" s="1">
        <v>4.5800000000000002E-5</v>
      </c>
      <c r="H188" s="1">
        <f t="shared" si="13"/>
        <v>6.4793745720967172E-4</v>
      </c>
      <c r="I188" s="1">
        <v>4.0930000000000003E-5</v>
      </c>
      <c r="J188" s="1">
        <f t="shared" si="14"/>
        <v>5.7904105073344682E-4</v>
      </c>
    </row>
    <row r="189" spans="1:10" x14ac:dyDescent="0.25">
      <c r="A189" s="1">
        <v>183</v>
      </c>
      <c r="B189" s="1">
        <f t="shared" si="10"/>
        <v>7.3922127095457285E-2</v>
      </c>
      <c r="C189" s="1">
        <v>4.2740000000000001E-5</v>
      </c>
      <c r="D189" s="1">
        <f t="shared" si="11"/>
        <v>6.0464731268867621E-4</v>
      </c>
      <c r="E189" s="1">
        <v>3.8680000000000002E-5</v>
      </c>
      <c r="F189" s="1">
        <f t="shared" si="12"/>
        <v>5.4721006211506777E-4</v>
      </c>
      <c r="G189" s="1">
        <v>4.5710000000000001E-5</v>
      </c>
      <c r="H189" s="1">
        <f t="shared" si="13"/>
        <v>6.4666421766493656E-4</v>
      </c>
      <c r="I189" s="1">
        <v>4.0840000000000002E-5</v>
      </c>
      <c r="J189" s="1">
        <f t="shared" si="14"/>
        <v>5.7776781118871166E-4</v>
      </c>
    </row>
    <row r="190" spans="1:10" x14ac:dyDescent="0.25">
      <c r="A190" s="1">
        <v>184</v>
      </c>
      <c r="B190" s="1">
        <f t="shared" si="10"/>
        <v>7.3720978077448568E-2</v>
      </c>
      <c r="C190" s="1">
        <v>4.2710000000000003E-5</v>
      </c>
      <c r="D190" s="1">
        <f t="shared" si="11"/>
        <v>6.0422289950709778E-4</v>
      </c>
      <c r="E190" s="1">
        <v>3.8640000000000003E-5</v>
      </c>
      <c r="F190" s="1">
        <f t="shared" si="12"/>
        <v>5.466441778729632E-4</v>
      </c>
      <c r="G190" s="1">
        <v>4.5710000000000001E-5</v>
      </c>
      <c r="H190" s="1">
        <f t="shared" si="13"/>
        <v>6.4666421766493656E-4</v>
      </c>
      <c r="I190" s="1">
        <v>4.0720000000000003E-5</v>
      </c>
      <c r="J190" s="1">
        <f t="shared" si="14"/>
        <v>5.7607015846239808E-4</v>
      </c>
    </row>
    <row r="191" spans="1:10" x14ac:dyDescent="0.25">
      <c r="A191" s="1">
        <v>185</v>
      </c>
      <c r="B191" s="1">
        <f t="shared" si="10"/>
        <v>7.3521462209380772E-2</v>
      </c>
      <c r="C191" s="1">
        <v>4.2719999999999998E-5</v>
      </c>
      <c r="D191" s="1">
        <f t="shared" si="11"/>
        <v>6.0436437056762382E-4</v>
      </c>
      <c r="E191" s="1">
        <v>3.8529999999999999E-5</v>
      </c>
      <c r="F191" s="1">
        <f t="shared" si="12"/>
        <v>5.4508799620717576E-4</v>
      </c>
      <c r="G191" s="1">
        <v>4.5670000000000002E-5</v>
      </c>
      <c r="H191" s="1">
        <f t="shared" si="13"/>
        <v>6.4609833342283199E-4</v>
      </c>
      <c r="I191" s="1">
        <v>4.0609999999999999E-5</v>
      </c>
      <c r="J191" s="1">
        <f t="shared" si="14"/>
        <v>5.7451397679661063E-4</v>
      </c>
    </row>
    <row r="192" spans="1:10" x14ac:dyDescent="0.25">
      <c r="A192" s="1">
        <v>186</v>
      </c>
      <c r="B192" s="1">
        <f t="shared" si="10"/>
        <v>7.3323557510676651E-2</v>
      </c>
      <c r="C192" s="1">
        <v>4.2670000000000003E-5</v>
      </c>
      <c r="D192" s="1">
        <f t="shared" si="11"/>
        <v>6.0365701526499333E-4</v>
      </c>
      <c r="E192" s="1">
        <v>3.8609999999999998E-5</v>
      </c>
      <c r="F192" s="1">
        <f t="shared" si="12"/>
        <v>5.4621976469138478E-4</v>
      </c>
      <c r="G192" s="1">
        <v>4.5559999999999997E-5</v>
      </c>
      <c r="H192" s="1">
        <f t="shared" si="13"/>
        <v>6.4454215175704455E-4</v>
      </c>
      <c r="I192" s="1">
        <v>4.049E-5</v>
      </c>
      <c r="J192" s="1">
        <f t="shared" si="14"/>
        <v>5.7281632407029705E-4</v>
      </c>
    </row>
    <row r="193" spans="1:10" x14ac:dyDescent="0.25">
      <c r="A193" s="1">
        <v>187</v>
      </c>
      <c r="B193" s="1">
        <f t="shared" si="10"/>
        <v>7.3127242412713067E-2</v>
      </c>
      <c r="C193" s="1">
        <v>4.269E-5</v>
      </c>
      <c r="D193" s="1">
        <f t="shared" si="11"/>
        <v>6.039399573860455E-4</v>
      </c>
      <c r="E193" s="1">
        <v>3.862E-5</v>
      </c>
      <c r="F193" s="1">
        <f t="shared" si="12"/>
        <v>5.4636123575191092E-4</v>
      </c>
      <c r="G193" s="1">
        <v>4.5410000000000001E-5</v>
      </c>
      <c r="H193" s="1">
        <f t="shared" si="13"/>
        <v>6.4242008584915265E-4</v>
      </c>
      <c r="I193" s="1">
        <v>4.0380000000000003E-5</v>
      </c>
      <c r="J193" s="1">
        <f t="shared" si="14"/>
        <v>5.7126014240450971E-4</v>
      </c>
    </row>
    <row r="194" spans="1:10" x14ac:dyDescent="0.25">
      <c r="A194" s="1">
        <v>188</v>
      </c>
      <c r="B194" s="1">
        <f t="shared" si="10"/>
        <v>7.2932495748947279E-2</v>
      </c>
      <c r="C194" s="1">
        <v>4.2620000000000002E-5</v>
      </c>
      <c r="D194" s="1">
        <f t="shared" si="11"/>
        <v>6.0294965996236262E-4</v>
      </c>
      <c r="E194" s="1">
        <v>3.8609999999999998E-5</v>
      </c>
      <c r="F194" s="1">
        <f t="shared" si="12"/>
        <v>5.4621976469138478E-4</v>
      </c>
      <c r="G194" s="1">
        <v>4.5389999999999997E-5</v>
      </c>
      <c r="H194" s="1">
        <f t="shared" si="13"/>
        <v>6.4213714372810037E-4</v>
      </c>
      <c r="I194" s="1">
        <v>4.0460000000000002E-5</v>
      </c>
      <c r="J194" s="1">
        <f t="shared" si="14"/>
        <v>5.7239191088871873E-4</v>
      </c>
    </row>
    <row r="195" spans="1:10" x14ac:dyDescent="0.25">
      <c r="A195" s="1">
        <v>189</v>
      </c>
      <c r="B195" s="1">
        <f t="shared" si="10"/>
        <v>7.2739296745330792E-2</v>
      </c>
      <c r="C195" s="1">
        <v>4.2549999999999997E-5</v>
      </c>
      <c r="D195" s="1">
        <f t="shared" si="11"/>
        <v>6.0195936253867963E-4</v>
      </c>
      <c r="E195" s="1">
        <v>3.8529999999999999E-5</v>
      </c>
      <c r="F195" s="1">
        <f t="shared" si="12"/>
        <v>5.4508799620717576E-4</v>
      </c>
      <c r="G195" s="1">
        <v>4.5370000000000001E-5</v>
      </c>
      <c r="H195" s="1">
        <f t="shared" si="13"/>
        <v>6.4185420160704808E-4</v>
      </c>
      <c r="I195" s="1">
        <v>4.0479999999999999E-5</v>
      </c>
      <c r="J195" s="1">
        <f t="shared" si="14"/>
        <v>5.726748530097709E-4</v>
      </c>
    </row>
    <row r="196" spans="1:10" x14ac:dyDescent="0.25">
      <c r="A196" s="1">
        <v>190</v>
      </c>
      <c r="B196" s="1">
        <f t="shared" si="10"/>
        <v>7.2547625011001163E-2</v>
      </c>
      <c r="C196" s="1">
        <v>4.2490000000000001E-5</v>
      </c>
      <c r="D196" s="1">
        <f t="shared" si="11"/>
        <v>6.0111053617552289E-4</v>
      </c>
      <c r="E196" s="1">
        <v>3.8430000000000003E-5</v>
      </c>
      <c r="F196" s="1">
        <f t="shared" si="12"/>
        <v>5.4367328560191446E-4</v>
      </c>
      <c r="G196" s="1">
        <v>4.5359999999999999E-5</v>
      </c>
      <c r="H196" s="1">
        <f t="shared" si="13"/>
        <v>6.4171273054652194E-4</v>
      </c>
      <c r="I196" s="1">
        <v>4.0429999999999997E-5</v>
      </c>
      <c r="J196" s="1">
        <f t="shared" si="14"/>
        <v>5.7196749770714031E-4</v>
      </c>
    </row>
    <row r="197" spans="1:10" x14ac:dyDescent="0.25">
      <c r="A197" s="1">
        <v>191</v>
      </c>
      <c r="B197" s="1">
        <f t="shared" si="10"/>
        <v>7.2357460529242162E-2</v>
      </c>
      <c r="C197" s="1">
        <v>4.2400000000000001E-5</v>
      </c>
      <c r="D197" s="1">
        <f t="shared" si="11"/>
        <v>5.9983729663078773E-4</v>
      </c>
      <c r="E197" s="1">
        <v>3.8349999999999997E-5</v>
      </c>
      <c r="F197" s="1">
        <f t="shared" si="12"/>
        <v>5.4254151711770544E-4</v>
      </c>
      <c r="G197" s="1">
        <v>4.5269999999999999E-5</v>
      </c>
      <c r="H197" s="1">
        <f t="shared" si="13"/>
        <v>6.4043949100178678E-4</v>
      </c>
      <c r="I197" s="1">
        <v>4.0389999999999998E-5</v>
      </c>
      <c r="J197" s="1">
        <f t="shared" si="14"/>
        <v>5.7140161346503574E-4</v>
      </c>
    </row>
    <row r="198" spans="1:10" x14ac:dyDescent="0.25">
      <c r="A198" s="1">
        <v>192</v>
      </c>
      <c r="B198" s="1">
        <f t="shared" si="10"/>
        <v>7.216878364870323E-2</v>
      </c>
      <c r="C198" s="1">
        <v>4.2299999999999998E-5</v>
      </c>
      <c r="D198" s="1">
        <f t="shared" si="11"/>
        <v>5.9842258602552643E-4</v>
      </c>
      <c r="E198" s="1">
        <v>3.8220000000000003E-5</v>
      </c>
      <c r="F198" s="1">
        <f t="shared" si="12"/>
        <v>5.4070239333086582E-4</v>
      </c>
      <c r="G198" s="1">
        <v>4.5139999999999998E-5</v>
      </c>
      <c r="H198" s="1">
        <f t="shared" si="13"/>
        <v>6.3860036721494716E-4</v>
      </c>
      <c r="I198" s="1">
        <v>4.0299999999999997E-5</v>
      </c>
      <c r="J198" s="1">
        <f t="shared" si="14"/>
        <v>5.7012837392030058E-4</v>
      </c>
    </row>
    <row r="199" spans="1:10" x14ac:dyDescent="0.25">
      <c r="A199" s="1">
        <v>193</v>
      </c>
      <c r="B199" s="1">
        <f t="shared" ref="B199:B206" si="15">A199^(-1/2)</f>
        <v>7.198157507486945E-2</v>
      </c>
      <c r="C199" s="1">
        <v>4.2190000000000001E-5</v>
      </c>
      <c r="D199" s="1">
        <f t="shared" ref="D199:D206" si="16">C199/$D$2</f>
        <v>5.9686640435973909E-4</v>
      </c>
      <c r="E199" s="1">
        <v>3.8130000000000003E-5</v>
      </c>
      <c r="F199" s="1">
        <f t="shared" ref="F199:F206" si="17">E199/$D$2</f>
        <v>5.3942915378613066E-4</v>
      </c>
      <c r="G199" s="1">
        <v>4.5059999999999999E-5</v>
      </c>
      <c r="H199" s="1">
        <f t="shared" ref="H199:H206" si="18">G199/$D$2</f>
        <v>6.3746859873073814E-4</v>
      </c>
      <c r="I199" s="1">
        <v>4.0210000000000003E-5</v>
      </c>
      <c r="J199" s="1">
        <f t="shared" ref="J199:J206" si="19">I199/$D$2</f>
        <v>5.6885513437556553E-4</v>
      </c>
    </row>
    <row r="200" spans="1:10" x14ac:dyDescent="0.25">
      <c r="A200" s="1">
        <v>194</v>
      </c>
      <c r="B200" s="1">
        <f t="shared" si="15"/>
        <v>7.1795815861773818E-2</v>
      </c>
      <c r="C200" s="1">
        <v>4.2049999999999999E-5</v>
      </c>
      <c r="D200" s="1">
        <f t="shared" si="16"/>
        <v>5.9488580951237323E-4</v>
      </c>
      <c r="E200" s="1">
        <v>3.8059999999999998E-5</v>
      </c>
      <c r="F200" s="1">
        <f t="shared" si="17"/>
        <v>5.3843885636244767E-4</v>
      </c>
      <c r="G200" s="1">
        <v>4.498E-5</v>
      </c>
      <c r="H200" s="1">
        <f t="shared" si="18"/>
        <v>6.3633683024652912E-4</v>
      </c>
      <c r="I200" s="1">
        <v>4.015E-5</v>
      </c>
      <c r="J200" s="1">
        <f t="shared" si="19"/>
        <v>5.6800630801240868E-4</v>
      </c>
    </row>
    <row r="201" spans="1:10" x14ac:dyDescent="0.25">
      <c r="A201" s="1">
        <v>195</v>
      </c>
      <c r="B201" s="1">
        <f t="shared" si="15"/>
        <v>7.1611487403943297E-2</v>
      </c>
      <c r="C201" s="1">
        <v>4.1909999999999997E-5</v>
      </c>
      <c r="D201" s="1">
        <f t="shared" si="16"/>
        <v>5.9290521466500736E-4</v>
      </c>
      <c r="E201" s="1">
        <v>3.7950000000000001E-5</v>
      </c>
      <c r="F201" s="1">
        <f t="shared" si="17"/>
        <v>5.3688267469666033E-4</v>
      </c>
      <c r="G201" s="1">
        <v>4.4870000000000002E-5</v>
      </c>
      <c r="H201" s="1">
        <f t="shared" si="18"/>
        <v>6.3478064858074168E-4</v>
      </c>
      <c r="I201" s="1">
        <v>4.032E-5</v>
      </c>
      <c r="J201" s="1">
        <f t="shared" si="19"/>
        <v>5.7041131604135286E-4</v>
      </c>
    </row>
    <row r="202" spans="1:10" x14ac:dyDescent="0.25">
      <c r="A202" s="1">
        <v>196</v>
      </c>
      <c r="B202" s="1">
        <f t="shared" si="15"/>
        <v>7.1428571428571425E-2</v>
      </c>
      <c r="C202" s="1">
        <v>4.176E-5</v>
      </c>
      <c r="D202" s="1">
        <f t="shared" si="16"/>
        <v>5.9078314875711546E-4</v>
      </c>
      <c r="E202" s="1">
        <v>3.7809999999999999E-5</v>
      </c>
      <c r="F202" s="1">
        <f t="shared" si="17"/>
        <v>5.3490207984929446E-4</v>
      </c>
      <c r="G202" s="1">
        <v>4.477E-5</v>
      </c>
      <c r="H202" s="1">
        <f t="shared" si="18"/>
        <v>6.3336593797548037E-4</v>
      </c>
      <c r="I202" s="1">
        <v>4.0550000000000003E-5</v>
      </c>
      <c r="J202" s="1">
        <f t="shared" si="19"/>
        <v>5.7366515043345389E-4</v>
      </c>
    </row>
    <row r="203" spans="1:10" x14ac:dyDescent="0.25">
      <c r="A203" s="1">
        <v>197</v>
      </c>
      <c r="B203" s="1">
        <f t="shared" si="15"/>
        <v>7.124704998790965E-2</v>
      </c>
      <c r="C203" s="1">
        <v>4.1619999999999998E-5</v>
      </c>
      <c r="D203" s="1">
        <f t="shared" si="16"/>
        <v>5.888025539097497E-4</v>
      </c>
      <c r="E203" s="1">
        <v>3.7669999999999997E-5</v>
      </c>
      <c r="F203" s="1">
        <f t="shared" si="17"/>
        <v>5.3292148500192859E-4</v>
      </c>
      <c r="G203" s="1">
        <v>4.4629999999999998E-5</v>
      </c>
      <c r="H203" s="1">
        <f t="shared" si="18"/>
        <v>6.313853431281145E-4</v>
      </c>
      <c r="I203" s="1">
        <v>4.0689999999999998E-5</v>
      </c>
      <c r="J203" s="1">
        <f t="shared" si="19"/>
        <v>5.7564574528081965E-4</v>
      </c>
    </row>
    <row r="204" spans="1:10" x14ac:dyDescent="0.25">
      <c r="A204" s="1">
        <v>198</v>
      </c>
      <c r="B204" s="1">
        <f t="shared" si="15"/>
        <v>7.1066905451870152E-2</v>
      </c>
      <c r="C204" s="1">
        <v>4.1430000000000001E-5</v>
      </c>
      <c r="D204" s="1">
        <f t="shared" si="16"/>
        <v>5.8611460375975323E-4</v>
      </c>
      <c r="E204" s="1">
        <v>3.7660000000000002E-5</v>
      </c>
      <c r="F204" s="1">
        <f t="shared" si="17"/>
        <v>5.3278001394140256E-4</v>
      </c>
      <c r="G204" s="1">
        <v>4.4490000000000003E-5</v>
      </c>
      <c r="H204" s="1">
        <f t="shared" si="18"/>
        <v>6.2940474828074874E-4</v>
      </c>
      <c r="I204" s="1">
        <v>4.0760000000000003E-5</v>
      </c>
      <c r="J204" s="1">
        <f t="shared" si="19"/>
        <v>5.7663604270450264E-4</v>
      </c>
    </row>
    <row r="205" spans="1:10" x14ac:dyDescent="0.25">
      <c r="A205" s="1">
        <v>199</v>
      </c>
      <c r="B205" s="1">
        <f t="shared" si="15"/>
        <v>7.0888120500833582E-2</v>
      </c>
      <c r="C205" s="1">
        <v>4.1289999999999999E-5</v>
      </c>
      <c r="D205" s="1">
        <f t="shared" si="16"/>
        <v>5.8413400891238736E-4</v>
      </c>
      <c r="E205" s="1">
        <v>3.7759999999999998E-5</v>
      </c>
      <c r="F205" s="1">
        <f t="shared" si="17"/>
        <v>5.3419472454666376E-4</v>
      </c>
      <c r="G205" s="1">
        <v>4.4350000000000001E-5</v>
      </c>
      <c r="H205" s="1">
        <f t="shared" si="18"/>
        <v>6.2742415343338298E-4</v>
      </c>
      <c r="I205" s="1">
        <v>4.083E-5</v>
      </c>
      <c r="J205" s="1">
        <f t="shared" si="19"/>
        <v>5.7762634012818552E-4</v>
      </c>
    </row>
    <row r="206" spans="1:10" x14ac:dyDescent="0.25">
      <c r="A206" s="1">
        <v>200</v>
      </c>
      <c r="B206" s="1">
        <f t="shared" si="15"/>
        <v>7.0710678118654752E-2</v>
      </c>
      <c r="C206" s="1">
        <v>4.1140000000000003E-5</v>
      </c>
      <c r="D206" s="1">
        <f t="shared" si="16"/>
        <v>5.8201194300449546E-4</v>
      </c>
      <c r="E206" s="1">
        <v>3.7839999999999997E-5</v>
      </c>
      <c r="F206" s="1">
        <f t="shared" si="17"/>
        <v>5.3532649303087278E-4</v>
      </c>
      <c r="G206" s="1">
        <v>4.4299999999999999E-5</v>
      </c>
      <c r="H206" s="1">
        <f t="shared" si="18"/>
        <v>6.2671679813075228E-4</v>
      </c>
      <c r="I206" s="1">
        <v>4.0800000000000002E-5</v>
      </c>
      <c r="J206" s="1">
        <f t="shared" si="19"/>
        <v>5.772019269466071E-4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47EC2-F84D-4C44-8E75-BB4103186034}">
  <dimension ref="A1:AE208"/>
  <sheetViews>
    <sheetView topLeftCell="H1" workbookViewId="0">
      <selection activeCell="AE12" sqref="AE12"/>
    </sheetView>
  </sheetViews>
  <sheetFormatPr defaultRowHeight="15" x14ac:dyDescent="0.25"/>
  <sheetData>
    <row r="1" spans="1:31" x14ac:dyDescent="0.25">
      <c r="C1" t="s">
        <v>14</v>
      </c>
      <c r="D1">
        <v>96485</v>
      </c>
      <c r="E1" t="s">
        <v>15</v>
      </c>
    </row>
    <row r="2" spans="1:31" x14ac:dyDescent="0.25">
      <c r="C2" t="s">
        <v>16</v>
      </c>
      <c r="D2">
        <f>PI()*(3/20)^2</f>
        <v>7.0685834705770348E-2</v>
      </c>
      <c r="E2" t="s">
        <v>36</v>
      </c>
    </row>
    <row r="3" spans="1:31" x14ac:dyDescent="0.25">
      <c r="C3" t="s">
        <v>17</v>
      </c>
      <c r="D3">
        <v>3.0000000000000001E-6</v>
      </c>
      <c r="E3" t="s">
        <v>18</v>
      </c>
    </row>
    <row r="4" spans="1:31" x14ac:dyDescent="0.25">
      <c r="A4" t="s">
        <v>0</v>
      </c>
      <c r="C4" t="s">
        <v>19</v>
      </c>
      <c r="D4">
        <f>1.778*10^(-5)</f>
        <v>1.7780000000000003E-5</v>
      </c>
      <c r="E4" t="s">
        <v>20</v>
      </c>
    </row>
    <row r="5" spans="1:31" x14ac:dyDescent="0.25">
      <c r="A5" t="s">
        <v>37</v>
      </c>
      <c r="C5" t="s">
        <v>9</v>
      </c>
      <c r="D5" t="s">
        <v>21</v>
      </c>
      <c r="E5" t="s">
        <v>10</v>
      </c>
      <c r="F5" t="s">
        <v>22</v>
      </c>
      <c r="G5" t="s">
        <v>11</v>
      </c>
      <c r="H5" t="s">
        <v>23</v>
      </c>
      <c r="I5" t="s">
        <v>12</v>
      </c>
      <c r="J5" t="s">
        <v>25</v>
      </c>
      <c r="X5" t="s">
        <v>26</v>
      </c>
      <c r="AB5" t="s">
        <v>38</v>
      </c>
      <c r="AE5" t="s">
        <v>39</v>
      </c>
    </row>
    <row r="6" spans="1:31" x14ac:dyDescent="0.25">
      <c r="A6" s="1">
        <v>0</v>
      </c>
      <c r="B6" s="1" t="e">
        <f>A6^(-1/2)</f>
        <v>#DIV/0!</v>
      </c>
      <c r="C6" s="1">
        <v>5.9009999999999998E-4</v>
      </c>
      <c r="D6" s="1">
        <f>C6/$D$2</f>
        <v>8.3482072816468827E-3</v>
      </c>
      <c r="E6" s="1">
        <v>6.3440000000000002E-4</v>
      </c>
      <c r="F6" s="1">
        <f>E6/$D$2</f>
        <v>8.9749240797776363E-3</v>
      </c>
      <c r="G6" s="1">
        <v>7.4169999999999998E-4</v>
      </c>
      <c r="H6" s="1">
        <f>G6/$D$2</f>
        <v>1.0492908559223002E-2</v>
      </c>
      <c r="I6" s="1">
        <v>7.8390000000000003E-4</v>
      </c>
      <c r="J6" s="1">
        <f>I6/$D$2</f>
        <v>1.1089916434643268E-2</v>
      </c>
      <c r="T6" s="2" t="s">
        <v>29</v>
      </c>
      <c r="Y6" s="2" t="s">
        <v>29</v>
      </c>
      <c r="AB6" t="s">
        <v>29</v>
      </c>
      <c r="AE6" t="s">
        <v>29</v>
      </c>
    </row>
    <row r="7" spans="1:31" x14ac:dyDescent="0.25">
      <c r="A7" s="1">
        <v>1</v>
      </c>
      <c r="B7" s="1">
        <f>A7^(-1/2)</f>
        <v>1</v>
      </c>
      <c r="C7" s="1">
        <v>4.3750000000000001E-4</v>
      </c>
      <c r="D7" s="1">
        <f t="shared" ref="D7:D70" si="0">C7/$D$2</f>
        <v>6.1893588980181519E-3</v>
      </c>
      <c r="E7" s="1">
        <v>4.8690000000000002E-4</v>
      </c>
      <c r="F7" s="1">
        <f t="shared" ref="F7:F70" si="1">E7/$D$2</f>
        <v>6.8882259370172307E-3</v>
      </c>
      <c r="G7" s="1">
        <v>6.3279999999999999E-4</v>
      </c>
      <c r="H7" s="1">
        <f t="shared" ref="H7:H70" si="2">G7/$D$2</f>
        <v>8.9522887100934555E-3</v>
      </c>
      <c r="I7" s="1">
        <v>6.5799999999999995E-4</v>
      </c>
      <c r="J7" s="1">
        <f t="shared" ref="J7:J70" si="3">I7/$D$2</f>
        <v>9.3087957826192991E-3</v>
      </c>
      <c r="S7" t="s">
        <v>40</v>
      </c>
      <c r="T7">
        <f>(0.0048*PI()^(1/2))/($D$1*$D$3*$D$4^(1/2))</f>
        <v>6.9705851943227142</v>
      </c>
      <c r="U7" t="s">
        <v>41</v>
      </c>
      <c r="X7" t="s">
        <v>42</v>
      </c>
      <c r="Y7">
        <f>(0.002*PI()^(1/2))/($D$1*$D$3*$D$4^(1/2))</f>
        <v>2.9044104976344651</v>
      </c>
      <c r="AB7">
        <f>(0.0052*PI()^(1/2))/($D$1*$D$3*$D$4^(1/2))</f>
        <v>7.5514672938496084</v>
      </c>
      <c r="AE7">
        <f>(0.0037*PI()^(1/2))/($D$1*$D$3*$D$4^(1/2))</f>
        <v>5.3731594206237601</v>
      </c>
    </row>
    <row r="8" spans="1:31" x14ac:dyDescent="0.25">
      <c r="A8" s="1">
        <v>2</v>
      </c>
      <c r="B8" s="1">
        <f t="shared" ref="B8:B71" si="4">A8^(-1/2)</f>
        <v>0.70710678118654746</v>
      </c>
      <c r="C8" s="1">
        <v>4.0250000000000003E-4</v>
      </c>
      <c r="D8" s="1">
        <f t="shared" si="0"/>
        <v>5.6942101861766998E-3</v>
      </c>
      <c r="E8" s="1">
        <v>4.5199999999999998E-4</v>
      </c>
      <c r="F8" s="1">
        <f>E8/$D$2</f>
        <v>6.394491935781039E-3</v>
      </c>
      <c r="G8" s="1">
        <v>6.1950000000000004E-4</v>
      </c>
      <c r="H8" s="1">
        <f t="shared" si="2"/>
        <v>8.7641321995937035E-3</v>
      </c>
      <c r="I8" s="1">
        <v>6.4280000000000001E-4</v>
      </c>
      <c r="J8" s="1">
        <f t="shared" si="3"/>
        <v>9.0937597706195836E-3</v>
      </c>
      <c r="S8" t="s">
        <v>43</v>
      </c>
      <c r="T8">
        <f>(0.0061*PI()^(1/2))/($D$1*$D$3*$D$4^(1/2))</f>
        <v>8.8584520177851189</v>
      </c>
      <c r="U8" t="s">
        <v>44</v>
      </c>
      <c r="X8" t="s">
        <v>45</v>
      </c>
      <c r="Y8">
        <f>(0.0022*PI()^(1/2))/($D$1*$D$3*$D$4^(1/2))</f>
        <v>3.1948515473979113</v>
      </c>
      <c r="AB8">
        <f>(0.0068*PI()^(1/2))/($D$1*$D$3*$D$4^(1/2))</f>
        <v>9.8749956919571797</v>
      </c>
      <c r="AE8">
        <f>(0.0042*PI()^(1/2))/($D$1*$D$3*$D$4^(1/2))</f>
        <v>6.0992620450323756</v>
      </c>
    </row>
    <row r="9" spans="1:31" x14ac:dyDescent="0.25">
      <c r="A9" s="1">
        <v>3</v>
      </c>
      <c r="B9" s="1">
        <f t="shared" si="4"/>
        <v>0.57735026918962584</v>
      </c>
      <c r="C9" s="1">
        <v>3.8650000000000002E-4</v>
      </c>
      <c r="D9" s="1">
        <f t="shared" si="0"/>
        <v>5.467856489334893E-3</v>
      </c>
      <c r="E9" s="1">
        <v>4.3459999999999999E-4</v>
      </c>
      <c r="F9" s="1">
        <f t="shared" si="1"/>
        <v>6.1483322904655746E-3</v>
      </c>
      <c r="G9" s="1">
        <v>6.1899999999999998E-4</v>
      </c>
      <c r="H9" s="1">
        <f t="shared" si="2"/>
        <v>8.7570586465673967E-3</v>
      </c>
      <c r="I9" s="1">
        <v>6.4110000000000002E-4</v>
      </c>
      <c r="J9" s="1">
        <f t="shared" si="3"/>
        <v>9.0697096903301425E-3</v>
      </c>
    </row>
    <row r="10" spans="1:31" x14ac:dyDescent="0.25">
      <c r="A10" s="1">
        <v>4</v>
      </c>
      <c r="B10" s="1">
        <f t="shared" si="4"/>
        <v>0.5</v>
      </c>
      <c r="C10" s="1">
        <v>3.7409999999999999E-4</v>
      </c>
      <c r="D10" s="1">
        <f t="shared" si="0"/>
        <v>5.2924323742824927E-3</v>
      </c>
      <c r="E10" s="1">
        <v>4.2020000000000002E-4</v>
      </c>
      <c r="F10" s="1">
        <f t="shared" si="1"/>
        <v>5.9446139633079487E-3</v>
      </c>
      <c r="G10" s="1">
        <v>6.1879999999999997E-4</v>
      </c>
      <c r="H10" s="1">
        <f t="shared" si="2"/>
        <v>8.7542292253568743E-3</v>
      </c>
      <c r="I10" s="1">
        <v>6.3969999999999999E-4</v>
      </c>
      <c r="J10" s="1">
        <f t="shared" si="3"/>
        <v>9.049903741856484E-3</v>
      </c>
      <c r="AE10" t="s">
        <v>46</v>
      </c>
    </row>
    <row r="11" spans="1:31" x14ac:dyDescent="0.25">
      <c r="A11" s="1">
        <v>5</v>
      </c>
      <c r="B11" s="1">
        <f t="shared" si="4"/>
        <v>0.44721359549995793</v>
      </c>
      <c r="C11" s="1">
        <v>3.636E-4</v>
      </c>
      <c r="D11" s="1">
        <f t="shared" si="0"/>
        <v>5.1438877607300577E-3</v>
      </c>
      <c r="E11" s="1">
        <v>4.082E-4</v>
      </c>
      <c r="F11" s="1">
        <f t="shared" si="1"/>
        <v>5.7748486906765931E-3</v>
      </c>
      <c r="G11" s="1">
        <v>6.1850000000000002E-4</v>
      </c>
      <c r="H11" s="1">
        <f t="shared" si="2"/>
        <v>8.7499850935410899E-3</v>
      </c>
      <c r="I11" s="1">
        <v>6.3860000000000002E-4</v>
      </c>
      <c r="J11" s="1">
        <f t="shared" si="3"/>
        <v>9.03434192519861E-3</v>
      </c>
      <c r="AD11">
        <f>(0.0052*PI()^(1/2))/($D$1*$D$3*$D$4^(1/2))</f>
        <v>7.5514672938496084</v>
      </c>
      <c r="AE11">
        <f>STDEV(AD11:AD17)</f>
        <v>1.2790245982153359</v>
      </c>
    </row>
    <row r="12" spans="1:31" x14ac:dyDescent="0.25">
      <c r="A12" s="1">
        <v>6</v>
      </c>
      <c r="B12" s="1">
        <f t="shared" si="4"/>
        <v>0.40824829046386307</v>
      </c>
      <c r="C12" s="1">
        <v>3.545E-4</v>
      </c>
      <c r="D12" s="1">
        <f t="shared" si="0"/>
        <v>5.0151490956512794E-3</v>
      </c>
      <c r="E12" s="1">
        <v>3.9770000000000002E-4</v>
      </c>
      <c r="F12" s="1">
        <f t="shared" si="1"/>
        <v>5.6263040771241581E-3</v>
      </c>
      <c r="G12" s="1">
        <v>6.1830000000000001E-4</v>
      </c>
      <c r="H12" s="1">
        <f t="shared" si="2"/>
        <v>8.7471556723305675E-3</v>
      </c>
      <c r="I12" s="1">
        <v>6.3789999999999995E-4</v>
      </c>
      <c r="J12" s="1">
        <f t="shared" si="3"/>
        <v>9.0244389509617808E-3</v>
      </c>
      <c r="AD12">
        <f>(0.0052*PI()^(1/2))/($D$1*$D$3*$D$4^(1/2))</f>
        <v>7.5514672938496084</v>
      </c>
    </row>
    <row r="13" spans="1:31" x14ac:dyDescent="0.25">
      <c r="A13" s="1">
        <v>7</v>
      </c>
      <c r="B13" s="1">
        <f t="shared" si="4"/>
        <v>0.3779644730092272</v>
      </c>
      <c r="C13" s="1">
        <v>3.4640000000000002E-4</v>
      </c>
      <c r="D13" s="1">
        <f t="shared" si="0"/>
        <v>4.9005575366251157E-3</v>
      </c>
      <c r="E13" s="1">
        <v>3.8840000000000001E-4</v>
      </c>
      <c r="F13" s="1">
        <f t="shared" si="1"/>
        <v>5.4947359908348575E-3</v>
      </c>
      <c r="G13" s="1">
        <v>6.1830000000000001E-4</v>
      </c>
      <c r="H13" s="1">
        <f t="shared" si="2"/>
        <v>8.7471556723305675E-3</v>
      </c>
      <c r="I13" s="1">
        <v>6.3770000000000005E-4</v>
      </c>
      <c r="J13" s="1">
        <f t="shared" si="3"/>
        <v>9.0216095297512584E-3</v>
      </c>
      <c r="AD13">
        <f>(0.006*PI()^(1/2))/($D$1*$D$3*$D$4^(1/2))</f>
        <v>8.7132314929033949</v>
      </c>
    </row>
    <row r="14" spans="1:31" x14ac:dyDescent="0.25">
      <c r="A14" s="1">
        <v>8</v>
      </c>
      <c r="B14" s="1">
        <f t="shared" si="4"/>
        <v>0.35355339059327373</v>
      </c>
      <c r="C14" s="1">
        <v>3.3950000000000001E-4</v>
      </c>
      <c r="D14" s="1">
        <f t="shared" si="0"/>
        <v>4.8029425048620863E-3</v>
      </c>
      <c r="E14" s="1">
        <v>3.8020000000000003E-4</v>
      </c>
      <c r="F14" s="1">
        <f t="shared" si="1"/>
        <v>5.3787297212034317E-3</v>
      </c>
      <c r="G14" s="1">
        <v>6.1830000000000001E-4</v>
      </c>
      <c r="H14" s="1">
        <f t="shared" si="2"/>
        <v>8.7471556723305675E-3</v>
      </c>
      <c r="I14" s="1">
        <v>6.3719999999999998E-4</v>
      </c>
      <c r="J14" s="1">
        <f t="shared" si="3"/>
        <v>9.0145359767249515E-3</v>
      </c>
      <c r="AD14">
        <f>(0.0048*PI()^(1/2))/($D$1*$D$3*$D$4^(1/2))</f>
        <v>6.9705851943227142</v>
      </c>
    </row>
    <row r="15" spans="1:31" x14ac:dyDescent="0.25">
      <c r="A15" s="1">
        <v>9</v>
      </c>
      <c r="B15" s="1">
        <f t="shared" si="4"/>
        <v>0.33333333333333331</v>
      </c>
      <c r="C15" s="1">
        <v>3.3330000000000002E-4</v>
      </c>
      <c r="D15" s="1">
        <f t="shared" si="0"/>
        <v>4.7152304473358862E-3</v>
      </c>
      <c r="E15" s="1">
        <v>3.725E-4</v>
      </c>
      <c r="F15" s="1">
        <f t="shared" si="1"/>
        <v>5.2697970045983119E-3</v>
      </c>
      <c r="G15" s="1">
        <v>6.1819999999999996E-4</v>
      </c>
      <c r="H15" s="1">
        <f t="shared" si="2"/>
        <v>8.7457409617253054E-3</v>
      </c>
      <c r="I15" s="1">
        <v>6.3670000000000003E-4</v>
      </c>
      <c r="J15" s="1">
        <f t="shared" si="3"/>
        <v>9.0074624236986464E-3</v>
      </c>
      <c r="AD15">
        <f>(0.0061*PI()^(1/2))/($D$1*$D$3*$D$4^(1/2))</f>
        <v>8.8584520177851189</v>
      </c>
    </row>
    <row r="16" spans="1:31" x14ac:dyDescent="0.25">
      <c r="A16" s="1">
        <v>10</v>
      </c>
      <c r="B16" s="1">
        <f t="shared" si="4"/>
        <v>0.31622776601683794</v>
      </c>
      <c r="C16" s="1">
        <v>3.2749999999999999E-4</v>
      </c>
      <c r="D16" s="1">
        <f t="shared" si="0"/>
        <v>4.6331772322307308E-3</v>
      </c>
      <c r="E16" s="1">
        <v>3.6539999999999999E-4</v>
      </c>
      <c r="F16" s="1">
        <f t="shared" si="1"/>
        <v>5.1693525516247601E-3</v>
      </c>
      <c r="G16" s="1">
        <v>6.1830000000000001E-4</v>
      </c>
      <c r="H16" s="1">
        <f t="shared" si="2"/>
        <v>8.7471556723305675E-3</v>
      </c>
      <c r="I16" s="1">
        <v>6.3670000000000003E-4</v>
      </c>
      <c r="J16" s="1">
        <f t="shared" si="3"/>
        <v>9.0074624236986464E-3</v>
      </c>
      <c r="AD16">
        <f>(0.0037*PI()^(1/2))/($D$1*$D$3*$D$4^(1/2))</f>
        <v>5.3731594206237601</v>
      </c>
    </row>
    <row r="17" spans="1:30" x14ac:dyDescent="0.25">
      <c r="A17" s="1">
        <v>11</v>
      </c>
      <c r="B17" s="1">
        <f t="shared" si="4"/>
        <v>0.30151134457776363</v>
      </c>
      <c r="C17" s="1">
        <v>3.2220000000000003E-4</v>
      </c>
      <c r="D17" s="1">
        <f t="shared" si="0"/>
        <v>4.5581975701518831E-3</v>
      </c>
      <c r="E17" s="1">
        <v>3.589E-4</v>
      </c>
      <c r="F17" s="1">
        <f t="shared" si="1"/>
        <v>5.0773963622827763E-3</v>
      </c>
      <c r="G17" s="1">
        <v>6.1839999999999996E-4</v>
      </c>
      <c r="H17" s="1">
        <f t="shared" si="2"/>
        <v>8.7485703829358278E-3</v>
      </c>
      <c r="I17" s="1">
        <v>6.3670000000000003E-4</v>
      </c>
      <c r="J17" s="1">
        <f t="shared" si="3"/>
        <v>9.0074624236986464E-3</v>
      </c>
      <c r="AD17">
        <f>(0.0042*PI()^(1/2))/($D$1*$D$3*$D$4^(1/2))</f>
        <v>6.0992620450323756</v>
      </c>
    </row>
    <row r="18" spans="1:30" x14ac:dyDescent="0.25">
      <c r="A18" s="1">
        <v>12</v>
      </c>
      <c r="B18" s="1">
        <f t="shared" si="4"/>
        <v>0.28867513459481292</v>
      </c>
      <c r="C18" s="1">
        <v>3.1730000000000001E-4</v>
      </c>
      <c r="D18" s="1">
        <f t="shared" si="0"/>
        <v>4.4888767504940794E-3</v>
      </c>
      <c r="E18" s="1">
        <v>3.5300000000000002E-4</v>
      </c>
      <c r="F18" s="1">
        <f t="shared" si="1"/>
        <v>4.9939284365723606E-3</v>
      </c>
      <c r="G18" s="1">
        <v>6.1839999999999996E-4</v>
      </c>
      <c r="H18" s="1">
        <f t="shared" si="2"/>
        <v>8.7485703829358278E-3</v>
      </c>
      <c r="I18" s="1">
        <v>6.3650000000000002E-4</v>
      </c>
      <c r="J18" s="1">
        <f t="shared" si="3"/>
        <v>9.0046330024881223E-3</v>
      </c>
    </row>
    <row r="19" spans="1:30" x14ac:dyDescent="0.25">
      <c r="A19" s="1">
        <v>13</v>
      </c>
      <c r="B19" s="1">
        <f t="shared" si="4"/>
        <v>0.27735009811261457</v>
      </c>
      <c r="C19" s="1">
        <v>3.1270000000000001E-4</v>
      </c>
      <c r="D19" s="1">
        <f t="shared" si="0"/>
        <v>4.4238000626520601E-3</v>
      </c>
      <c r="E19" s="1">
        <v>3.4739999999999999E-4</v>
      </c>
      <c r="F19" s="1">
        <f t="shared" si="1"/>
        <v>4.9147046426777277E-3</v>
      </c>
      <c r="G19" s="1">
        <v>6.1850000000000002E-4</v>
      </c>
      <c r="H19" s="1">
        <f t="shared" si="2"/>
        <v>8.7499850935410899E-3</v>
      </c>
      <c r="I19" s="1">
        <v>6.3590000000000001E-4</v>
      </c>
      <c r="J19" s="1">
        <f t="shared" si="3"/>
        <v>8.9961447388565551E-3</v>
      </c>
    </row>
    <row r="20" spans="1:30" x14ac:dyDescent="0.25">
      <c r="A20" s="1">
        <v>14</v>
      </c>
      <c r="B20" s="1">
        <f t="shared" si="4"/>
        <v>0.2672612419124244</v>
      </c>
      <c r="C20" s="1">
        <v>3.0840000000000002E-4</v>
      </c>
      <c r="D20" s="1">
        <f t="shared" si="0"/>
        <v>4.3629675066258243E-3</v>
      </c>
      <c r="E20" s="1">
        <v>3.4220000000000002E-4</v>
      </c>
      <c r="F20" s="1">
        <f t="shared" si="1"/>
        <v>4.8411396912041412E-3</v>
      </c>
      <c r="G20" s="1">
        <v>6.1870000000000002E-4</v>
      </c>
      <c r="H20" s="1">
        <f t="shared" si="2"/>
        <v>8.752814514751614E-3</v>
      </c>
      <c r="I20" s="1">
        <v>6.3529999999999999E-4</v>
      </c>
      <c r="J20" s="1">
        <f t="shared" si="3"/>
        <v>8.987656475224988E-3</v>
      </c>
    </row>
    <row r="21" spans="1:30" x14ac:dyDescent="0.25">
      <c r="A21" s="1">
        <v>15</v>
      </c>
      <c r="B21" s="1">
        <f t="shared" si="4"/>
        <v>0.2581988897471611</v>
      </c>
      <c r="C21" s="1">
        <v>3.0440000000000003E-4</v>
      </c>
      <c r="D21" s="1">
        <f t="shared" si="0"/>
        <v>4.3063790824153731E-3</v>
      </c>
      <c r="E21" s="1">
        <v>3.3760000000000002E-4</v>
      </c>
      <c r="F21" s="1">
        <f t="shared" si="1"/>
        <v>4.7760630033621219E-3</v>
      </c>
      <c r="G21" s="1">
        <v>6.1899999999999998E-4</v>
      </c>
      <c r="H21" s="1">
        <f t="shared" si="2"/>
        <v>8.7570586465673967E-3</v>
      </c>
      <c r="I21" s="1">
        <v>6.3529999999999999E-4</v>
      </c>
      <c r="J21" s="1">
        <f t="shared" si="3"/>
        <v>8.987656475224988E-3</v>
      </c>
    </row>
    <row r="22" spans="1:30" x14ac:dyDescent="0.25">
      <c r="A22" s="1">
        <v>16</v>
      </c>
      <c r="B22" s="1">
        <f t="shared" si="4"/>
        <v>0.25</v>
      </c>
      <c r="C22" s="1">
        <v>3.0069999999999999E-4</v>
      </c>
      <c r="D22" s="1">
        <f t="shared" si="0"/>
        <v>4.2540347900207045E-3</v>
      </c>
      <c r="E22" s="1">
        <v>3.3290000000000001E-4</v>
      </c>
      <c r="F22" s="1">
        <f t="shared" si="1"/>
        <v>4.7095716049148405E-3</v>
      </c>
      <c r="G22" s="1">
        <v>6.1990000000000005E-4</v>
      </c>
      <c r="H22" s="1">
        <f t="shared" si="2"/>
        <v>8.7697910420147483E-3</v>
      </c>
      <c r="I22" s="1">
        <v>6.3529999999999999E-4</v>
      </c>
      <c r="J22" s="1">
        <f t="shared" si="3"/>
        <v>8.987656475224988E-3</v>
      </c>
    </row>
    <row r="23" spans="1:30" x14ac:dyDescent="0.25">
      <c r="A23" s="1">
        <v>17</v>
      </c>
      <c r="B23" s="1">
        <f t="shared" si="4"/>
        <v>0.24253562503633297</v>
      </c>
      <c r="C23" s="1">
        <v>2.9720000000000001E-4</v>
      </c>
      <c r="D23" s="1">
        <f t="shared" si="0"/>
        <v>4.2045199188365592E-3</v>
      </c>
      <c r="E23" s="1">
        <v>3.2840000000000001E-4</v>
      </c>
      <c r="F23" s="1">
        <f t="shared" si="1"/>
        <v>4.6459096276780824E-3</v>
      </c>
      <c r="G23" s="1">
        <v>6.2009999999999995E-4</v>
      </c>
      <c r="H23" s="1">
        <f t="shared" si="2"/>
        <v>8.7726204632252707E-3</v>
      </c>
      <c r="I23" s="1">
        <v>6.3500000000000004E-4</v>
      </c>
      <c r="J23" s="1">
        <f t="shared" si="3"/>
        <v>8.9834123434092035E-3</v>
      </c>
    </row>
    <row r="24" spans="1:30" x14ac:dyDescent="0.25">
      <c r="A24" s="1">
        <v>18</v>
      </c>
      <c r="B24" s="1">
        <f t="shared" si="4"/>
        <v>0.23570226039551587</v>
      </c>
      <c r="C24" s="1">
        <v>2.9379999999999999E-4</v>
      </c>
      <c r="D24" s="1">
        <f t="shared" si="0"/>
        <v>4.1564197582576751E-3</v>
      </c>
      <c r="E24" s="1">
        <v>3.2420000000000002E-4</v>
      </c>
      <c r="F24" s="1">
        <f t="shared" si="1"/>
        <v>4.5864917822571087E-3</v>
      </c>
      <c r="G24" s="1">
        <v>6.2E-4</v>
      </c>
      <c r="H24" s="1">
        <f t="shared" si="2"/>
        <v>8.7712057526200104E-3</v>
      </c>
      <c r="I24" s="1">
        <v>6.3440000000000002E-4</v>
      </c>
      <c r="J24" s="1">
        <f t="shared" si="3"/>
        <v>8.9749240797776363E-3</v>
      </c>
    </row>
    <row r="25" spans="1:30" x14ac:dyDescent="0.25">
      <c r="A25" s="1">
        <v>19</v>
      </c>
      <c r="B25" s="1">
        <f t="shared" si="4"/>
        <v>0.22941573387056174</v>
      </c>
      <c r="C25" s="1">
        <v>2.9060000000000002E-4</v>
      </c>
      <c r="D25" s="1">
        <f t="shared" si="0"/>
        <v>4.1111490188893143E-3</v>
      </c>
      <c r="E25" s="1">
        <v>3.2009999999999997E-4</v>
      </c>
      <c r="F25" s="1">
        <f t="shared" si="1"/>
        <v>4.5284886474413946E-3</v>
      </c>
      <c r="G25" s="1">
        <v>6.198E-4</v>
      </c>
      <c r="H25" s="1">
        <f t="shared" si="2"/>
        <v>8.7683763314094863E-3</v>
      </c>
      <c r="I25" s="1">
        <v>6.3389999999999996E-4</v>
      </c>
      <c r="J25" s="1">
        <f t="shared" si="3"/>
        <v>8.9678505267513278E-3</v>
      </c>
    </row>
    <row r="26" spans="1:30" x14ac:dyDescent="0.25">
      <c r="A26" s="1">
        <v>20</v>
      </c>
      <c r="B26" s="1">
        <f t="shared" si="4"/>
        <v>0.22360679774997896</v>
      </c>
      <c r="C26" s="1">
        <v>2.878E-4</v>
      </c>
      <c r="D26" s="1">
        <f t="shared" si="0"/>
        <v>4.0715371219419982E-3</v>
      </c>
      <c r="E26" s="1">
        <v>3.1639999999999999E-4</v>
      </c>
      <c r="F26" s="1">
        <f t="shared" si="1"/>
        <v>4.4761443550467277E-3</v>
      </c>
      <c r="G26" s="1">
        <v>6.2029999999999995E-4</v>
      </c>
      <c r="H26" s="1">
        <f t="shared" si="2"/>
        <v>8.7754498844357931E-3</v>
      </c>
      <c r="I26" s="1">
        <v>6.3380000000000001E-4</v>
      </c>
      <c r="J26" s="1">
        <f t="shared" si="3"/>
        <v>8.9664358161460674E-3</v>
      </c>
    </row>
    <row r="27" spans="1:30" x14ac:dyDescent="0.25">
      <c r="A27" s="1">
        <v>21</v>
      </c>
      <c r="B27" s="1">
        <f t="shared" si="4"/>
        <v>0.21821789023599239</v>
      </c>
      <c r="C27" s="1">
        <v>2.8499999999999999E-4</v>
      </c>
      <c r="D27" s="1">
        <f t="shared" si="0"/>
        <v>4.0319252249946813E-3</v>
      </c>
      <c r="E27" s="1">
        <v>3.1270000000000001E-4</v>
      </c>
      <c r="F27" s="1">
        <f t="shared" si="1"/>
        <v>4.4238000626520601E-3</v>
      </c>
      <c r="G27" s="1">
        <v>6.2069999999999996E-4</v>
      </c>
      <c r="H27" s="1">
        <f t="shared" si="2"/>
        <v>8.7811087268568379E-3</v>
      </c>
      <c r="I27" s="1">
        <v>6.3360000000000001E-4</v>
      </c>
      <c r="J27" s="1">
        <f t="shared" si="3"/>
        <v>8.963606394935545E-3</v>
      </c>
    </row>
    <row r="28" spans="1:30" x14ac:dyDescent="0.25">
      <c r="A28" s="1">
        <v>22</v>
      </c>
      <c r="B28" s="1">
        <f t="shared" si="4"/>
        <v>0.21320071635561041</v>
      </c>
      <c r="C28" s="1">
        <v>2.8210000000000003E-4</v>
      </c>
      <c r="D28" s="1">
        <f t="shared" si="0"/>
        <v>3.9908986174421049E-3</v>
      </c>
      <c r="E28" s="1">
        <v>3.0929999999999998E-4</v>
      </c>
      <c r="F28" s="1">
        <f t="shared" si="1"/>
        <v>4.3756999020731751E-3</v>
      </c>
      <c r="G28" s="1">
        <v>6.2069999999999996E-4</v>
      </c>
      <c r="H28" s="1">
        <f t="shared" si="2"/>
        <v>8.7811087268568379E-3</v>
      </c>
      <c r="I28" s="1">
        <v>6.334E-4</v>
      </c>
      <c r="J28" s="1">
        <f t="shared" si="3"/>
        <v>8.9607769737250226E-3</v>
      </c>
    </row>
    <row r="29" spans="1:30" x14ac:dyDescent="0.25">
      <c r="A29" s="1">
        <v>23</v>
      </c>
      <c r="B29" s="1">
        <f t="shared" si="4"/>
        <v>0.20851441405707477</v>
      </c>
      <c r="C29" s="1">
        <v>2.7940000000000002E-4</v>
      </c>
      <c r="D29" s="1">
        <f t="shared" si="0"/>
        <v>3.9527014311000501E-3</v>
      </c>
      <c r="E29" s="1">
        <v>3.0600000000000001E-4</v>
      </c>
      <c r="F29" s="1">
        <f t="shared" si="1"/>
        <v>4.3290144520995531E-3</v>
      </c>
      <c r="G29" s="1">
        <v>6.2089999999999997E-4</v>
      </c>
      <c r="H29" s="1">
        <f t="shared" si="2"/>
        <v>8.7839381480673603E-3</v>
      </c>
      <c r="I29" s="1">
        <v>6.3299999999999999E-4</v>
      </c>
      <c r="J29" s="1">
        <f t="shared" si="3"/>
        <v>8.9551181313039779E-3</v>
      </c>
    </row>
    <row r="30" spans="1:30" x14ac:dyDescent="0.25">
      <c r="A30" s="1">
        <v>24</v>
      </c>
      <c r="B30" s="1">
        <f t="shared" si="4"/>
        <v>0.20412414523193154</v>
      </c>
      <c r="C30" s="1">
        <v>2.7700000000000001E-4</v>
      </c>
      <c r="D30" s="1">
        <f t="shared" si="0"/>
        <v>3.9187483765737788E-3</v>
      </c>
      <c r="E30" s="1">
        <v>3.0279999999999999E-4</v>
      </c>
      <c r="F30" s="1">
        <f t="shared" si="1"/>
        <v>4.2837437127311914E-3</v>
      </c>
      <c r="G30" s="1">
        <v>6.2049999999999996E-4</v>
      </c>
      <c r="H30" s="1">
        <f t="shared" si="2"/>
        <v>8.7782793056463155E-3</v>
      </c>
      <c r="I30" s="1">
        <v>6.3259999999999998E-4</v>
      </c>
      <c r="J30" s="1">
        <f t="shared" si="3"/>
        <v>8.9494592888829314E-3</v>
      </c>
    </row>
    <row r="31" spans="1:30" x14ac:dyDescent="0.25">
      <c r="A31" s="1">
        <v>25</v>
      </c>
      <c r="B31" s="1">
        <f t="shared" si="4"/>
        <v>0.2</v>
      </c>
      <c r="C31" s="1">
        <v>2.7460000000000001E-4</v>
      </c>
      <c r="D31" s="1">
        <f t="shared" si="0"/>
        <v>3.8847953220475075E-3</v>
      </c>
      <c r="E31" s="1">
        <v>2.9980000000000002E-4</v>
      </c>
      <c r="F31" s="1">
        <f t="shared" si="1"/>
        <v>4.2413023945733538E-3</v>
      </c>
      <c r="G31" s="1">
        <v>6.2080000000000002E-4</v>
      </c>
      <c r="H31" s="1">
        <f t="shared" si="2"/>
        <v>8.7825234374620999E-3</v>
      </c>
      <c r="I31" s="1">
        <v>6.3230000000000003E-4</v>
      </c>
      <c r="J31" s="1">
        <f t="shared" si="3"/>
        <v>8.9452151570671486E-3</v>
      </c>
    </row>
    <row r="32" spans="1:30" x14ac:dyDescent="0.25">
      <c r="A32" s="1">
        <v>26</v>
      </c>
      <c r="B32" s="1">
        <f t="shared" si="4"/>
        <v>0.19611613513818404</v>
      </c>
      <c r="C32" s="1">
        <v>2.722E-4</v>
      </c>
      <c r="D32" s="1">
        <f t="shared" si="0"/>
        <v>3.8508422675212367E-3</v>
      </c>
      <c r="E32" s="1">
        <v>2.9690000000000001E-4</v>
      </c>
      <c r="F32" s="1">
        <f t="shared" si="1"/>
        <v>4.2002757870207756E-3</v>
      </c>
      <c r="G32" s="1">
        <v>6.2049999999999996E-4</v>
      </c>
      <c r="H32" s="1">
        <f t="shared" si="2"/>
        <v>8.7782793056463155E-3</v>
      </c>
      <c r="I32" s="1">
        <v>6.3230000000000003E-4</v>
      </c>
      <c r="J32" s="1">
        <f t="shared" si="3"/>
        <v>8.9452151570671486E-3</v>
      </c>
    </row>
    <row r="33" spans="1:10" x14ac:dyDescent="0.25">
      <c r="A33" s="1">
        <v>27</v>
      </c>
      <c r="B33" s="1">
        <f t="shared" si="4"/>
        <v>0.19245008972987526</v>
      </c>
      <c r="C33" s="1">
        <v>2.699E-4</v>
      </c>
      <c r="D33" s="1">
        <f t="shared" si="0"/>
        <v>3.8183039236002266E-3</v>
      </c>
      <c r="E33" s="1">
        <v>2.944E-4</v>
      </c>
      <c r="F33" s="1">
        <f t="shared" si="1"/>
        <v>4.1649080218892432E-3</v>
      </c>
      <c r="G33" s="1">
        <v>6.2049999999999996E-4</v>
      </c>
      <c r="H33" s="1">
        <f t="shared" si="2"/>
        <v>8.7782793056463155E-3</v>
      </c>
      <c r="I33" s="1">
        <v>6.3239999999999998E-4</v>
      </c>
      <c r="J33" s="1">
        <f t="shared" si="3"/>
        <v>8.946629867672409E-3</v>
      </c>
    </row>
    <row r="34" spans="1:10" x14ac:dyDescent="0.25">
      <c r="A34" s="1">
        <v>28</v>
      </c>
      <c r="B34" s="1">
        <f t="shared" si="4"/>
        <v>0.1889822365046136</v>
      </c>
      <c r="C34" s="1">
        <v>2.677E-4</v>
      </c>
      <c r="D34" s="1">
        <f t="shared" si="0"/>
        <v>3.7871802902844785E-3</v>
      </c>
      <c r="E34" s="1">
        <v>2.9179999999999999E-4</v>
      </c>
      <c r="F34" s="1">
        <f t="shared" si="1"/>
        <v>4.1281255461524495E-3</v>
      </c>
      <c r="G34" s="1">
        <v>6.2029999999999995E-4</v>
      </c>
      <c r="H34" s="1">
        <f t="shared" si="2"/>
        <v>8.7754498844357931E-3</v>
      </c>
      <c r="I34" s="1">
        <v>6.3250000000000003E-4</v>
      </c>
      <c r="J34" s="1">
        <f t="shared" si="3"/>
        <v>8.948044578277671E-3</v>
      </c>
    </row>
    <row r="35" spans="1:10" x14ac:dyDescent="0.25">
      <c r="A35" s="1">
        <v>29</v>
      </c>
      <c r="B35" s="1">
        <f t="shared" si="4"/>
        <v>0.18569533817705186</v>
      </c>
      <c r="C35" s="1">
        <v>2.655E-4</v>
      </c>
      <c r="D35" s="1">
        <f t="shared" si="0"/>
        <v>3.7560566569687301E-3</v>
      </c>
      <c r="E35" s="1">
        <v>2.8909999999999998E-4</v>
      </c>
      <c r="F35" s="1">
        <f t="shared" si="1"/>
        <v>4.0899283598103946E-3</v>
      </c>
      <c r="G35" s="1">
        <v>6.1990000000000005E-4</v>
      </c>
      <c r="H35" s="1">
        <f t="shared" si="2"/>
        <v>8.7697910420147483E-3</v>
      </c>
      <c r="I35" s="1">
        <v>6.3230000000000003E-4</v>
      </c>
      <c r="J35" s="1">
        <f t="shared" si="3"/>
        <v>8.9452151570671486E-3</v>
      </c>
    </row>
    <row r="36" spans="1:10" x14ac:dyDescent="0.25">
      <c r="A36" s="1">
        <v>30</v>
      </c>
      <c r="B36" s="1">
        <f t="shared" si="4"/>
        <v>0.18257418583505536</v>
      </c>
      <c r="C36" s="1">
        <v>2.6340000000000001E-4</v>
      </c>
      <c r="D36" s="1">
        <f t="shared" si="0"/>
        <v>3.7263477342582428E-3</v>
      </c>
      <c r="E36" s="1">
        <v>2.8659999999999997E-4</v>
      </c>
      <c r="F36" s="1">
        <f t="shared" si="1"/>
        <v>4.0545605946788622E-3</v>
      </c>
      <c r="G36" s="1">
        <v>6.198E-4</v>
      </c>
      <c r="H36" s="1">
        <f t="shared" si="2"/>
        <v>8.7683763314094863E-3</v>
      </c>
      <c r="I36" s="1">
        <v>6.3190000000000002E-4</v>
      </c>
      <c r="J36" s="1">
        <f t="shared" si="3"/>
        <v>8.9395563146461039E-3</v>
      </c>
    </row>
    <row r="37" spans="1:10" x14ac:dyDescent="0.25">
      <c r="A37" s="1">
        <v>31</v>
      </c>
      <c r="B37" s="1">
        <f t="shared" si="4"/>
        <v>0.17960530202677491</v>
      </c>
      <c r="C37" s="1">
        <v>2.6140000000000001E-4</v>
      </c>
      <c r="D37" s="1">
        <f t="shared" si="0"/>
        <v>3.6980535221530172E-3</v>
      </c>
      <c r="E37" s="1">
        <v>2.8410000000000002E-4</v>
      </c>
      <c r="F37" s="1">
        <f t="shared" si="1"/>
        <v>4.0191928295473306E-3</v>
      </c>
      <c r="G37" s="1">
        <v>6.198E-4</v>
      </c>
      <c r="H37" s="1">
        <f t="shared" si="2"/>
        <v>8.7683763314094863E-3</v>
      </c>
      <c r="I37" s="1">
        <v>6.3119999999999995E-4</v>
      </c>
      <c r="J37" s="1">
        <f t="shared" si="3"/>
        <v>8.9296533404092729E-3</v>
      </c>
    </row>
    <row r="38" spans="1:10" x14ac:dyDescent="0.25">
      <c r="A38" s="1">
        <v>32</v>
      </c>
      <c r="B38" s="1">
        <f t="shared" si="4"/>
        <v>0.17677669529663687</v>
      </c>
      <c r="C38" s="1">
        <v>2.5950000000000002E-4</v>
      </c>
      <c r="D38" s="1">
        <f t="shared" si="0"/>
        <v>3.6711740206530528E-3</v>
      </c>
      <c r="E38" s="1">
        <v>2.8190000000000002E-4</v>
      </c>
      <c r="F38" s="1">
        <f t="shared" si="1"/>
        <v>3.9880691962315817E-3</v>
      </c>
      <c r="G38" s="1">
        <v>6.2080000000000002E-4</v>
      </c>
      <c r="H38" s="1">
        <f t="shared" si="2"/>
        <v>8.7825234374620999E-3</v>
      </c>
      <c r="I38" s="1">
        <v>6.3080000000000005E-4</v>
      </c>
      <c r="J38" s="1">
        <f t="shared" si="3"/>
        <v>8.9239944979882298E-3</v>
      </c>
    </row>
    <row r="39" spans="1:10" x14ac:dyDescent="0.25">
      <c r="A39" s="1">
        <v>33</v>
      </c>
      <c r="B39" s="1">
        <f t="shared" si="4"/>
        <v>0.17407765595569785</v>
      </c>
      <c r="C39" s="1">
        <v>2.5759999999999997E-4</v>
      </c>
      <c r="D39" s="1">
        <f t="shared" si="0"/>
        <v>3.6442945191530875E-3</v>
      </c>
      <c r="E39" s="1">
        <v>2.7970000000000002E-4</v>
      </c>
      <c r="F39" s="1">
        <f t="shared" si="1"/>
        <v>3.9569455629158336E-3</v>
      </c>
      <c r="G39" s="1">
        <v>6.2089999999999997E-4</v>
      </c>
      <c r="H39" s="1">
        <f t="shared" si="2"/>
        <v>8.7839381480673603E-3</v>
      </c>
      <c r="I39" s="1">
        <v>6.3119999999999995E-4</v>
      </c>
      <c r="J39" s="1">
        <f t="shared" si="3"/>
        <v>8.9296533404092729E-3</v>
      </c>
    </row>
    <row r="40" spans="1:10" x14ac:dyDescent="0.25">
      <c r="A40" s="1">
        <v>34</v>
      </c>
      <c r="B40" s="1">
        <f t="shared" si="4"/>
        <v>0.17149858514250882</v>
      </c>
      <c r="C40" s="1">
        <v>2.5579999999999998E-4</v>
      </c>
      <c r="D40" s="1">
        <f t="shared" si="0"/>
        <v>3.6188297282583842E-3</v>
      </c>
      <c r="E40" s="1">
        <v>2.7740000000000002E-4</v>
      </c>
      <c r="F40" s="1">
        <f t="shared" si="1"/>
        <v>3.9244072189948236E-3</v>
      </c>
      <c r="G40" s="1">
        <v>6.2029999999999995E-4</v>
      </c>
      <c r="H40" s="1">
        <f t="shared" si="2"/>
        <v>8.7754498844357931E-3</v>
      </c>
      <c r="I40" s="1">
        <v>6.3100000000000005E-4</v>
      </c>
      <c r="J40" s="1">
        <f t="shared" si="3"/>
        <v>8.9268239191987522E-3</v>
      </c>
    </row>
    <row r="41" spans="1:10" x14ac:dyDescent="0.25">
      <c r="A41" s="1">
        <v>35</v>
      </c>
      <c r="B41" s="1">
        <f t="shared" si="4"/>
        <v>0.1690308509457033</v>
      </c>
      <c r="C41" s="1">
        <v>2.541E-4</v>
      </c>
      <c r="D41" s="1">
        <f t="shared" si="0"/>
        <v>3.5947796479689426E-3</v>
      </c>
      <c r="E41" s="1">
        <v>2.7540000000000003E-4</v>
      </c>
      <c r="F41" s="1">
        <f t="shared" si="1"/>
        <v>3.8961130068895984E-3</v>
      </c>
      <c r="G41" s="1">
        <v>6.2009999999999995E-4</v>
      </c>
      <c r="H41" s="1">
        <f t="shared" si="2"/>
        <v>8.7726204632252707E-3</v>
      </c>
      <c r="I41" s="1">
        <v>6.3049999999999998E-4</v>
      </c>
      <c r="J41" s="1">
        <f t="shared" si="3"/>
        <v>8.9197503661724454E-3</v>
      </c>
    </row>
    <row r="42" spans="1:10" x14ac:dyDescent="0.25">
      <c r="A42" s="1">
        <v>36</v>
      </c>
      <c r="B42" s="1">
        <f t="shared" si="4"/>
        <v>0.16666666666666666</v>
      </c>
      <c r="C42" s="1">
        <v>2.5280000000000002E-4</v>
      </c>
      <c r="D42" s="1">
        <f t="shared" si="0"/>
        <v>3.5763884101005462E-3</v>
      </c>
      <c r="E42" s="1">
        <v>2.7329999999999998E-4</v>
      </c>
      <c r="F42" s="1">
        <f t="shared" si="1"/>
        <v>3.8664040841791102E-3</v>
      </c>
      <c r="G42" s="1">
        <v>6.1970000000000005E-4</v>
      </c>
      <c r="H42" s="1">
        <f t="shared" si="2"/>
        <v>8.7669616208042259E-3</v>
      </c>
      <c r="I42" s="1">
        <v>6.3020000000000003E-4</v>
      </c>
      <c r="J42" s="1">
        <f t="shared" si="3"/>
        <v>8.9155062343566627E-3</v>
      </c>
    </row>
    <row r="43" spans="1:10" x14ac:dyDescent="0.25">
      <c r="A43" s="1">
        <v>37</v>
      </c>
      <c r="B43" s="1">
        <f t="shared" si="4"/>
        <v>0.16439898730535729</v>
      </c>
      <c r="C43" s="1">
        <v>2.5109999999999998E-4</v>
      </c>
      <c r="D43" s="1">
        <f t="shared" si="0"/>
        <v>3.5523383298111037E-3</v>
      </c>
      <c r="E43" s="1">
        <v>2.7139999999999998E-4</v>
      </c>
      <c r="F43" s="1">
        <f t="shared" si="1"/>
        <v>3.8395245826791458E-3</v>
      </c>
      <c r="G43" s="1">
        <v>6.1930000000000004E-4</v>
      </c>
      <c r="H43" s="1">
        <f t="shared" si="2"/>
        <v>8.7613027783831812E-3</v>
      </c>
      <c r="I43" s="1">
        <v>6.2980000000000002E-4</v>
      </c>
      <c r="J43" s="1">
        <f t="shared" si="3"/>
        <v>8.9098473919356162E-3</v>
      </c>
    </row>
    <row r="44" spans="1:10" x14ac:dyDescent="0.25">
      <c r="A44" s="1">
        <v>38</v>
      </c>
      <c r="B44" s="1">
        <f t="shared" si="4"/>
        <v>0.16222142113076254</v>
      </c>
      <c r="C44" s="1">
        <v>2.4949999999999999E-4</v>
      </c>
      <c r="D44" s="1">
        <f t="shared" si="0"/>
        <v>3.5297029601269233E-3</v>
      </c>
      <c r="E44" s="1">
        <v>2.697E-4</v>
      </c>
      <c r="F44" s="1">
        <f t="shared" si="1"/>
        <v>3.8154745023897042E-3</v>
      </c>
      <c r="G44" s="1">
        <v>6.2080000000000002E-4</v>
      </c>
      <c r="H44" s="1">
        <f t="shared" si="2"/>
        <v>8.7825234374620999E-3</v>
      </c>
      <c r="I44" s="1">
        <v>6.2940000000000001E-4</v>
      </c>
      <c r="J44" s="1">
        <f t="shared" si="3"/>
        <v>8.9041885495145714E-3</v>
      </c>
    </row>
    <row r="45" spans="1:10" x14ac:dyDescent="0.25">
      <c r="A45" s="1">
        <v>39</v>
      </c>
      <c r="B45" s="1">
        <f t="shared" si="4"/>
        <v>0.16012815380508713</v>
      </c>
      <c r="C45" s="1">
        <v>2.4790000000000001E-4</v>
      </c>
      <c r="D45" s="1">
        <f t="shared" si="0"/>
        <v>3.5070675904427429E-3</v>
      </c>
      <c r="E45" s="1">
        <v>2.6790000000000001E-4</v>
      </c>
      <c r="F45" s="1">
        <f t="shared" si="1"/>
        <v>3.7900097114950009E-3</v>
      </c>
      <c r="G45" s="1">
        <v>6.2089999999999997E-4</v>
      </c>
      <c r="H45" s="1">
        <f t="shared" si="2"/>
        <v>8.7839381480673603E-3</v>
      </c>
      <c r="I45" s="1">
        <v>6.2909999999999995E-4</v>
      </c>
      <c r="J45" s="1">
        <f t="shared" si="3"/>
        <v>8.8999444176987869E-3</v>
      </c>
    </row>
    <row r="46" spans="1:10" x14ac:dyDescent="0.25">
      <c r="A46" s="1">
        <v>40</v>
      </c>
      <c r="B46" s="1">
        <f t="shared" si="4"/>
        <v>0.15811388300841897</v>
      </c>
      <c r="C46" s="1">
        <v>2.4630000000000002E-4</v>
      </c>
      <c r="D46" s="1">
        <f t="shared" si="0"/>
        <v>3.484432220758562E-3</v>
      </c>
      <c r="E46" s="1">
        <v>2.6610000000000002E-4</v>
      </c>
      <c r="F46" s="1">
        <f t="shared" si="1"/>
        <v>3.7645449206002981E-3</v>
      </c>
      <c r="G46" s="1">
        <v>6.2069999999999996E-4</v>
      </c>
      <c r="H46" s="1">
        <f t="shared" si="2"/>
        <v>8.7811087268568379E-3</v>
      </c>
      <c r="I46" s="1">
        <v>6.2870000000000005E-4</v>
      </c>
      <c r="J46" s="1">
        <f t="shared" si="3"/>
        <v>8.8942855752777421E-3</v>
      </c>
    </row>
    <row r="47" spans="1:10" x14ac:dyDescent="0.25">
      <c r="A47" s="1">
        <v>41</v>
      </c>
      <c r="B47" s="1">
        <f t="shared" si="4"/>
        <v>0.15617376188860607</v>
      </c>
      <c r="C47" s="1">
        <v>2.4489999999999999E-4</v>
      </c>
      <c r="D47" s="1">
        <f t="shared" si="0"/>
        <v>3.4646262722849036E-3</v>
      </c>
      <c r="E47" s="1">
        <v>2.6429999999999997E-4</v>
      </c>
      <c r="F47" s="1">
        <f t="shared" si="1"/>
        <v>3.739080129705594E-3</v>
      </c>
      <c r="G47" s="1">
        <v>6.2089999999999997E-4</v>
      </c>
      <c r="H47" s="1">
        <f t="shared" si="2"/>
        <v>8.7839381480673603E-3</v>
      </c>
      <c r="I47" s="1">
        <v>6.2960000000000002E-4</v>
      </c>
      <c r="J47" s="1">
        <f t="shared" si="3"/>
        <v>8.9070179707250938E-3</v>
      </c>
    </row>
    <row r="48" spans="1:10" x14ac:dyDescent="0.25">
      <c r="A48" s="1">
        <v>42</v>
      </c>
      <c r="B48" s="1">
        <f t="shared" si="4"/>
        <v>0.15430334996209191</v>
      </c>
      <c r="C48" s="1">
        <v>2.4350000000000001E-4</v>
      </c>
      <c r="D48" s="1">
        <f t="shared" si="0"/>
        <v>3.444820323811246E-3</v>
      </c>
      <c r="E48" s="1">
        <v>2.632E-4</v>
      </c>
      <c r="F48" s="1">
        <f t="shared" si="1"/>
        <v>3.72351831304772E-3</v>
      </c>
      <c r="G48" s="1">
        <v>6.2370000000000004E-4</v>
      </c>
      <c r="H48" s="1">
        <f t="shared" si="2"/>
        <v>8.8235500450146772E-3</v>
      </c>
      <c r="I48" s="1">
        <v>6.2929999999999995E-4</v>
      </c>
      <c r="J48" s="1">
        <f t="shared" si="3"/>
        <v>8.9027738389093093E-3</v>
      </c>
    </row>
    <row r="49" spans="1:10" x14ac:dyDescent="0.25">
      <c r="A49" s="1">
        <v>43</v>
      </c>
      <c r="B49" s="1">
        <f t="shared" si="4"/>
        <v>0.15249857033260467</v>
      </c>
      <c r="C49" s="1">
        <v>2.4240000000000001E-4</v>
      </c>
      <c r="D49" s="1">
        <f t="shared" si="0"/>
        <v>3.4292585071533715E-3</v>
      </c>
      <c r="E49" s="1">
        <v>2.6150000000000001E-4</v>
      </c>
      <c r="F49" s="1">
        <f t="shared" si="1"/>
        <v>3.6994682327582784E-3</v>
      </c>
      <c r="G49" s="1">
        <v>6.2449999999999995E-4</v>
      </c>
      <c r="H49" s="1">
        <f t="shared" si="2"/>
        <v>8.8348677298567668E-3</v>
      </c>
      <c r="I49" s="1">
        <v>6.29E-4</v>
      </c>
      <c r="J49" s="1">
        <f t="shared" si="3"/>
        <v>8.8985297070935266E-3</v>
      </c>
    </row>
    <row r="50" spans="1:10" x14ac:dyDescent="0.25">
      <c r="A50" s="1">
        <v>44</v>
      </c>
      <c r="B50" s="1">
        <f t="shared" si="4"/>
        <v>0.15075567228888181</v>
      </c>
      <c r="C50" s="1">
        <v>2.4120000000000001E-4</v>
      </c>
      <c r="D50" s="1">
        <f t="shared" si="0"/>
        <v>3.4122819798902363E-3</v>
      </c>
      <c r="E50" s="1">
        <v>2.5989999999999997E-4</v>
      </c>
      <c r="F50" s="1">
        <f t="shared" si="1"/>
        <v>3.6768328630740971E-3</v>
      </c>
      <c r="G50" s="1">
        <v>6.2449999999999995E-4</v>
      </c>
      <c r="H50" s="1">
        <f t="shared" si="2"/>
        <v>8.8348677298567668E-3</v>
      </c>
      <c r="I50" s="1">
        <v>6.2859999999999999E-4</v>
      </c>
      <c r="J50" s="1">
        <f t="shared" si="3"/>
        <v>8.8928708646724801E-3</v>
      </c>
    </row>
    <row r="51" spans="1:10" x14ac:dyDescent="0.25">
      <c r="A51" s="1">
        <v>45</v>
      </c>
      <c r="B51" s="1">
        <f t="shared" si="4"/>
        <v>0.14907119849998599</v>
      </c>
      <c r="C51" s="1">
        <v>2.399E-4</v>
      </c>
      <c r="D51" s="1">
        <f t="shared" si="0"/>
        <v>3.393890742021839E-3</v>
      </c>
      <c r="E51" s="1">
        <v>2.5829999999999999E-4</v>
      </c>
      <c r="F51" s="1">
        <f t="shared" si="1"/>
        <v>3.6541974933899167E-3</v>
      </c>
      <c r="G51" s="1">
        <v>6.2390000000000004E-4</v>
      </c>
      <c r="H51" s="1">
        <f t="shared" si="2"/>
        <v>8.8263794662252013E-3</v>
      </c>
      <c r="I51" s="1">
        <v>6.2839999999999999E-4</v>
      </c>
      <c r="J51" s="1">
        <f t="shared" si="3"/>
        <v>8.8900414434619577E-3</v>
      </c>
    </row>
    <row r="52" spans="1:10" x14ac:dyDescent="0.25">
      <c r="A52" s="1">
        <v>46</v>
      </c>
      <c r="B52" s="1">
        <f t="shared" si="4"/>
        <v>0.14744195615489714</v>
      </c>
      <c r="C52" s="1">
        <v>2.387E-4</v>
      </c>
      <c r="D52" s="1">
        <f t="shared" si="0"/>
        <v>3.3769142147587038E-3</v>
      </c>
      <c r="E52" s="1">
        <v>2.5680000000000001E-4</v>
      </c>
      <c r="F52" s="1">
        <f t="shared" si="1"/>
        <v>3.6329768343109975E-3</v>
      </c>
      <c r="G52" s="1">
        <v>6.2390000000000004E-4</v>
      </c>
      <c r="H52" s="1">
        <f t="shared" si="2"/>
        <v>8.8263794662252013E-3</v>
      </c>
      <c r="I52" s="1">
        <v>6.2969999999999996E-4</v>
      </c>
      <c r="J52" s="1">
        <f t="shared" si="3"/>
        <v>8.9084326813303541E-3</v>
      </c>
    </row>
    <row r="53" spans="1:10" x14ac:dyDescent="0.25">
      <c r="A53" s="1">
        <v>47</v>
      </c>
      <c r="B53" s="1">
        <f t="shared" si="4"/>
        <v>0.14586499149789456</v>
      </c>
      <c r="C53" s="1">
        <v>2.374E-4</v>
      </c>
      <c r="D53" s="1">
        <f t="shared" si="0"/>
        <v>3.358522976890307E-3</v>
      </c>
      <c r="E53" s="1">
        <v>2.5530000000000003E-4</v>
      </c>
      <c r="F53" s="1">
        <f t="shared" si="1"/>
        <v>3.6117561752320787E-3</v>
      </c>
      <c r="G53" s="1">
        <v>6.2350000000000003E-4</v>
      </c>
      <c r="H53" s="1">
        <f t="shared" si="2"/>
        <v>8.8207206238041548E-3</v>
      </c>
      <c r="I53" s="1">
        <v>6.2980000000000002E-4</v>
      </c>
      <c r="J53" s="1">
        <f t="shared" si="3"/>
        <v>8.9098473919356162E-3</v>
      </c>
    </row>
    <row r="54" spans="1:10" x14ac:dyDescent="0.25">
      <c r="A54" s="1">
        <v>48</v>
      </c>
      <c r="B54" s="1">
        <f t="shared" si="4"/>
        <v>0.14433756729740646</v>
      </c>
      <c r="C54" s="1">
        <v>2.362E-4</v>
      </c>
      <c r="D54" s="1">
        <f t="shared" si="0"/>
        <v>3.3415464496271714E-3</v>
      </c>
      <c r="E54" s="1">
        <v>2.5389999999999999E-4</v>
      </c>
      <c r="F54" s="1">
        <f t="shared" si="1"/>
        <v>3.5919502267584198E-3</v>
      </c>
      <c r="G54" s="1">
        <v>6.2350000000000003E-4</v>
      </c>
      <c r="H54" s="1">
        <f t="shared" si="2"/>
        <v>8.8207206238041548E-3</v>
      </c>
      <c r="I54" s="1">
        <v>6.2909999999999995E-4</v>
      </c>
      <c r="J54" s="1">
        <f t="shared" si="3"/>
        <v>8.8999444176987869E-3</v>
      </c>
    </row>
    <row r="55" spans="1:10" x14ac:dyDescent="0.25">
      <c r="A55" s="1">
        <v>49</v>
      </c>
      <c r="B55" s="1">
        <f t="shared" si="4"/>
        <v>0.14285714285714285</v>
      </c>
      <c r="C55" s="1">
        <v>2.351E-4</v>
      </c>
      <c r="D55" s="1">
        <f t="shared" si="0"/>
        <v>3.3259846329692969E-3</v>
      </c>
      <c r="E55" s="1">
        <v>2.5250000000000001E-4</v>
      </c>
      <c r="F55" s="1">
        <f t="shared" si="1"/>
        <v>3.5721442782847622E-3</v>
      </c>
      <c r="G55" s="1">
        <v>6.2310000000000002E-4</v>
      </c>
      <c r="H55" s="1">
        <f t="shared" si="2"/>
        <v>8.81506178138311E-3</v>
      </c>
      <c r="I55" s="1">
        <v>6.2890000000000005E-4</v>
      </c>
      <c r="J55" s="1">
        <f t="shared" si="3"/>
        <v>8.8971149964882645E-3</v>
      </c>
    </row>
    <row r="56" spans="1:10" x14ac:dyDescent="0.25">
      <c r="A56" s="1">
        <v>50</v>
      </c>
      <c r="B56" s="1">
        <f t="shared" si="4"/>
        <v>0.1414213562373095</v>
      </c>
      <c r="C56" s="1">
        <v>2.3389999999999999E-4</v>
      </c>
      <c r="D56" s="1">
        <f t="shared" si="0"/>
        <v>3.3090081057061617E-3</v>
      </c>
      <c r="E56" s="1">
        <v>2.52E-4</v>
      </c>
      <c r="F56" s="1">
        <f t="shared" si="1"/>
        <v>3.5650707252584553E-3</v>
      </c>
      <c r="G56" s="1">
        <v>6.2350000000000003E-4</v>
      </c>
      <c r="H56" s="1">
        <f t="shared" si="2"/>
        <v>8.8207206238041548E-3</v>
      </c>
      <c r="I56" s="1">
        <v>6.2830000000000004E-4</v>
      </c>
      <c r="J56" s="1">
        <f t="shared" si="3"/>
        <v>8.8886267328566974E-3</v>
      </c>
    </row>
    <row r="57" spans="1:10" x14ac:dyDescent="0.25">
      <c r="A57" s="1">
        <v>51</v>
      </c>
      <c r="B57" s="1">
        <f t="shared" si="4"/>
        <v>0.14002800840280097</v>
      </c>
      <c r="C57" s="1">
        <v>2.3279999999999999E-4</v>
      </c>
      <c r="D57" s="1">
        <f t="shared" si="0"/>
        <v>3.2934462890482873E-3</v>
      </c>
      <c r="E57" s="1">
        <v>2.5139999999999999E-4</v>
      </c>
      <c r="F57" s="1">
        <f t="shared" si="1"/>
        <v>3.5565824616268877E-3</v>
      </c>
      <c r="G57" s="1">
        <v>6.2379999999999998E-4</v>
      </c>
      <c r="H57" s="1">
        <f t="shared" si="2"/>
        <v>8.8249647556199393E-3</v>
      </c>
      <c r="I57" s="1">
        <v>6.2799999999999998E-4</v>
      </c>
      <c r="J57" s="1">
        <f t="shared" si="3"/>
        <v>8.8843826010409129E-3</v>
      </c>
    </row>
    <row r="58" spans="1:10" x14ac:dyDescent="0.25">
      <c r="A58" s="1">
        <v>52</v>
      </c>
      <c r="B58" s="1">
        <f t="shared" si="4"/>
        <v>0.13867504905630729</v>
      </c>
      <c r="C58" s="1">
        <v>2.3169999999999999E-4</v>
      </c>
      <c r="D58" s="1">
        <f t="shared" si="0"/>
        <v>3.2778844723904133E-3</v>
      </c>
      <c r="E58" s="1">
        <v>2.5020000000000001E-4</v>
      </c>
      <c r="F58" s="1">
        <f t="shared" si="1"/>
        <v>3.5396059343637525E-3</v>
      </c>
      <c r="G58" s="1">
        <v>6.2359999999999998E-4</v>
      </c>
      <c r="H58" s="1">
        <f t="shared" si="2"/>
        <v>8.8221353344094151E-3</v>
      </c>
      <c r="I58" s="1">
        <v>6.2739999999999996E-4</v>
      </c>
      <c r="J58" s="1">
        <f t="shared" si="3"/>
        <v>8.875894337409344E-3</v>
      </c>
    </row>
    <row r="59" spans="1:10" x14ac:dyDescent="0.25">
      <c r="A59" s="1">
        <v>53</v>
      </c>
      <c r="B59" s="1">
        <f t="shared" si="4"/>
        <v>0.13736056394868904</v>
      </c>
      <c r="C59" s="1">
        <v>2.307E-4</v>
      </c>
      <c r="D59" s="1">
        <f t="shared" si="0"/>
        <v>3.2637373663378004E-3</v>
      </c>
      <c r="E59" s="1">
        <v>2.4889999999999998E-4</v>
      </c>
      <c r="F59" s="1">
        <f t="shared" si="1"/>
        <v>3.5212146964953553E-3</v>
      </c>
      <c r="G59" s="1">
        <v>6.2370000000000004E-4</v>
      </c>
      <c r="H59" s="1">
        <f t="shared" si="2"/>
        <v>8.8235500450146772E-3</v>
      </c>
      <c r="I59" s="1">
        <v>6.3190000000000002E-4</v>
      </c>
      <c r="J59" s="1">
        <f t="shared" si="3"/>
        <v>8.9395563146461039E-3</v>
      </c>
    </row>
    <row r="60" spans="1:10" x14ac:dyDescent="0.25">
      <c r="A60" s="1">
        <v>54</v>
      </c>
      <c r="B60" s="1">
        <f t="shared" si="4"/>
        <v>0.13608276348795434</v>
      </c>
      <c r="C60" s="1">
        <v>2.296E-4</v>
      </c>
      <c r="D60" s="1">
        <f t="shared" si="0"/>
        <v>3.248175549679926E-3</v>
      </c>
      <c r="E60" s="1">
        <v>2.476E-4</v>
      </c>
      <c r="F60" s="1">
        <f t="shared" si="1"/>
        <v>3.5028234586269589E-3</v>
      </c>
      <c r="G60" s="1">
        <v>6.2310000000000002E-4</v>
      </c>
      <c r="H60" s="1">
        <f t="shared" si="2"/>
        <v>8.81506178138311E-3</v>
      </c>
      <c r="I60" s="1">
        <v>6.3239999999999998E-4</v>
      </c>
      <c r="J60" s="1">
        <f t="shared" si="3"/>
        <v>8.946629867672409E-3</v>
      </c>
    </row>
    <row r="61" spans="1:10" x14ac:dyDescent="0.25">
      <c r="A61" s="1">
        <v>55</v>
      </c>
      <c r="B61" s="1">
        <f t="shared" si="4"/>
        <v>0.13483997249264842</v>
      </c>
      <c r="C61" s="1">
        <v>2.285E-4</v>
      </c>
      <c r="D61" s="1">
        <f t="shared" si="0"/>
        <v>3.232613733022052E-3</v>
      </c>
      <c r="E61" s="1">
        <v>2.4630000000000002E-4</v>
      </c>
      <c r="F61" s="1">
        <f t="shared" si="1"/>
        <v>3.484432220758562E-3</v>
      </c>
      <c r="G61" s="1">
        <v>6.2259999999999995E-4</v>
      </c>
      <c r="H61" s="1">
        <f t="shared" si="2"/>
        <v>8.8079882283568032E-3</v>
      </c>
      <c r="I61" s="1">
        <v>6.3190000000000002E-4</v>
      </c>
      <c r="J61" s="1">
        <f t="shared" si="3"/>
        <v>8.9395563146461039E-3</v>
      </c>
    </row>
    <row r="62" spans="1:10" x14ac:dyDescent="0.25">
      <c r="A62" s="1">
        <v>56</v>
      </c>
      <c r="B62" s="1">
        <f t="shared" si="4"/>
        <v>0.1336306209562122</v>
      </c>
      <c r="C62" s="1">
        <v>2.276E-4</v>
      </c>
      <c r="D62" s="1">
        <f t="shared" si="0"/>
        <v>3.2198813375747004E-3</v>
      </c>
      <c r="E62" s="1">
        <v>2.4509999999999999E-4</v>
      </c>
      <c r="F62" s="1">
        <f t="shared" si="1"/>
        <v>3.4674556934954264E-3</v>
      </c>
      <c r="G62" s="1">
        <v>6.221E-4</v>
      </c>
      <c r="H62" s="1">
        <f t="shared" si="2"/>
        <v>8.8009146753304963E-3</v>
      </c>
      <c r="I62" s="1">
        <v>6.3179999999999996E-4</v>
      </c>
      <c r="J62" s="1">
        <f t="shared" si="3"/>
        <v>8.9381416040408418E-3</v>
      </c>
    </row>
    <row r="63" spans="1:10" x14ac:dyDescent="0.25">
      <c r="A63" s="1">
        <v>57</v>
      </c>
      <c r="B63" s="1">
        <f t="shared" si="4"/>
        <v>0.13245323570650439</v>
      </c>
      <c r="C63" s="1">
        <v>2.2680000000000001E-4</v>
      </c>
      <c r="D63" s="1">
        <f t="shared" si="0"/>
        <v>3.2085636527326099E-3</v>
      </c>
      <c r="E63" s="1">
        <v>2.4389999999999999E-4</v>
      </c>
      <c r="F63" s="1">
        <f t="shared" si="1"/>
        <v>3.4504791662322907E-3</v>
      </c>
      <c r="G63" s="1">
        <v>6.2220000000000005E-4</v>
      </c>
      <c r="H63" s="1">
        <f t="shared" si="2"/>
        <v>8.8023293859357584E-3</v>
      </c>
      <c r="I63" s="1">
        <v>6.311E-4</v>
      </c>
      <c r="J63" s="1">
        <f t="shared" si="3"/>
        <v>8.9282386298040126E-3</v>
      </c>
    </row>
    <row r="64" spans="1:10" x14ac:dyDescent="0.25">
      <c r="A64" s="1">
        <v>58</v>
      </c>
      <c r="B64" s="1">
        <f t="shared" si="4"/>
        <v>0.13130643285972254</v>
      </c>
      <c r="C64" s="1">
        <v>2.2589999999999999E-4</v>
      </c>
      <c r="D64" s="1">
        <f t="shared" si="0"/>
        <v>3.1958312572852583E-3</v>
      </c>
      <c r="E64" s="1">
        <v>2.4269999999999999E-4</v>
      </c>
      <c r="F64" s="1">
        <f t="shared" si="1"/>
        <v>3.4335026389691551E-3</v>
      </c>
      <c r="G64" s="1">
        <v>6.2189999999999999E-4</v>
      </c>
      <c r="H64" s="1">
        <f t="shared" si="2"/>
        <v>8.798085254119974E-3</v>
      </c>
      <c r="I64" s="1">
        <v>6.313E-4</v>
      </c>
      <c r="J64" s="1">
        <f t="shared" si="3"/>
        <v>8.931068051014535E-3</v>
      </c>
    </row>
    <row r="65" spans="1:10" x14ac:dyDescent="0.25">
      <c r="A65" s="1">
        <v>59</v>
      </c>
      <c r="B65" s="1">
        <f t="shared" si="4"/>
        <v>0.13018891098082389</v>
      </c>
      <c r="C65" s="1">
        <v>2.2499999999999999E-4</v>
      </c>
      <c r="D65" s="1">
        <f t="shared" si="0"/>
        <v>3.1830988618379067E-3</v>
      </c>
      <c r="E65" s="1">
        <v>2.4159999999999999E-4</v>
      </c>
      <c r="F65" s="1">
        <f t="shared" si="1"/>
        <v>3.4179408223112811E-3</v>
      </c>
      <c r="G65" s="1">
        <v>6.2169999999999999E-4</v>
      </c>
      <c r="H65" s="1">
        <f t="shared" si="2"/>
        <v>8.7952558329094516E-3</v>
      </c>
      <c r="I65" s="1">
        <v>6.3069999999999999E-4</v>
      </c>
      <c r="J65" s="1">
        <f t="shared" si="3"/>
        <v>8.9225797873829678E-3</v>
      </c>
    </row>
    <row r="66" spans="1:10" x14ac:dyDescent="0.25">
      <c r="A66" s="1">
        <v>60</v>
      </c>
      <c r="B66" s="1">
        <f t="shared" si="4"/>
        <v>0.12909944487358055</v>
      </c>
      <c r="C66" s="1">
        <v>2.241E-4</v>
      </c>
      <c r="D66" s="1">
        <f t="shared" si="0"/>
        <v>3.1703664663905551E-3</v>
      </c>
      <c r="E66" s="1">
        <v>2.4049999999999999E-4</v>
      </c>
      <c r="F66" s="1">
        <f t="shared" si="1"/>
        <v>3.4023790056534066E-3</v>
      </c>
      <c r="G66" s="1">
        <v>6.2160000000000004E-4</v>
      </c>
      <c r="H66" s="1">
        <f t="shared" si="2"/>
        <v>8.7938411223041912E-3</v>
      </c>
      <c r="I66" s="1">
        <v>6.3049999999999998E-4</v>
      </c>
      <c r="J66" s="1">
        <f t="shared" si="3"/>
        <v>8.9197503661724454E-3</v>
      </c>
    </row>
    <row r="67" spans="1:10" x14ac:dyDescent="0.25">
      <c r="A67" s="1">
        <v>61</v>
      </c>
      <c r="B67" s="1">
        <f t="shared" si="4"/>
        <v>0.12803687993289598</v>
      </c>
      <c r="C67" s="1">
        <v>2.232E-4</v>
      </c>
      <c r="D67" s="1">
        <f t="shared" si="0"/>
        <v>3.1576340709432034E-3</v>
      </c>
      <c r="E67" s="1">
        <v>2.396E-4</v>
      </c>
      <c r="F67" s="1">
        <f t="shared" si="1"/>
        <v>3.3896466102060555E-3</v>
      </c>
      <c r="G67" s="1">
        <v>6.2109999999999997E-4</v>
      </c>
      <c r="H67" s="1">
        <f t="shared" si="2"/>
        <v>8.7867675692778827E-3</v>
      </c>
      <c r="I67" s="1">
        <v>6.3049999999999998E-4</v>
      </c>
      <c r="J67" s="1">
        <f t="shared" si="3"/>
        <v>8.9197503661724454E-3</v>
      </c>
    </row>
    <row r="68" spans="1:10" x14ac:dyDescent="0.25">
      <c r="A68" s="1">
        <v>62</v>
      </c>
      <c r="B68" s="1">
        <f t="shared" si="4"/>
        <v>0.1270001270001905</v>
      </c>
      <c r="C68" s="1">
        <v>2.2240000000000001E-4</v>
      </c>
      <c r="D68" s="1">
        <f t="shared" si="0"/>
        <v>3.1463163861011135E-3</v>
      </c>
      <c r="E68" s="1">
        <v>2.386E-4</v>
      </c>
      <c r="F68" s="1">
        <f t="shared" si="1"/>
        <v>3.3754995041534422E-3</v>
      </c>
      <c r="G68" s="1">
        <v>6.2100000000000002E-4</v>
      </c>
      <c r="H68" s="1">
        <f t="shared" si="2"/>
        <v>8.7853528586726223E-3</v>
      </c>
      <c r="I68" s="1">
        <v>6.3009999999999997E-4</v>
      </c>
      <c r="J68" s="1">
        <f t="shared" si="3"/>
        <v>8.9140915237513989E-3</v>
      </c>
    </row>
    <row r="69" spans="1:10" x14ac:dyDescent="0.25">
      <c r="A69" s="1">
        <v>63</v>
      </c>
      <c r="B69" s="1">
        <f t="shared" si="4"/>
        <v>0.12598815766974239</v>
      </c>
      <c r="C69" s="1">
        <v>2.2159999999999999E-4</v>
      </c>
      <c r="D69" s="1">
        <f t="shared" si="0"/>
        <v>3.1349987012590226E-3</v>
      </c>
      <c r="E69" s="1">
        <v>2.377E-4</v>
      </c>
      <c r="F69" s="1">
        <f t="shared" si="1"/>
        <v>3.362767108706091E-3</v>
      </c>
      <c r="G69" s="1">
        <v>6.2200000000000005E-4</v>
      </c>
      <c r="H69" s="1">
        <f t="shared" si="2"/>
        <v>8.799499964725236E-3</v>
      </c>
      <c r="I69" s="1">
        <v>6.3029999999999998E-4</v>
      </c>
      <c r="J69" s="1">
        <f t="shared" si="3"/>
        <v>8.916920944961923E-3</v>
      </c>
    </row>
    <row r="70" spans="1:10" x14ac:dyDescent="0.25">
      <c r="A70" s="1">
        <v>64</v>
      </c>
      <c r="B70" s="1">
        <f t="shared" si="4"/>
        <v>0.125</v>
      </c>
      <c r="C70" s="1">
        <v>2.208E-4</v>
      </c>
      <c r="D70" s="1">
        <f t="shared" si="0"/>
        <v>3.1236810164169326E-3</v>
      </c>
      <c r="E70" s="1">
        <v>2.3680000000000001E-4</v>
      </c>
      <c r="F70" s="1">
        <f t="shared" si="1"/>
        <v>3.3500347132587394E-3</v>
      </c>
      <c r="G70" s="1">
        <v>6.2379999999999998E-4</v>
      </c>
      <c r="H70" s="1">
        <f t="shared" si="2"/>
        <v>8.8249647556199393E-3</v>
      </c>
      <c r="I70" s="1">
        <v>6.3049999999999998E-4</v>
      </c>
      <c r="J70" s="1">
        <f t="shared" si="3"/>
        <v>8.9197503661724454E-3</v>
      </c>
    </row>
    <row r="71" spans="1:10" x14ac:dyDescent="0.25">
      <c r="A71" s="1">
        <v>65</v>
      </c>
      <c r="B71" s="1">
        <f t="shared" si="4"/>
        <v>0.12403473458920847</v>
      </c>
      <c r="C71" s="1">
        <v>2.2010000000000001E-4</v>
      </c>
      <c r="D71" s="1">
        <f t="shared" ref="D71:D134" si="5">C71/$D$2</f>
        <v>3.1137780421801034E-3</v>
      </c>
      <c r="E71" s="1">
        <v>2.3580000000000001E-4</v>
      </c>
      <c r="F71" s="1">
        <f t="shared" ref="F71:F134" si="6">E71/$D$2</f>
        <v>3.3358876072061266E-3</v>
      </c>
      <c r="G71" s="1">
        <v>6.2359999999999998E-4</v>
      </c>
      <c r="H71" s="1">
        <f t="shared" ref="H71:H134" si="7">G71/$D$2</f>
        <v>8.8221353344094151E-3</v>
      </c>
      <c r="I71" s="1">
        <v>6.3029999999999998E-4</v>
      </c>
      <c r="J71" s="1">
        <f t="shared" ref="J71:J134" si="8">I71/$D$2</f>
        <v>8.916920944961923E-3</v>
      </c>
    </row>
    <row r="72" spans="1:10" x14ac:dyDescent="0.25">
      <c r="A72" s="1">
        <v>66</v>
      </c>
      <c r="B72" s="1">
        <f t="shared" ref="B72:B135" si="9">A72^(-1/2)</f>
        <v>0.12309149097933272</v>
      </c>
      <c r="C72" s="1">
        <v>2.1939999999999999E-4</v>
      </c>
      <c r="D72" s="1">
        <f t="shared" si="5"/>
        <v>3.1038750679432741E-3</v>
      </c>
      <c r="E72" s="1">
        <v>2.352E-4</v>
      </c>
      <c r="F72" s="1">
        <f t="shared" si="6"/>
        <v>3.3273993435745585E-3</v>
      </c>
      <c r="G72" s="1">
        <v>6.2359999999999998E-4</v>
      </c>
      <c r="H72" s="1">
        <f t="shared" si="7"/>
        <v>8.8221353344094151E-3</v>
      </c>
      <c r="I72" s="1">
        <v>6.3020000000000003E-4</v>
      </c>
      <c r="J72" s="1">
        <f t="shared" si="8"/>
        <v>8.9155062343566627E-3</v>
      </c>
    </row>
    <row r="73" spans="1:10" x14ac:dyDescent="0.25">
      <c r="A73" s="1">
        <v>67</v>
      </c>
      <c r="B73" s="1">
        <f t="shared" si="9"/>
        <v>0.12216944435630522</v>
      </c>
      <c r="C73" s="1">
        <v>2.1880000000000001E-4</v>
      </c>
      <c r="D73" s="1">
        <f t="shared" si="5"/>
        <v>3.0953868043117065E-3</v>
      </c>
      <c r="E73" s="1">
        <v>2.343E-4</v>
      </c>
      <c r="F73" s="1">
        <f t="shared" si="6"/>
        <v>3.3146669481272069E-3</v>
      </c>
      <c r="G73" s="1">
        <v>6.2410000000000005E-4</v>
      </c>
      <c r="H73" s="1">
        <f t="shared" si="7"/>
        <v>8.8292088874357237E-3</v>
      </c>
      <c r="I73" s="1">
        <v>6.2960000000000002E-4</v>
      </c>
      <c r="J73" s="1">
        <f t="shared" si="8"/>
        <v>8.9070179707250938E-3</v>
      </c>
    </row>
    <row r="74" spans="1:10" x14ac:dyDescent="0.25">
      <c r="A74" s="1">
        <v>68</v>
      </c>
      <c r="B74" s="1">
        <f t="shared" si="9"/>
        <v>0.12126781251816648</v>
      </c>
      <c r="C74" s="1">
        <v>2.1829999999999999E-4</v>
      </c>
      <c r="D74" s="1">
        <f t="shared" si="5"/>
        <v>3.0883132512854001E-3</v>
      </c>
      <c r="E74" s="1">
        <v>2.3330000000000001E-4</v>
      </c>
      <c r="F74" s="1">
        <f t="shared" si="6"/>
        <v>3.3005198420745941E-3</v>
      </c>
      <c r="G74" s="1">
        <v>6.2390000000000004E-4</v>
      </c>
      <c r="H74" s="1">
        <f t="shared" si="7"/>
        <v>8.8263794662252013E-3</v>
      </c>
      <c r="I74" s="1">
        <v>6.2980000000000002E-4</v>
      </c>
      <c r="J74" s="1">
        <f t="shared" si="8"/>
        <v>8.9098473919356162E-3</v>
      </c>
    </row>
    <row r="75" spans="1:10" x14ac:dyDescent="0.25">
      <c r="A75" s="1">
        <v>69</v>
      </c>
      <c r="B75" s="1">
        <f t="shared" si="9"/>
        <v>0.1203858530857692</v>
      </c>
      <c r="C75" s="1">
        <v>2.1770000000000001E-4</v>
      </c>
      <c r="D75" s="1">
        <f t="shared" si="5"/>
        <v>3.0798249876538325E-3</v>
      </c>
      <c r="E75" s="1">
        <v>2.3240000000000001E-4</v>
      </c>
      <c r="F75" s="1">
        <f t="shared" si="6"/>
        <v>3.2877874466272425E-3</v>
      </c>
      <c r="G75" s="1">
        <v>6.2419999999999999E-4</v>
      </c>
      <c r="H75" s="1">
        <f t="shared" si="7"/>
        <v>8.830623598040984E-3</v>
      </c>
      <c r="I75" s="1">
        <v>6.2940000000000001E-4</v>
      </c>
      <c r="J75" s="1">
        <f t="shared" si="8"/>
        <v>8.9041885495145714E-3</v>
      </c>
    </row>
    <row r="76" spans="1:10" x14ac:dyDescent="0.25">
      <c r="A76" s="1">
        <v>70</v>
      </c>
      <c r="B76" s="1">
        <f t="shared" si="9"/>
        <v>0.11952286093343936</v>
      </c>
      <c r="C76" s="1">
        <v>2.1719999999999999E-4</v>
      </c>
      <c r="D76" s="1">
        <f t="shared" si="5"/>
        <v>3.0727514346275257E-3</v>
      </c>
      <c r="E76" s="1">
        <v>2.3169999999999999E-4</v>
      </c>
      <c r="F76" s="1">
        <f t="shared" si="6"/>
        <v>3.2778844723904133E-3</v>
      </c>
      <c r="G76" s="1">
        <v>6.221E-4</v>
      </c>
      <c r="H76" s="1">
        <f t="shared" si="7"/>
        <v>8.8009146753304963E-3</v>
      </c>
      <c r="I76" s="1">
        <v>6.2909999999999995E-4</v>
      </c>
      <c r="J76" s="1">
        <f t="shared" si="8"/>
        <v>8.8999444176987869E-3</v>
      </c>
    </row>
    <row r="77" spans="1:10" x14ac:dyDescent="0.25">
      <c r="A77" s="1">
        <v>71</v>
      </c>
      <c r="B77" s="1">
        <f t="shared" si="9"/>
        <v>0.11867816581938533</v>
      </c>
      <c r="C77" s="1">
        <v>2.1660000000000001E-4</v>
      </c>
      <c r="D77" s="1">
        <f t="shared" si="5"/>
        <v>3.0642631709959581E-3</v>
      </c>
      <c r="E77" s="1">
        <v>2.309E-4</v>
      </c>
      <c r="F77" s="1">
        <f t="shared" si="6"/>
        <v>3.2665667875483228E-3</v>
      </c>
      <c r="G77" s="1">
        <v>6.2169999999999999E-4</v>
      </c>
      <c r="H77" s="1">
        <f t="shared" si="7"/>
        <v>8.7952558329094516E-3</v>
      </c>
      <c r="I77" s="1">
        <v>6.2949999999999996E-4</v>
      </c>
      <c r="J77" s="1">
        <f t="shared" si="8"/>
        <v>8.9056032601198317E-3</v>
      </c>
    </row>
    <row r="78" spans="1:10" x14ac:dyDescent="0.25">
      <c r="A78" s="1">
        <v>72</v>
      </c>
      <c r="B78" s="1">
        <f t="shared" si="9"/>
        <v>0.11785113019775793</v>
      </c>
      <c r="C78" s="1">
        <v>2.1609999999999999E-4</v>
      </c>
      <c r="D78" s="1">
        <f t="shared" si="5"/>
        <v>3.0571896179696517E-3</v>
      </c>
      <c r="E78" s="1">
        <v>2.3010000000000001E-4</v>
      </c>
      <c r="F78" s="1">
        <f t="shared" si="6"/>
        <v>3.2552491027062328E-3</v>
      </c>
      <c r="G78" s="1">
        <v>6.2149999999999998E-4</v>
      </c>
      <c r="H78" s="1">
        <f t="shared" si="7"/>
        <v>8.7924264116989292E-3</v>
      </c>
      <c r="I78" s="1">
        <v>6.2969999999999996E-4</v>
      </c>
      <c r="J78" s="1">
        <f t="shared" si="8"/>
        <v>8.9084326813303541E-3</v>
      </c>
    </row>
    <row r="79" spans="1:10" x14ac:dyDescent="0.25">
      <c r="A79" s="1">
        <v>73</v>
      </c>
      <c r="B79" s="1">
        <f t="shared" si="9"/>
        <v>0.11704114719613057</v>
      </c>
      <c r="C79" s="1">
        <v>2.1560000000000001E-4</v>
      </c>
      <c r="D79" s="1">
        <f t="shared" si="5"/>
        <v>3.0501160649433453E-3</v>
      </c>
      <c r="E79" s="1">
        <v>2.2929999999999999E-4</v>
      </c>
      <c r="F79" s="1">
        <f t="shared" si="6"/>
        <v>3.243931417864142E-3</v>
      </c>
      <c r="G79" s="1">
        <v>6.2129999999999998E-4</v>
      </c>
      <c r="H79" s="1">
        <f t="shared" si="7"/>
        <v>8.7895969904884068E-3</v>
      </c>
      <c r="I79" s="1">
        <v>6.2989999999999997E-4</v>
      </c>
      <c r="J79" s="1">
        <f t="shared" si="8"/>
        <v>8.9112621025408765E-3</v>
      </c>
    </row>
    <row r="80" spans="1:10" x14ac:dyDescent="0.25">
      <c r="A80" s="1">
        <v>74</v>
      </c>
      <c r="B80" s="1">
        <f t="shared" si="9"/>
        <v>0.11624763874381928</v>
      </c>
      <c r="C80" s="1">
        <v>2.151E-4</v>
      </c>
      <c r="D80" s="1">
        <f t="shared" si="5"/>
        <v>3.0430425119170388E-3</v>
      </c>
      <c r="E80" s="1">
        <v>2.286E-4</v>
      </c>
      <c r="F80" s="1">
        <f t="shared" si="6"/>
        <v>3.2340284436273132E-3</v>
      </c>
      <c r="G80" s="1">
        <v>6.2069999999999996E-4</v>
      </c>
      <c r="H80" s="1">
        <f t="shared" si="7"/>
        <v>8.7811087268568379E-3</v>
      </c>
      <c r="I80" s="1">
        <v>6.2960000000000002E-4</v>
      </c>
      <c r="J80" s="1">
        <f t="shared" si="8"/>
        <v>8.9070179707250938E-3</v>
      </c>
    </row>
    <row r="81" spans="1:10" x14ac:dyDescent="0.25">
      <c r="A81" s="1">
        <v>75</v>
      </c>
      <c r="B81" s="1">
        <f t="shared" si="9"/>
        <v>0.11547005383792514</v>
      </c>
      <c r="C81" s="1">
        <v>2.2039999999999999E-4</v>
      </c>
      <c r="D81" s="1">
        <f t="shared" si="5"/>
        <v>3.118022173995887E-3</v>
      </c>
      <c r="E81" s="1">
        <v>2.2790000000000001E-4</v>
      </c>
      <c r="F81" s="1">
        <f t="shared" si="6"/>
        <v>3.2241254693904844E-3</v>
      </c>
      <c r="G81" s="1">
        <v>6.2049999999999996E-4</v>
      </c>
      <c r="H81" s="1">
        <f t="shared" si="7"/>
        <v>8.7782793056463155E-3</v>
      </c>
      <c r="I81" s="1">
        <v>6.29E-4</v>
      </c>
      <c r="J81" s="1">
        <f t="shared" si="8"/>
        <v>8.8985297070935266E-3</v>
      </c>
    </row>
    <row r="82" spans="1:10" x14ac:dyDescent="0.25">
      <c r="A82" s="1">
        <v>76</v>
      </c>
      <c r="B82" s="1">
        <f t="shared" si="9"/>
        <v>0.11470786693528087</v>
      </c>
      <c r="C82" s="1">
        <v>2.2120000000000001E-4</v>
      </c>
      <c r="D82" s="1">
        <f t="shared" si="5"/>
        <v>3.1293398588379778E-3</v>
      </c>
      <c r="E82" s="1">
        <v>2.2719999999999999E-4</v>
      </c>
      <c r="F82" s="1">
        <f t="shared" si="6"/>
        <v>3.2142224951536551E-3</v>
      </c>
      <c r="G82" s="1">
        <v>6.2069999999999996E-4</v>
      </c>
      <c r="H82" s="1">
        <f t="shared" si="7"/>
        <v>8.7811087268568379E-3</v>
      </c>
      <c r="I82" s="1">
        <v>6.2890000000000005E-4</v>
      </c>
      <c r="J82" s="1">
        <f t="shared" si="8"/>
        <v>8.8971149964882645E-3</v>
      </c>
    </row>
    <row r="83" spans="1:10" x14ac:dyDescent="0.25">
      <c r="A83" s="1">
        <v>77</v>
      </c>
      <c r="B83" s="1">
        <f t="shared" si="9"/>
        <v>0.11396057645963795</v>
      </c>
      <c r="C83" s="1">
        <v>2.2049999999999999E-4</v>
      </c>
      <c r="D83" s="1">
        <f t="shared" si="5"/>
        <v>3.1194368846011486E-3</v>
      </c>
      <c r="E83" s="1">
        <v>2.265E-4</v>
      </c>
      <c r="F83" s="1">
        <f t="shared" si="6"/>
        <v>3.2043195209168263E-3</v>
      </c>
      <c r="G83" s="1">
        <v>6.2080000000000002E-4</v>
      </c>
      <c r="H83" s="1">
        <f t="shared" si="7"/>
        <v>8.7825234374620999E-3</v>
      </c>
      <c r="I83" s="1">
        <v>6.2850000000000004E-4</v>
      </c>
      <c r="J83" s="1">
        <f t="shared" si="8"/>
        <v>8.8914561540672198E-3</v>
      </c>
    </row>
    <row r="84" spans="1:10" x14ac:dyDescent="0.25">
      <c r="A84" s="1">
        <v>78</v>
      </c>
      <c r="B84" s="1">
        <f t="shared" si="9"/>
        <v>0.11322770341445956</v>
      </c>
      <c r="C84" s="1">
        <v>2.197E-4</v>
      </c>
      <c r="D84" s="1">
        <f t="shared" si="5"/>
        <v>3.1081191997590582E-3</v>
      </c>
      <c r="E84" s="1">
        <v>2.2580000000000001E-4</v>
      </c>
      <c r="F84" s="1">
        <f t="shared" si="6"/>
        <v>3.1944165466799971E-3</v>
      </c>
      <c r="G84" s="1">
        <v>6.2049999999999996E-4</v>
      </c>
      <c r="H84" s="1">
        <f t="shared" si="7"/>
        <v>8.7782793056463155E-3</v>
      </c>
      <c r="I84" s="1">
        <v>6.2839999999999999E-4</v>
      </c>
      <c r="J84" s="1">
        <f t="shared" si="8"/>
        <v>8.8900414434619577E-3</v>
      </c>
    </row>
    <row r="85" spans="1:10" x14ac:dyDescent="0.25">
      <c r="A85" s="1">
        <v>79</v>
      </c>
      <c r="B85" s="1">
        <f t="shared" si="9"/>
        <v>0.1125087900926024</v>
      </c>
      <c r="C85" s="1">
        <v>2.1890000000000001E-4</v>
      </c>
      <c r="D85" s="1">
        <f t="shared" si="5"/>
        <v>3.0968015149169682E-3</v>
      </c>
      <c r="E85" s="1">
        <v>2.252E-4</v>
      </c>
      <c r="F85" s="1">
        <f t="shared" si="6"/>
        <v>3.1859282830484291E-3</v>
      </c>
      <c r="G85" s="1">
        <v>6.2060000000000001E-4</v>
      </c>
      <c r="H85" s="1">
        <f t="shared" si="7"/>
        <v>8.7796940162515776E-3</v>
      </c>
      <c r="I85" s="1">
        <v>6.2810000000000003E-4</v>
      </c>
      <c r="J85" s="1">
        <f t="shared" si="8"/>
        <v>8.885797311646175E-3</v>
      </c>
    </row>
    <row r="86" spans="1:10" x14ac:dyDescent="0.25">
      <c r="A86" s="1">
        <v>80</v>
      </c>
      <c r="B86" s="1">
        <f t="shared" si="9"/>
        <v>0.11180339887498948</v>
      </c>
      <c r="C86" s="1">
        <v>2.1809999999999999E-4</v>
      </c>
      <c r="D86" s="1">
        <f t="shared" si="5"/>
        <v>3.0854838300748773E-3</v>
      </c>
      <c r="E86" s="1">
        <v>2.2460000000000001E-4</v>
      </c>
      <c r="F86" s="1">
        <f t="shared" si="6"/>
        <v>3.1774400194168619E-3</v>
      </c>
      <c r="G86" s="1">
        <v>6.2060000000000001E-4</v>
      </c>
      <c r="H86" s="1">
        <f t="shared" si="7"/>
        <v>8.7796940162515776E-3</v>
      </c>
      <c r="I86" s="1">
        <v>6.2790000000000003E-4</v>
      </c>
      <c r="J86" s="1">
        <f t="shared" si="8"/>
        <v>8.8829678904356526E-3</v>
      </c>
    </row>
    <row r="87" spans="1:10" x14ac:dyDescent="0.25">
      <c r="A87" s="1">
        <v>81</v>
      </c>
      <c r="B87" s="1">
        <f t="shared" si="9"/>
        <v>0.1111111111111111</v>
      </c>
      <c r="C87" s="1">
        <v>2.175E-4</v>
      </c>
      <c r="D87" s="1">
        <f t="shared" si="5"/>
        <v>3.0769955664433097E-3</v>
      </c>
      <c r="E87" s="1">
        <v>2.241E-4</v>
      </c>
      <c r="F87" s="1">
        <f t="shared" si="6"/>
        <v>3.1703664663905551E-3</v>
      </c>
      <c r="G87" s="1">
        <v>6.2060000000000001E-4</v>
      </c>
      <c r="H87" s="1">
        <f t="shared" si="7"/>
        <v>8.7796940162515776E-3</v>
      </c>
      <c r="I87" s="1">
        <v>6.2739999999999996E-4</v>
      </c>
      <c r="J87" s="1">
        <f t="shared" si="8"/>
        <v>8.875894337409344E-3</v>
      </c>
    </row>
    <row r="88" spans="1:10" x14ac:dyDescent="0.25">
      <c r="A88" s="1">
        <v>82</v>
      </c>
      <c r="B88" s="1">
        <f t="shared" si="9"/>
        <v>0.11043152607484653</v>
      </c>
      <c r="C88" s="1">
        <v>2.1680000000000001E-4</v>
      </c>
      <c r="D88" s="1">
        <f t="shared" si="5"/>
        <v>3.0670925922064809E-3</v>
      </c>
      <c r="E88" s="1">
        <v>2.2359999999999999E-4</v>
      </c>
      <c r="F88" s="1">
        <f t="shared" si="6"/>
        <v>3.1632929133642487E-3</v>
      </c>
      <c r="G88" s="1">
        <v>6.2080000000000002E-4</v>
      </c>
      <c r="H88" s="1">
        <f t="shared" si="7"/>
        <v>8.7825234374620999E-3</v>
      </c>
      <c r="I88" s="1">
        <v>6.2730000000000001E-4</v>
      </c>
      <c r="J88" s="1">
        <f t="shared" si="8"/>
        <v>8.8744796268040837E-3</v>
      </c>
    </row>
    <row r="89" spans="1:10" x14ac:dyDescent="0.25">
      <c r="A89" s="1">
        <v>83</v>
      </c>
      <c r="B89" s="1">
        <f t="shared" si="9"/>
        <v>0.10976425998969035</v>
      </c>
      <c r="C89" s="1">
        <v>2.163E-4</v>
      </c>
      <c r="D89" s="1">
        <f t="shared" si="5"/>
        <v>3.0600190391801745E-3</v>
      </c>
      <c r="E89" s="1">
        <v>2.23E-4</v>
      </c>
      <c r="F89" s="1">
        <f t="shared" si="6"/>
        <v>3.1548046497326811E-3</v>
      </c>
      <c r="G89" s="1">
        <v>6.2060000000000001E-4</v>
      </c>
      <c r="H89" s="1">
        <f t="shared" si="7"/>
        <v>8.7796940162515776E-3</v>
      </c>
      <c r="I89" s="1">
        <v>6.2710000000000001E-4</v>
      </c>
      <c r="J89" s="1">
        <f t="shared" si="8"/>
        <v>8.8716502055935613E-3</v>
      </c>
    </row>
    <row r="90" spans="1:10" x14ac:dyDescent="0.25">
      <c r="A90" s="1">
        <v>84</v>
      </c>
      <c r="B90" s="1">
        <f t="shared" si="9"/>
        <v>0.10910894511799619</v>
      </c>
      <c r="C90" s="1">
        <v>2.1589999999999999E-4</v>
      </c>
      <c r="D90" s="1">
        <f t="shared" si="5"/>
        <v>3.0543601967591288E-3</v>
      </c>
      <c r="E90" s="1">
        <v>2.2269999999999999E-4</v>
      </c>
      <c r="F90" s="1">
        <f t="shared" si="6"/>
        <v>3.150560517916897E-3</v>
      </c>
      <c r="G90" s="1">
        <v>6.2049999999999996E-4</v>
      </c>
      <c r="H90" s="1">
        <f t="shared" si="7"/>
        <v>8.7782793056463155E-3</v>
      </c>
      <c r="I90" s="1">
        <v>6.265E-4</v>
      </c>
      <c r="J90" s="1">
        <f t="shared" si="8"/>
        <v>8.8631619419619941E-3</v>
      </c>
    </row>
    <row r="91" spans="1:10" x14ac:dyDescent="0.25">
      <c r="A91" s="1">
        <v>85</v>
      </c>
      <c r="B91" s="1">
        <f t="shared" si="9"/>
        <v>0.10846522890932808</v>
      </c>
      <c r="C91" s="1">
        <v>2.154E-4</v>
      </c>
      <c r="D91" s="1">
        <f t="shared" si="5"/>
        <v>3.0472866437328229E-3</v>
      </c>
      <c r="E91" s="1">
        <v>2.2220000000000001E-4</v>
      </c>
      <c r="F91" s="1">
        <f t="shared" si="6"/>
        <v>3.1434869648905906E-3</v>
      </c>
      <c r="G91" s="1">
        <v>6.2080000000000002E-4</v>
      </c>
      <c r="H91" s="1">
        <f t="shared" si="7"/>
        <v>8.7825234374620999E-3</v>
      </c>
      <c r="I91" s="1">
        <v>6.2580000000000003E-4</v>
      </c>
      <c r="J91" s="1">
        <f t="shared" si="8"/>
        <v>8.8532589677251649E-3</v>
      </c>
    </row>
    <row r="92" spans="1:10" x14ac:dyDescent="0.25">
      <c r="A92" s="1">
        <v>86</v>
      </c>
      <c r="B92" s="1">
        <f t="shared" si="9"/>
        <v>0.10783277320343841</v>
      </c>
      <c r="C92" s="1">
        <v>2.1499999999999999E-4</v>
      </c>
      <c r="D92" s="1">
        <f t="shared" si="5"/>
        <v>3.0416278013117777E-3</v>
      </c>
      <c r="E92" s="1">
        <v>2.2169999999999999E-4</v>
      </c>
      <c r="F92" s="1">
        <f t="shared" si="6"/>
        <v>3.1364134118642842E-3</v>
      </c>
      <c r="G92" s="1">
        <v>6.2089999999999997E-4</v>
      </c>
      <c r="H92" s="1">
        <f t="shared" si="7"/>
        <v>8.7839381480673603E-3</v>
      </c>
      <c r="I92" s="1">
        <v>6.2580000000000003E-4</v>
      </c>
      <c r="J92" s="1">
        <f t="shared" si="8"/>
        <v>8.8532589677251649E-3</v>
      </c>
    </row>
    <row r="93" spans="1:10" x14ac:dyDescent="0.25">
      <c r="A93" s="1">
        <v>87</v>
      </c>
      <c r="B93" s="1">
        <f t="shared" si="9"/>
        <v>0.10721125348377948</v>
      </c>
      <c r="C93" s="1">
        <v>2.1460000000000001E-4</v>
      </c>
      <c r="D93" s="1">
        <f t="shared" si="5"/>
        <v>3.0359689588907324E-3</v>
      </c>
      <c r="E93" s="1">
        <v>2.2120000000000001E-4</v>
      </c>
      <c r="F93" s="1">
        <f t="shared" si="6"/>
        <v>3.1293398588379778E-3</v>
      </c>
      <c r="G93" s="1">
        <v>6.2140000000000003E-4</v>
      </c>
      <c r="H93" s="1">
        <f t="shared" si="7"/>
        <v>8.7910117010936688E-3</v>
      </c>
      <c r="I93" s="1">
        <v>6.2620000000000004E-4</v>
      </c>
      <c r="J93" s="1">
        <f t="shared" si="8"/>
        <v>8.8589178101462097E-3</v>
      </c>
    </row>
    <row r="94" spans="1:10" x14ac:dyDescent="0.25">
      <c r="A94" s="1">
        <v>88</v>
      </c>
      <c r="B94" s="1">
        <f t="shared" si="9"/>
        <v>0.10660035817780521</v>
      </c>
      <c r="C94" s="1">
        <v>2.143E-4</v>
      </c>
      <c r="D94" s="1">
        <f t="shared" si="5"/>
        <v>3.0317248270749484E-3</v>
      </c>
      <c r="E94" s="1">
        <v>2.208E-4</v>
      </c>
      <c r="F94" s="1">
        <f t="shared" si="6"/>
        <v>3.1236810164169326E-3</v>
      </c>
      <c r="G94" s="1">
        <v>6.2120000000000003E-4</v>
      </c>
      <c r="H94" s="1">
        <f t="shared" si="7"/>
        <v>8.7881822798831447E-3</v>
      </c>
      <c r="I94" s="1">
        <v>6.2640000000000005E-4</v>
      </c>
      <c r="J94" s="1">
        <f t="shared" si="8"/>
        <v>8.8617472313567338E-3</v>
      </c>
    </row>
    <row r="95" spans="1:10" x14ac:dyDescent="0.25">
      <c r="A95" s="1">
        <v>89</v>
      </c>
      <c r="B95" s="1">
        <f t="shared" si="9"/>
        <v>0.105999788000636</v>
      </c>
      <c r="C95" s="1">
        <v>2.139E-4</v>
      </c>
      <c r="D95" s="1">
        <f t="shared" si="5"/>
        <v>3.0260659846539032E-3</v>
      </c>
      <c r="E95" s="1">
        <v>2.2039999999999999E-4</v>
      </c>
      <c r="F95" s="1">
        <f t="shared" si="6"/>
        <v>3.118022173995887E-3</v>
      </c>
      <c r="G95" s="1">
        <v>6.2040000000000001E-4</v>
      </c>
      <c r="H95" s="1">
        <f t="shared" si="7"/>
        <v>8.7768645950410552E-3</v>
      </c>
      <c r="I95" s="1">
        <v>6.2609999999999999E-4</v>
      </c>
      <c r="J95" s="1">
        <f t="shared" si="8"/>
        <v>8.8575030995409476E-3</v>
      </c>
    </row>
    <row r="96" spans="1:10" x14ac:dyDescent="0.25">
      <c r="A96" s="1">
        <v>90</v>
      </c>
      <c r="B96" s="1">
        <f t="shared" si="9"/>
        <v>0.10540925533894598</v>
      </c>
      <c r="C96" s="1">
        <v>2.1369999999999999E-4</v>
      </c>
      <c r="D96" s="1">
        <f t="shared" si="5"/>
        <v>3.0232365634433804E-3</v>
      </c>
      <c r="E96" s="1">
        <v>2.2020000000000001E-4</v>
      </c>
      <c r="F96" s="1">
        <f t="shared" si="6"/>
        <v>3.115192752785365E-3</v>
      </c>
      <c r="G96" s="1">
        <v>6.2029999999999995E-4</v>
      </c>
      <c r="H96" s="1">
        <f t="shared" si="7"/>
        <v>8.7754498844357931E-3</v>
      </c>
      <c r="I96" s="1">
        <v>6.2569999999999998E-4</v>
      </c>
      <c r="J96" s="1">
        <f t="shared" si="8"/>
        <v>8.8518442571199028E-3</v>
      </c>
    </row>
    <row r="97" spans="1:10" x14ac:dyDescent="0.25">
      <c r="A97" s="1">
        <v>91</v>
      </c>
      <c r="B97" s="1">
        <f t="shared" si="9"/>
        <v>0.10482848367219183</v>
      </c>
      <c r="C97" s="1">
        <v>2.1340000000000001E-4</v>
      </c>
      <c r="D97" s="1">
        <f t="shared" si="5"/>
        <v>3.0189924316275968E-3</v>
      </c>
      <c r="E97" s="1">
        <v>2.2020000000000001E-4</v>
      </c>
      <c r="F97" s="1">
        <f t="shared" si="6"/>
        <v>3.115192752785365E-3</v>
      </c>
      <c r="G97" s="1">
        <v>6.2009999999999995E-4</v>
      </c>
      <c r="H97" s="1">
        <f t="shared" si="7"/>
        <v>8.7726204632252707E-3</v>
      </c>
      <c r="I97" s="1">
        <v>6.2540000000000002E-4</v>
      </c>
      <c r="J97" s="1">
        <f t="shared" si="8"/>
        <v>8.8476001253041201E-3</v>
      </c>
    </row>
    <row r="98" spans="1:10" x14ac:dyDescent="0.25">
      <c r="A98" s="1">
        <v>92</v>
      </c>
      <c r="B98" s="1">
        <f t="shared" si="9"/>
        <v>0.10425720702853739</v>
      </c>
      <c r="C98" s="1">
        <v>2.1320000000000001E-4</v>
      </c>
      <c r="D98" s="1">
        <f t="shared" si="5"/>
        <v>3.0161630104170744E-3</v>
      </c>
      <c r="E98" s="1">
        <v>2.198E-4</v>
      </c>
      <c r="F98" s="1">
        <f t="shared" si="6"/>
        <v>3.1095339103643198E-3</v>
      </c>
      <c r="G98" s="1">
        <v>6.202E-4</v>
      </c>
      <c r="H98" s="1">
        <f t="shared" si="7"/>
        <v>8.7740351738305328E-3</v>
      </c>
      <c r="I98" s="1">
        <v>6.2489999999999996E-4</v>
      </c>
      <c r="J98" s="1">
        <f t="shared" si="8"/>
        <v>8.8405265722778115E-3</v>
      </c>
    </row>
    <row r="99" spans="1:10" x14ac:dyDescent="0.25">
      <c r="A99" s="1">
        <v>93</v>
      </c>
      <c r="B99" s="1">
        <f t="shared" si="9"/>
        <v>0.10369516947304253</v>
      </c>
      <c r="C99" s="1">
        <v>2.1320000000000001E-4</v>
      </c>
      <c r="D99" s="1">
        <f t="shared" si="5"/>
        <v>3.0161630104170744E-3</v>
      </c>
      <c r="E99" s="1">
        <v>2.195E-4</v>
      </c>
      <c r="F99" s="1">
        <f t="shared" si="6"/>
        <v>3.1052897785485358E-3</v>
      </c>
      <c r="G99" s="1">
        <v>6.1950000000000004E-4</v>
      </c>
      <c r="H99" s="1">
        <f t="shared" si="7"/>
        <v>8.7641321995937035E-3</v>
      </c>
      <c r="I99" s="1">
        <v>6.2430000000000005E-4</v>
      </c>
      <c r="J99" s="1">
        <f t="shared" si="8"/>
        <v>8.8320383086462461E-3</v>
      </c>
    </row>
    <row r="100" spans="1:10" x14ac:dyDescent="0.25">
      <c r="A100" s="1">
        <v>94</v>
      </c>
      <c r="B100" s="1">
        <f t="shared" si="9"/>
        <v>0.10314212462587934</v>
      </c>
      <c r="C100" s="1">
        <v>2.13E-4</v>
      </c>
      <c r="D100" s="1">
        <f t="shared" si="5"/>
        <v>3.0133335892065516E-3</v>
      </c>
      <c r="E100" s="1">
        <v>2.1910000000000001E-4</v>
      </c>
      <c r="F100" s="1">
        <f t="shared" si="6"/>
        <v>3.0996309361274905E-3</v>
      </c>
      <c r="G100" s="1">
        <v>6.1899999999999998E-4</v>
      </c>
      <c r="H100" s="1">
        <f t="shared" si="7"/>
        <v>8.7570586465673967E-3</v>
      </c>
      <c r="I100" s="1">
        <v>6.2430000000000005E-4</v>
      </c>
      <c r="J100" s="1">
        <f t="shared" si="8"/>
        <v>8.8320383086462461E-3</v>
      </c>
    </row>
    <row r="101" spans="1:10" x14ac:dyDescent="0.25">
      <c r="A101" s="1">
        <v>95</v>
      </c>
      <c r="B101" s="1">
        <f t="shared" si="9"/>
        <v>0.10259783520851541</v>
      </c>
      <c r="C101" s="1">
        <v>2.129E-4</v>
      </c>
      <c r="D101" s="1">
        <f t="shared" si="5"/>
        <v>3.0119188786012904E-3</v>
      </c>
      <c r="E101" s="1">
        <v>2.187E-4</v>
      </c>
      <c r="F101" s="1">
        <f t="shared" si="6"/>
        <v>3.0939720937064453E-3</v>
      </c>
      <c r="G101" s="1">
        <v>6.1890000000000003E-4</v>
      </c>
      <c r="H101" s="1">
        <f t="shared" si="7"/>
        <v>8.7556439359621364E-3</v>
      </c>
      <c r="I101" s="1">
        <v>6.246E-4</v>
      </c>
      <c r="J101" s="1">
        <f t="shared" si="8"/>
        <v>8.8362824404620288E-3</v>
      </c>
    </row>
    <row r="102" spans="1:10" x14ac:dyDescent="0.25">
      <c r="A102" s="1">
        <v>96</v>
      </c>
      <c r="B102" s="1">
        <f t="shared" si="9"/>
        <v>0.10206207261596577</v>
      </c>
      <c r="C102" s="1">
        <v>2.1269999999999999E-4</v>
      </c>
      <c r="D102" s="1">
        <f t="shared" si="5"/>
        <v>3.0090894573907676E-3</v>
      </c>
      <c r="E102" s="1">
        <v>2.184E-4</v>
      </c>
      <c r="F102" s="1">
        <f t="shared" si="6"/>
        <v>3.0897279618906613E-3</v>
      </c>
      <c r="G102" s="1">
        <v>6.1959999999999999E-4</v>
      </c>
      <c r="H102" s="1">
        <f t="shared" si="7"/>
        <v>8.7655469101989639E-3</v>
      </c>
      <c r="I102" s="1">
        <v>6.2430000000000005E-4</v>
      </c>
      <c r="J102" s="1">
        <f t="shared" si="8"/>
        <v>8.8320383086462461E-3</v>
      </c>
    </row>
    <row r="103" spans="1:10" x14ac:dyDescent="0.25">
      <c r="A103" s="1">
        <v>97</v>
      </c>
      <c r="B103" s="1">
        <f t="shared" si="9"/>
        <v>0.10153461651336192</v>
      </c>
      <c r="C103" s="1">
        <v>2.1259999999999999E-4</v>
      </c>
      <c r="D103" s="1">
        <f t="shared" si="5"/>
        <v>3.0076747467855064E-3</v>
      </c>
      <c r="E103" s="1">
        <v>2.1809999999999999E-4</v>
      </c>
      <c r="F103" s="1">
        <f t="shared" si="6"/>
        <v>3.0854838300748773E-3</v>
      </c>
      <c r="G103" s="1">
        <v>6.2109999999999997E-4</v>
      </c>
      <c r="H103" s="1">
        <f t="shared" si="7"/>
        <v>8.7867675692778827E-3</v>
      </c>
      <c r="I103" s="1">
        <v>6.2339999999999997E-4</v>
      </c>
      <c r="J103" s="1">
        <f t="shared" si="8"/>
        <v>8.8193059131988927E-3</v>
      </c>
    </row>
    <row r="104" spans="1:10" x14ac:dyDescent="0.25">
      <c r="A104" s="1">
        <v>98</v>
      </c>
      <c r="B104" s="1">
        <f t="shared" si="9"/>
        <v>0.10101525445522107</v>
      </c>
      <c r="C104" s="1">
        <v>2.1249999999999999E-4</v>
      </c>
      <c r="D104" s="1">
        <f t="shared" si="5"/>
        <v>3.0062600361802452E-3</v>
      </c>
      <c r="E104" s="1">
        <v>2.1790000000000001E-4</v>
      </c>
      <c r="F104" s="1">
        <f t="shared" si="6"/>
        <v>3.0826544088643553E-3</v>
      </c>
      <c r="G104" s="1">
        <v>6.2089999999999997E-4</v>
      </c>
      <c r="H104" s="1">
        <f t="shared" si="7"/>
        <v>8.7839381480673603E-3</v>
      </c>
      <c r="I104" s="1">
        <v>6.2259999999999995E-4</v>
      </c>
      <c r="J104" s="1">
        <f t="shared" si="8"/>
        <v>8.8079882283568032E-3</v>
      </c>
    </row>
    <row r="105" spans="1:10" x14ac:dyDescent="0.25">
      <c r="A105" s="1">
        <v>99</v>
      </c>
      <c r="B105" s="1">
        <f t="shared" si="9"/>
        <v>0.10050378152592121</v>
      </c>
      <c r="C105" s="1">
        <v>2.1240000000000001E-4</v>
      </c>
      <c r="D105" s="1">
        <f t="shared" si="5"/>
        <v>3.004845325574984E-3</v>
      </c>
      <c r="E105" s="1">
        <v>2.176E-4</v>
      </c>
      <c r="F105" s="1">
        <f t="shared" si="6"/>
        <v>3.0784102770485713E-3</v>
      </c>
      <c r="G105" s="1">
        <v>6.202E-4</v>
      </c>
      <c r="H105" s="1">
        <f t="shared" si="7"/>
        <v>8.7740351738305328E-3</v>
      </c>
      <c r="I105" s="1">
        <v>6.2180000000000004E-4</v>
      </c>
      <c r="J105" s="1">
        <f t="shared" si="8"/>
        <v>8.7966705435147136E-3</v>
      </c>
    </row>
    <row r="106" spans="1:10" x14ac:dyDescent="0.25">
      <c r="A106" s="1">
        <v>100</v>
      </c>
      <c r="B106" s="1">
        <f t="shared" si="9"/>
        <v>0.1</v>
      </c>
      <c r="C106" s="1">
        <v>2.1240000000000001E-4</v>
      </c>
      <c r="D106" s="1">
        <f t="shared" si="5"/>
        <v>3.004845325574984E-3</v>
      </c>
      <c r="E106" s="1">
        <v>2.176E-4</v>
      </c>
      <c r="F106" s="1">
        <f t="shared" si="6"/>
        <v>3.0784102770485713E-3</v>
      </c>
      <c r="G106" s="1">
        <v>6.1950000000000004E-4</v>
      </c>
      <c r="H106" s="1">
        <f t="shared" si="7"/>
        <v>8.7641321995937035E-3</v>
      </c>
      <c r="I106" s="1">
        <v>6.2270000000000001E-4</v>
      </c>
      <c r="J106" s="1">
        <f t="shared" si="8"/>
        <v>8.8094029389620652E-3</v>
      </c>
    </row>
    <row r="107" spans="1:10" x14ac:dyDescent="0.25">
      <c r="A107" s="1">
        <v>101</v>
      </c>
      <c r="B107" s="1">
        <f t="shared" si="9"/>
        <v>9.9503719020998915E-2</v>
      </c>
      <c r="C107" s="1">
        <v>2.1230000000000001E-4</v>
      </c>
      <c r="D107" s="1">
        <f t="shared" si="5"/>
        <v>3.0034306149697228E-3</v>
      </c>
      <c r="E107" s="1">
        <v>2.174E-4</v>
      </c>
      <c r="F107" s="1">
        <f t="shared" si="6"/>
        <v>3.0755808558380485E-3</v>
      </c>
      <c r="G107" s="1">
        <v>6.198E-4</v>
      </c>
      <c r="H107" s="1">
        <f t="shared" si="7"/>
        <v>8.7683763314094863E-3</v>
      </c>
      <c r="I107" s="1">
        <v>6.2299999999999996E-4</v>
      </c>
      <c r="J107" s="1">
        <f t="shared" si="8"/>
        <v>8.813647070777848E-3</v>
      </c>
    </row>
    <row r="108" spans="1:10" x14ac:dyDescent="0.25">
      <c r="A108" s="1">
        <v>102</v>
      </c>
      <c r="B108" s="1">
        <f t="shared" si="9"/>
        <v>9.9014754297667443E-2</v>
      </c>
      <c r="C108" s="1">
        <v>2.1230000000000001E-4</v>
      </c>
      <c r="D108" s="1">
        <f t="shared" si="5"/>
        <v>3.0034306149697228E-3</v>
      </c>
      <c r="E108" s="1">
        <v>2.1719999999999999E-4</v>
      </c>
      <c r="F108" s="1">
        <f t="shared" si="6"/>
        <v>3.0727514346275257E-3</v>
      </c>
      <c r="G108" s="1">
        <v>6.2040000000000001E-4</v>
      </c>
      <c r="H108" s="1">
        <f t="shared" si="7"/>
        <v>8.7768645950410552E-3</v>
      </c>
      <c r="I108" s="1">
        <v>6.2239999999999995E-4</v>
      </c>
      <c r="J108" s="1">
        <f t="shared" si="8"/>
        <v>8.8051588071462791E-3</v>
      </c>
    </row>
    <row r="109" spans="1:10" x14ac:dyDescent="0.25">
      <c r="A109" s="1">
        <v>103</v>
      </c>
      <c r="B109" s="1">
        <f t="shared" si="9"/>
        <v>9.8532927816429319E-2</v>
      </c>
      <c r="C109" s="1">
        <v>2.1240000000000001E-4</v>
      </c>
      <c r="D109" s="1">
        <f t="shared" si="5"/>
        <v>3.004845325574984E-3</v>
      </c>
      <c r="E109" s="1">
        <v>2.1780000000000001E-4</v>
      </c>
      <c r="F109" s="1">
        <f t="shared" si="6"/>
        <v>3.0812396982590937E-3</v>
      </c>
      <c r="G109" s="1">
        <v>6.2029999999999995E-4</v>
      </c>
      <c r="H109" s="1">
        <f t="shared" si="7"/>
        <v>8.7754498844357931E-3</v>
      </c>
      <c r="I109" s="1">
        <v>6.221E-4</v>
      </c>
      <c r="J109" s="1">
        <f t="shared" si="8"/>
        <v>8.8009146753304963E-3</v>
      </c>
    </row>
    <row r="110" spans="1:10" x14ac:dyDescent="0.25">
      <c r="A110" s="1">
        <v>104</v>
      </c>
      <c r="B110" s="1">
        <f t="shared" si="9"/>
        <v>9.8058067569092022E-2</v>
      </c>
      <c r="C110" s="1">
        <v>2.12E-4</v>
      </c>
      <c r="D110" s="1">
        <f t="shared" si="5"/>
        <v>2.9991864831539388E-3</v>
      </c>
      <c r="E110" s="1">
        <v>2.1790000000000001E-4</v>
      </c>
      <c r="F110" s="1">
        <f t="shared" si="6"/>
        <v>3.0826544088643553E-3</v>
      </c>
      <c r="G110" s="1">
        <v>6.202E-4</v>
      </c>
      <c r="H110" s="1">
        <f t="shared" si="7"/>
        <v>8.7740351738305328E-3</v>
      </c>
      <c r="I110" s="1">
        <v>6.2169999999999999E-4</v>
      </c>
      <c r="J110" s="1">
        <f t="shared" si="8"/>
        <v>8.7952558329094516E-3</v>
      </c>
    </row>
    <row r="111" spans="1:10" x14ac:dyDescent="0.25">
      <c r="A111" s="1">
        <v>105</v>
      </c>
      <c r="B111" s="1">
        <f t="shared" si="9"/>
        <v>9.7590007294853329E-2</v>
      </c>
      <c r="C111" s="1">
        <v>2.12E-4</v>
      </c>
      <c r="D111" s="1">
        <f t="shared" si="5"/>
        <v>2.9991864831539388E-3</v>
      </c>
      <c r="E111" s="1">
        <v>2.1780000000000001E-4</v>
      </c>
      <c r="F111" s="1">
        <f t="shared" si="6"/>
        <v>3.0812396982590937E-3</v>
      </c>
      <c r="G111" s="1">
        <v>6.2080000000000002E-4</v>
      </c>
      <c r="H111" s="1">
        <f t="shared" si="7"/>
        <v>8.7825234374620999E-3</v>
      </c>
      <c r="I111" s="1">
        <v>6.2149999999999998E-4</v>
      </c>
      <c r="J111" s="1">
        <f t="shared" si="8"/>
        <v>8.7924264116989292E-3</v>
      </c>
    </row>
    <row r="112" spans="1:10" x14ac:dyDescent="0.25">
      <c r="A112" s="1">
        <v>106</v>
      </c>
      <c r="B112" s="1">
        <f t="shared" si="9"/>
        <v>9.7128586235726413E-2</v>
      </c>
      <c r="C112" s="1">
        <v>2.12E-4</v>
      </c>
      <c r="D112" s="1">
        <f t="shared" si="5"/>
        <v>2.9991864831539388E-3</v>
      </c>
      <c r="E112" s="1">
        <v>2.1770000000000001E-4</v>
      </c>
      <c r="F112" s="1">
        <f t="shared" si="6"/>
        <v>3.0798249876538325E-3</v>
      </c>
      <c r="G112" s="1">
        <v>6.2109999999999997E-4</v>
      </c>
      <c r="H112" s="1">
        <f t="shared" si="7"/>
        <v>8.7867675692778827E-3</v>
      </c>
      <c r="I112" s="1">
        <v>6.2449999999999995E-4</v>
      </c>
      <c r="J112" s="1">
        <f t="shared" si="8"/>
        <v>8.8348677298567668E-3</v>
      </c>
    </row>
    <row r="113" spans="1:10" x14ac:dyDescent="0.25">
      <c r="A113" s="1">
        <v>107</v>
      </c>
      <c r="B113" s="1">
        <f t="shared" si="9"/>
        <v>9.6673648904566353E-2</v>
      </c>
      <c r="C113" s="1">
        <v>2.1210000000000001E-4</v>
      </c>
      <c r="D113" s="1">
        <f t="shared" si="5"/>
        <v>3.0006011937592E-3</v>
      </c>
      <c r="E113" s="1">
        <v>2.176E-4</v>
      </c>
      <c r="F113" s="1">
        <f t="shared" si="6"/>
        <v>3.0784102770485713E-3</v>
      </c>
      <c r="G113" s="1">
        <v>6.2080000000000002E-4</v>
      </c>
      <c r="H113" s="1">
        <f t="shared" si="7"/>
        <v>8.7825234374620999E-3</v>
      </c>
      <c r="I113" s="1">
        <v>6.2469999999999995E-4</v>
      </c>
      <c r="J113" s="1">
        <f t="shared" si="8"/>
        <v>8.8376971510672891E-3</v>
      </c>
    </row>
    <row r="114" spans="1:10" x14ac:dyDescent="0.25">
      <c r="A114" s="1">
        <v>108</v>
      </c>
      <c r="B114" s="1">
        <f t="shared" si="9"/>
        <v>9.6225044864937631E-2</v>
      </c>
      <c r="C114" s="1">
        <v>2.1220000000000001E-4</v>
      </c>
      <c r="D114" s="1">
        <f t="shared" si="5"/>
        <v>3.0020159043644616E-3</v>
      </c>
      <c r="E114" s="1">
        <v>2.174E-4</v>
      </c>
      <c r="F114" s="1">
        <f t="shared" si="6"/>
        <v>3.0755808558380485E-3</v>
      </c>
      <c r="G114" s="1">
        <v>6.2029999999999995E-4</v>
      </c>
      <c r="H114" s="1">
        <f t="shared" si="7"/>
        <v>8.7754498844357931E-3</v>
      </c>
      <c r="I114" s="1">
        <v>6.2410000000000005E-4</v>
      </c>
      <c r="J114" s="1">
        <f t="shared" si="8"/>
        <v>8.8292088874357237E-3</v>
      </c>
    </row>
    <row r="115" spans="1:10" x14ac:dyDescent="0.25">
      <c r="A115" s="1">
        <v>109</v>
      </c>
      <c r="B115" s="1">
        <f t="shared" si="9"/>
        <v>9.5782628522115137E-2</v>
      </c>
      <c r="C115" s="1">
        <v>2.1230000000000001E-4</v>
      </c>
      <c r="D115" s="1">
        <f t="shared" si="5"/>
        <v>3.0034306149697228E-3</v>
      </c>
      <c r="E115" s="1">
        <v>2.173E-4</v>
      </c>
      <c r="F115" s="1">
        <f t="shared" si="6"/>
        <v>3.0741661452327873E-3</v>
      </c>
      <c r="G115" s="1">
        <v>6.2100000000000002E-4</v>
      </c>
      <c r="H115" s="1">
        <f t="shared" si="7"/>
        <v>8.7853528586726223E-3</v>
      </c>
      <c r="I115" s="1">
        <v>6.2399999999999999E-4</v>
      </c>
      <c r="J115" s="1">
        <f t="shared" si="8"/>
        <v>8.8277941768304617E-3</v>
      </c>
    </row>
    <row r="116" spans="1:10" x14ac:dyDescent="0.25">
      <c r="A116" s="1">
        <v>110</v>
      </c>
      <c r="B116" s="1">
        <f t="shared" si="9"/>
        <v>9.5346258924559238E-2</v>
      </c>
      <c r="C116" s="1">
        <v>2.1249999999999999E-4</v>
      </c>
      <c r="D116" s="1">
        <f t="shared" si="5"/>
        <v>3.0062600361802452E-3</v>
      </c>
      <c r="E116" s="1">
        <v>2.173E-4</v>
      </c>
      <c r="F116" s="1">
        <f t="shared" si="6"/>
        <v>3.0741661452327873E-3</v>
      </c>
      <c r="G116" s="1">
        <v>6.2480000000000001E-4</v>
      </c>
      <c r="H116" s="1">
        <f t="shared" si="7"/>
        <v>8.8391118616725512E-3</v>
      </c>
      <c r="I116" s="1">
        <v>6.2640000000000005E-4</v>
      </c>
      <c r="J116" s="1">
        <f t="shared" si="8"/>
        <v>8.8617472313567338E-3</v>
      </c>
    </row>
    <row r="117" spans="1:10" x14ac:dyDescent="0.25">
      <c r="A117" s="1">
        <v>111</v>
      </c>
      <c r="B117" s="1">
        <f t="shared" si="9"/>
        <v>9.4915799575249898E-2</v>
      </c>
      <c r="C117" s="1">
        <v>2.1259999999999999E-4</v>
      </c>
      <c r="D117" s="1">
        <f t="shared" si="5"/>
        <v>3.0076747467855064E-3</v>
      </c>
      <c r="E117" s="1">
        <v>2.1719999999999999E-4</v>
      </c>
      <c r="F117" s="1">
        <f t="shared" si="6"/>
        <v>3.0727514346275257E-3</v>
      </c>
      <c r="G117" s="1">
        <v>6.2580000000000003E-4</v>
      </c>
      <c r="H117" s="1">
        <f t="shared" si="7"/>
        <v>8.8532589677251649E-3</v>
      </c>
      <c r="I117" s="1">
        <v>6.2779999999999997E-4</v>
      </c>
      <c r="J117" s="1">
        <f t="shared" si="8"/>
        <v>8.8815531798303905E-3</v>
      </c>
    </row>
    <row r="118" spans="1:10" x14ac:dyDescent="0.25">
      <c r="A118" s="1">
        <v>112</v>
      </c>
      <c r="B118" s="1">
        <f t="shared" si="9"/>
        <v>9.4491118252306799E-2</v>
      </c>
      <c r="C118" s="1">
        <v>2.128E-4</v>
      </c>
      <c r="D118" s="1">
        <f t="shared" si="5"/>
        <v>3.0105041679960292E-3</v>
      </c>
      <c r="E118" s="1">
        <v>2.1709999999999999E-4</v>
      </c>
      <c r="F118" s="1">
        <f t="shared" si="6"/>
        <v>3.0713367240222645E-3</v>
      </c>
      <c r="G118" s="1">
        <v>6.2529999999999997E-4</v>
      </c>
      <c r="H118" s="1">
        <f t="shared" si="7"/>
        <v>8.8461854146988581E-3</v>
      </c>
      <c r="I118" s="1">
        <v>6.2779999999999997E-4</v>
      </c>
      <c r="J118" s="1">
        <f t="shared" si="8"/>
        <v>8.8815531798303905E-3</v>
      </c>
    </row>
    <row r="119" spans="1:10" x14ac:dyDescent="0.25">
      <c r="A119" s="1">
        <v>113</v>
      </c>
      <c r="B119" s="1">
        <f t="shared" si="9"/>
        <v>9.4072086838359728E-2</v>
      </c>
      <c r="C119" s="1">
        <v>2.129E-4</v>
      </c>
      <c r="D119" s="1">
        <f t="shared" si="5"/>
        <v>3.0119188786012904E-3</v>
      </c>
      <c r="E119" s="1">
        <v>2.1709999999999999E-4</v>
      </c>
      <c r="F119" s="1">
        <f t="shared" si="6"/>
        <v>3.0713367240222645E-3</v>
      </c>
      <c r="G119" s="1">
        <v>6.246E-4</v>
      </c>
      <c r="H119" s="1">
        <f t="shared" si="7"/>
        <v>8.8362824404620288E-3</v>
      </c>
      <c r="I119" s="1">
        <v>6.2870000000000005E-4</v>
      </c>
      <c r="J119" s="1">
        <f t="shared" si="8"/>
        <v>8.8942855752777421E-3</v>
      </c>
    </row>
    <row r="120" spans="1:10" x14ac:dyDescent="0.25">
      <c r="A120" s="1">
        <v>114</v>
      </c>
      <c r="B120" s="1">
        <f t="shared" si="9"/>
        <v>9.3658581158169399E-2</v>
      </c>
      <c r="C120" s="1">
        <v>2.131E-4</v>
      </c>
      <c r="D120" s="1">
        <f t="shared" si="5"/>
        <v>3.0147482998118132E-3</v>
      </c>
      <c r="E120" s="1">
        <v>2.1709999999999999E-4</v>
      </c>
      <c r="F120" s="1">
        <f t="shared" si="6"/>
        <v>3.0713367240222645E-3</v>
      </c>
      <c r="G120" s="1">
        <v>6.2359999999999998E-4</v>
      </c>
      <c r="H120" s="1">
        <f t="shared" si="7"/>
        <v>8.8221353344094151E-3</v>
      </c>
      <c r="I120" s="1">
        <v>6.2960000000000002E-4</v>
      </c>
      <c r="J120" s="1">
        <f t="shared" si="8"/>
        <v>8.9070179707250938E-3</v>
      </c>
    </row>
    <row r="121" spans="1:10" x14ac:dyDescent="0.25">
      <c r="A121" s="1">
        <v>115</v>
      </c>
      <c r="B121" s="1">
        <f t="shared" si="9"/>
        <v>9.3250480824031381E-2</v>
      </c>
      <c r="C121" s="1">
        <v>2.1320000000000001E-4</v>
      </c>
      <c r="D121" s="1">
        <f t="shared" si="5"/>
        <v>3.0161630104170744E-3</v>
      </c>
      <c r="E121" s="1">
        <v>2.1709999999999999E-4</v>
      </c>
      <c r="F121" s="1">
        <f t="shared" si="6"/>
        <v>3.0713367240222645E-3</v>
      </c>
      <c r="G121" s="1">
        <v>6.2359999999999998E-4</v>
      </c>
      <c r="H121" s="1">
        <f t="shared" si="7"/>
        <v>8.8221353344094151E-3</v>
      </c>
      <c r="I121" s="1">
        <v>6.2929999999999995E-4</v>
      </c>
      <c r="J121" s="1">
        <f t="shared" si="8"/>
        <v>8.9027738389093093E-3</v>
      </c>
    </row>
    <row r="122" spans="1:10" x14ac:dyDescent="0.25">
      <c r="A122" s="1">
        <v>116</v>
      </c>
      <c r="B122" s="1">
        <f t="shared" si="9"/>
        <v>9.284766908852593E-2</v>
      </c>
      <c r="C122" s="1">
        <v>2.1350000000000001E-4</v>
      </c>
      <c r="D122" s="1">
        <f t="shared" si="5"/>
        <v>3.0204071422328584E-3</v>
      </c>
      <c r="E122" s="1">
        <v>2.1709999999999999E-4</v>
      </c>
      <c r="F122" s="1">
        <f t="shared" si="6"/>
        <v>3.0713367240222645E-3</v>
      </c>
      <c r="G122" s="1">
        <v>6.2319999999999997E-4</v>
      </c>
      <c r="H122" s="1">
        <f t="shared" si="7"/>
        <v>8.8164764919883704E-3</v>
      </c>
      <c r="I122" s="1">
        <v>6.2909999999999995E-4</v>
      </c>
      <c r="J122" s="1">
        <f t="shared" si="8"/>
        <v>8.8999444176987869E-3</v>
      </c>
    </row>
    <row r="123" spans="1:10" x14ac:dyDescent="0.25">
      <c r="A123" s="1">
        <v>117</v>
      </c>
      <c r="B123" s="1">
        <f t="shared" si="9"/>
        <v>9.2450032704204849E-2</v>
      </c>
      <c r="C123" s="1">
        <v>2.1369999999999999E-4</v>
      </c>
      <c r="D123" s="1">
        <f t="shared" si="5"/>
        <v>3.0232365634433804E-3</v>
      </c>
      <c r="E123" s="1">
        <v>2.1709999999999999E-4</v>
      </c>
      <c r="F123" s="1">
        <f t="shared" si="6"/>
        <v>3.0713367240222645E-3</v>
      </c>
      <c r="G123" s="1">
        <v>6.2299999999999996E-4</v>
      </c>
      <c r="H123" s="1">
        <f t="shared" si="7"/>
        <v>8.813647070777848E-3</v>
      </c>
      <c r="I123" s="1">
        <v>6.2850000000000004E-4</v>
      </c>
      <c r="J123" s="1">
        <f t="shared" si="8"/>
        <v>8.8914561540672198E-3</v>
      </c>
    </row>
    <row r="124" spans="1:10" x14ac:dyDescent="0.25">
      <c r="A124" s="1">
        <v>118</v>
      </c>
      <c r="B124" s="1">
        <f t="shared" si="9"/>
        <v>9.2057461789832346E-2</v>
      </c>
      <c r="C124" s="1">
        <v>2.139E-4</v>
      </c>
      <c r="D124" s="1">
        <f t="shared" si="5"/>
        <v>3.0260659846539032E-3</v>
      </c>
      <c r="E124" s="1">
        <v>2.1709999999999999E-4</v>
      </c>
      <c r="F124" s="1">
        <f t="shared" si="6"/>
        <v>3.0713367240222645E-3</v>
      </c>
      <c r="G124" s="1">
        <v>6.2330000000000003E-4</v>
      </c>
      <c r="H124" s="1">
        <f t="shared" si="7"/>
        <v>8.8178912025936324E-3</v>
      </c>
      <c r="I124" s="1">
        <v>6.2830000000000004E-4</v>
      </c>
      <c r="J124" s="1">
        <f t="shared" si="8"/>
        <v>8.8886267328566974E-3</v>
      </c>
    </row>
    <row r="125" spans="1:10" x14ac:dyDescent="0.25">
      <c r="A125" s="1">
        <v>119</v>
      </c>
      <c r="B125" s="1">
        <f t="shared" si="9"/>
        <v>9.1669849702821132E-2</v>
      </c>
      <c r="C125" s="1">
        <v>2.141E-4</v>
      </c>
      <c r="D125" s="1">
        <f t="shared" si="5"/>
        <v>3.028895405864426E-3</v>
      </c>
      <c r="E125" s="1">
        <v>2.187E-4</v>
      </c>
      <c r="F125" s="1">
        <f t="shared" si="6"/>
        <v>3.0939720937064453E-3</v>
      </c>
      <c r="G125" s="1">
        <v>6.2270000000000001E-4</v>
      </c>
      <c r="H125" s="1">
        <f t="shared" si="7"/>
        <v>8.8094029389620652E-3</v>
      </c>
      <c r="I125" s="1">
        <v>6.2799999999999998E-4</v>
      </c>
      <c r="J125" s="1">
        <f t="shared" si="8"/>
        <v>8.8843826010409129E-3</v>
      </c>
    </row>
    <row r="126" spans="1:10" x14ac:dyDescent="0.25">
      <c r="A126" s="1">
        <v>120</v>
      </c>
      <c r="B126" s="1">
        <f t="shared" si="9"/>
        <v>9.1287092917527679E-2</v>
      </c>
      <c r="C126" s="1">
        <v>2.142E-4</v>
      </c>
      <c r="D126" s="1">
        <f t="shared" si="5"/>
        <v>3.0303101164696872E-3</v>
      </c>
      <c r="E126" s="1">
        <v>2.1910000000000001E-4</v>
      </c>
      <c r="F126" s="1">
        <f t="shared" si="6"/>
        <v>3.0996309361274905E-3</v>
      </c>
      <c r="G126" s="1">
        <v>6.223E-4</v>
      </c>
      <c r="H126" s="1">
        <f t="shared" si="7"/>
        <v>8.8037440965410187E-3</v>
      </c>
      <c r="I126" s="1">
        <v>6.2759999999999997E-4</v>
      </c>
      <c r="J126" s="1">
        <f t="shared" si="8"/>
        <v>8.8787237586198681E-3</v>
      </c>
    </row>
    <row r="127" spans="1:10" x14ac:dyDescent="0.25">
      <c r="A127" s="1">
        <v>121</v>
      </c>
      <c r="B127" s="1">
        <f t="shared" si="9"/>
        <v>9.0909090909090912E-2</v>
      </c>
      <c r="C127" s="1">
        <v>2.1440000000000001E-4</v>
      </c>
      <c r="D127" s="1">
        <f t="shared" si="5"/>
        <v>3.0331395376802101E-3</v>
      </c>
      <c r="E127" s="1">
        <v>2.1919999999999999E-4</v>
      </c>
      <c r="F127" s="1">
        <f t="shared" si="6"/>
        <v>3.1010456467327517E-3</v>
      </c>
      <c r="G127" s="1">
        <v>6.2220000000000005E-4</v>
      </c>
      <c r="H127" s="1">
        <f t="shared" si="7"/>
        <v>8.8023293859357584E-3</v>
      </c>
      <c r="I127" s="1">
        <v>6.2730000000000001E-4</v>
      </c>
      <c r="J127" s="1">
        <f t="shared" si="8"/>
        <v>8.8744796268040837E-3</v>
      </c>
    </row>
    <row r="128" spans="1:10" x14ac:dyDescent="0.25">
      <c r="A128" s="1">
        <v>122</v>
      </c>
      <c r="B128" s="1">
        <f t="shared" si="9"/>
        <v>9.0535746042518531E-2</v>
      </c>
      <c r="C128" s="1">
        <v>2.1460000000000001E-4</v>
      </c>
      <c r="D128" s="1">
        <f t="shared" si="5"/>
        <v>3.0359689588907324E-3</v>
      </c>
      <c r="E128" s="1">
        <v>2.1929999999999999E-4</v>
      </c>
      <c r="F128" s="1">
        <f t="shared" si="6"/>
        <v>3.1024603573380129E-3</v>
      </c>
      <c r="G128" s="1">
        <v>6.2319999999999997E-4</v>
      </c>
      <c r="H128" s="1">
        <f t="shared" si="7"/>
        <v>8.8164764919883704E-3</v>
      </c>
      <c r="I128" s="1">
        <v>6.2699999999999995E-4</v>
      </c>
      <c r="J128" s="1">
        <f t="shared" si="8"/>
        <v>8.8702354949882992E-3</v>
      </c>
    </row>
    <row r="129" spans="1:10" x14ac:dyDescent="0.25">
      <c r="A129" s="1">
        <v>123</v>
      </c>
      <c r="B129" s="1">
        <f t="shared" si="9"/>
        <v>9.016696346674323E-2</v>
      </c>
      <c r="C129" s="1">
        <v>2.1469999999999999E-4</v>
      </c>
      <c r="D129" s="1">
        <f t="shared" si="5"/>
        <v>3.0373836694959936E-3</v>
      </c>
      <c r="E129" s="1">
        <v>2.197E-4</v>
      </c>
      <c r="F129" s="1">
        <f t="shared" si="6"/>
        <v>3.1081191997590582E-3</v>
      </c>
      <c r="G129" s="1">
        <v>6.2290000000000002E-4</v>
      </c>
      <c r="H129" s="1">
        <f t="shared" si="7"/>
        <v>8.8122323601725876E-3</v>
      </c>
      <c r="I129" s="1">
        <v>6.269E-4</v>
      </c>
      <c r="J129" s="1">
        <f t="shared" si="8"/>
        <v>8.8688207843830389E-3</v>
      </c>
    </row>
    <row r="130" spans="1:10" x14ac:dyDescent="0.25">
      <c r="A130" s="1">
        <v>124</v>
      </c>
      <c r="B130" s="1">
        <f t="shared" si="9"/>
        <v>8.9802651013387455E-2</v>
      </c>
      <c r="C130" s="1">
        <v>2.1489999999999999E-4</v>
      </c>
      <c r="D130" s="1">
        <f t="shared" si="5"/>
        <v>3.040213090706516E-3</v>
      </c>
      <c r="E130" s="1">
        <v>2.1990000000000001E-4</v>
      </c>
      <c r="F130" s="1">
        <f t="shared" si="6"/>
        <v>3.110948620969581E-3</v>
      </c>
      <c r="G130" s="1">
        <v>6.2270000000000001E-4</v>
      </c>
      <c r="H130" s="1">
        <f t="shared" si="7"/>
        <v>8.8094029389620652E-3</v>
      </c>
      <c r="I130" s="1">
        <v>6.267E-4</v>
      </c>
      <c r="J130" s="1">
        <f t="shared" si="8"/>
        <v>8.8659913631725165E-3</v>
      </c>
    </row>
    <row r="131" spans="1:10" x14ac:dyDescent="0.25">
      <c r="A131" s="1">
        <v>125</v>
      </c>
      <c r="B131" s="1">
        <f t="shared" si="9"/>
        <v>8.9442719099991588E-2</v>
      </c>
      <c r="C131" s="1">
        <v>2.2000000000000001E-4</v>
      </c>
      <c r="D131" s="1">
        <f t="shared" si="5"/>
        <v>3.1123633315748422E-3</v>
      </c>
      <c r="E131" s="1">
        <v>2.2000000000000001E-4</v>
      </c>
      <c r="F131" s="1">
        <f t="shared" si="6"/>
        <v>3.1123633315748422E-3</v>
      </c>
      <c r="G131" s="1">
        <v>6.2239999999999995E-4</v>
      </c>
      <c r="H131" s="1">
        <f t="shared" si="7"/>
        <v>8.8051588071462791E-3</v>
      </c>
      <c r="I131" s="1">
        <v>6.2620000000000004E-4</v>
      </c>
      <c r="J131" s="1">
        <f t="shared" si="8"/>
        <v>8.8589178101462097E-3</v>
      </c>
    </row>
    <row r="132" spans="1:10" x14ac:dyDescent="0.25">
      <c r="A132" s="1">
        <v>126</v>
      </c>
      <c r="B132" s="1">
        <f t="shared" si="9"/>
        <v>8.9087080637474794E-2</v>
      </c>
      <c r="C132" s="1">
        <v>2.209E-4</v>
      </c>
      <c r="D132" s="1">
        <f t="shared" si="5"/>
        <v>3.1250957270221938E-3</v>
      </c>
      <c r="E132" s="1">
        <v>2.2010000000000001E-4</v>
      </c>
      <c r="F132" s="1">
        <f t="shared" si="6"/>
        <v>3.1137780421801034E-3</v>
      </c>
      <c r="G132" s="1">
        <v>6.2239999999999995E-4</v>
      </c>
      <c r="H132" s="1">
        <f t="shared" si="7"/>
        <v>8.8051588071462791E-3</v>
      </c>
      <c r="I132" s="1">
        <v>6.2580000000000003E-4</v>
      </c>
      <c r="J132" s="1">
        <f t="shared" si="8"/>
        <v>8.8532589677251649E-3</v>
      </c>
    </row>
    <row r="133" spans="1:10" x14ac:dyDescent="0.25">
      <c r="A133" s="1">
        <v>127</v>
      </c>
      <c r="B133" s="1">
        <f t="shared" si="9"/>
        <v>8.8735650941611385E-2</v>
      </c>
      <c r="C133" s="1">
        <v>2.2110000000000001E-4</v>
      </c>
      <c r="D133" s="1">
        <f t="shared" si="5"/>
        <v>3.1279251482327166E-3</v>
      </c>
      <c r="E133" s="1">
        <v>2.2020000000000001E-4</v>
      </c>
      <c r="F133" s="1">
        <f t="shared" si="6"/>
        <v>3.115192752785365E-3</v>
      </c>
      <c r="G133" s="1">
        <v>6.2259999999999995E-4</v>
      </c>
      <c r="H133" s="1">
        <f t="shared" si="7"/>
        <v>8.8079882283568032E-3</v>
      </c>
      <c r="I133" s="1">
        <v>6.2549999999999997E-4</v>
      </c>
      <c r="J133" s="1">
        <f t="shared" si="8"/>
        <v>8.8490148359093804E-3</v>
      </c>
    </row>
    <row r="134" spans="1:10" x14ac:dyDescent="0.25">
      <c r="A134" s="1">
        <v>128</v>
      </c>
      <c r="B134" s="1">
        <f t="shared" si="9"/>
        <v>8.8388347648318433E-2</v>
      </c>
      <c r="C134" s="1">
        <v>2.2110000000000001E-4</v>
      </c>
      <c r="D134" s="1">
        <f t="shared" si="5"/>
        <v>3.1279251482327166E-3</v>
      </c>
      <c r="E134" s="1">
        <v>2.2039999999999999E-4</v>
      </c>
      <c r="F134" s="1">
        <f t="shared" si="6"/>
        <v>3.118022173995887E-3</v>
      </c>
      <c r="G134" s="1">
        <v>6.2250000000000001E-4</v>
      </c>
      <c r="H134" s="1">
        <f t="shared" si="7"/>
        <v>8.8065735177515429E-3</v>
      </c>
      <c r="I134" s="1">
        <v>6.2489999999999996E-4</v>
      </c>
      <c r="J134" s="1">
        <f t="shared" si="8"/>
        <v>8.8405265722778115E-3</v>
      </c>
    </row>
    <row r="135" spans="1:10" x14ac:dyDescent="0.25">
      <c r="A135" s="1">
        <v>129</v>
      </c>
      <c r="B135" s="1">
        <f t="shared" si="9"/>
        <v>8.8045090632562384E-2</v>
      </c>
      <c r="C135" s="1">
        <v>2.2100000000000001E-4</v>
      </c>
      <c r="D135" s="1">
        <f t="shared" ref="D135:D198" si="10">C135/$D$2</f>
        <v>3.126510437627455E-3</v>
      </c>
      <c r="E135" s="1">
        <v>2.2049999999999999E-4</v>
      </c>
      <c r="F135" s="1">
        <f t="shared" ref="F135:F198" si="11">E135/$D$2</f>
        <v>3.1194368846011486E-3</v>
      </c>
      <c r="G135" s="1">
        <v>6.223E-4</v>
      </c>
      <c r="H135" s="1">
        <f t="shared" ref="H135:H198" si="12">G135/$D$2</f>
        <v>8.8037440965410187E-3</v>
      </c>
      <c r="I135" s="1">
        <v>6.246E-4</v>
      </c>
      <c r="J135" s="1">
        <f t="shared" ref="J135:J198" si="13">I135/$D$2</f>
        <v>8.8362824404620288E-3</v>
      </c>
    </row>
    <row r="136" spans="1:10" x14ac:dyDescent="0.25">
      <c r="A136" s="1">
        <v>130</v>
      </c>
      <c r="B136" s="1">
        <f t="shared" ref="B136:B199" si="14">A136^(-1/2)</f>
        <v>8.7705801930702931E-2</v>
      </c>
      <c r="C136" s="1">
        <v>2.209E-4</v>
      </c>
      <c r="D136" s="1">
        <f t="shared" si="10"/>
        <v>3.1250957270221938E-3</v>
      </c>
      <c r="E136" s="1">
        <v>2.207E-4</v>
      </c>
      <c r="F136" s="1">
        <f t="shared" si="11"/>
        <v>3.122266305811671E-3</v>
      </c>
      <c r="G136" s="1">
        <v>6.2189999999999999E-4</v>
      </c>
      <c r="H136" s="1">
        <f t="shared" si="12"/>
        <v>8.798085254119974E-3</v>
      </c>
      <c r="I136" s="1">
        <v>6.2500000000000001E-4</v>
      </c>
      <c r="J136" s="1">
        <f t="shared" si="13"/>
        <v>8.8419412828830736E-3</v>
      </c>
    </row>
    <row r="137" spans="1:10" x14ac:dyDescent="0.25">
      <c r="A137" s="1">
        <v>131</v>
      </c>
      <c r="B137" s="1">
        <f t="shared" si="14"/>
        <v>8.7370405666103795E-2</v>
      </c>
      <c r="C137" s="1">
        <v>2.208E-4</v>
      </c>
      <c r="D137" s="1">
        <f t="shared" si="10"/>
        <v>3.1236810164169326E-3</v>
      </c>
      <c r="E137" s="1">
        <v>2.208E-4</v>
      </c>
      <c r="F137" s="1">
        <f t="shared" si="11"/>
        <v>3.1236810164169326E-3</v>
      </c>
      <c r="G137" s="1">
        <v>6.2189999999999999E-4</v>
      </c>
      <c r="H137" s="1">
        <f t="shared" si="12"/>
        <v>8.798085254119974E-3</v>
      </c>
      <c r="I137" s="1">
        <v>6.2500000000000001E-4</v>
      </c>
      <c r="J137" s="1">
        <f t="shared" si="13"/>
        <v>8.8419412828830736E-3</v>
      </c>
    </row>
    <row r="138" spans="1:10" x14ac:dyDescent="0.25">
      <c r="A138" s="1">
        <v>132</v>
      </c>
      <c r="B138" s="1">
        <f t="shared" si="14"/>
        <v>8.7038827977848926E-2</v>
      </c>
      <c r="C138" s="1">
        <v>2.208E-4</v>
      </c>
      <c r="D138" s="1">
        <f t="shared" si="10"/>
        <v>3.1236810164169326E-3</v>
      </c>
      <c r="E138" s="1">
        <v>2.2100000000000001E-4</v>
      </c>
      <c r="F138" s="1">
        <f t="shared" si="11"/>
        <v>3.126510437627455E-3</v>
      </c>
      <c r="G138" s="1">
        <v>6.2169999999999999E-4</v>
      </c>
      <c r="H138" s="1">
        <f t="shared" si="12"/>
        <v>8.7952558329094516E-3</v>
      </c>
      <c r="I138" s="1">
        <v>6.246E-4</v>
      </c>
      <c r="J138" s="1">
        <f t="shared" si="13"/>
        <v>8.8362824404620288E-3</v>
      </c>
    </row>
    <row r="139" spans="1:10" x14ac:dyDescent="0.25">
      <c r="A139" s="1">
        <v>133</v>
      </c>
      <c r="B139" s="1">
        <f t="shared" si="14"/>
        <v>8.6710996952411995E-2</v>
      </c>
      <c r="C139" s="1">
        <v>2.207E-4</v>
      </c>
      <c r="D139" s="1">
        <f t="shared" si="10"/>
        <v>3.122266305811671E-3</v>
      </c>
      <c r="E139" s="1">
        <v>2.2110000000000001E-4</v>
      </c>
      <c r="F139" s="1">
        <f t="shared" si="11"/>
        <v>3.1279251482327166E-3</v>
      </c>
      <c r="G139" s="1">
        <v>6.2180000000000004E-4</v>
      </c>
      <c r="H139" s="1">
        <f t="shared" si="12"/>
        <v>8.7966705435147136E-3</v>
      </c>
      <c r="I139" s="1">
        <v>6.2580000000000003E-4</v>
      </c>
      <c r="J139" s="1">
        <f t="shared" si="13"/>
        <v>8.8532589677251649E-3</v>
      </c>
    </row>
    <row r="140" spans="1:10" x14ac:dyDescent="0.25">
      <c r="A140" s="1">
        <v>134</v>
      </c>
      <c r="B140" s="1">
        <f t="shared" si="14"/>
        <v>8.6386842558136015E-2</v>
      </c>
      <c r="C140" s="1">
        <v>2.207E-4</v>
      </c>
      <c r="D140" s="1">
        <f t="shared" si="10"/>
        <v>3.122266305811671E-3</v>
      </c>
      <c r="E140" s="1">
        <v>2.2130000000000001E-4</v>
      </c>
      <c r="F140" s="1">
        <f t="shared" si="11"/>
        <v>3.130754569443239E-3</v>
      </c>
      <c r="G140" s="1">
        <v>6.2169999999999999E-4</v>
      </c>
      <c r="H140" s="1">
        <f t="shared" si="12"/>
        <v>8.7952558329094516E-3</v>
      </c>
      <c r="I140" s="1">
        <v>6.267E-4</v>
      </c>
      <c r="J140" s="1">
        <f t="shared" si="13"/>
        <v>8.8659913631725165E-3</v>
      </c>
    </row>
    <row r="141" spans="1:10" x14ac:dyDescent="0.25">
      <c r="A141" s="1">
        <v>135</v>
      </c>
      <c r="B141" s="1">
        <f t="shared" si="14"/>
        <v>8.6066296582387042E-2</v>
      </c>
      <c r="C141" s="1">
        <v>2.206E-4</v>
      </c>
      <c r="D141" s="1">
        <f t="shared" si="10"/>
        <v>3.1208515952064098E-3</v>
      </c>
      <c r="E141" s="1">
        <v>2.2139999999999999E-4</v>
      </c>
      <c r="F141" s="1">
        <f t="shared" si="11"/>
        <v>3.1321692800485002E-3</v>
      </c>
      <c r="G141" s="1">
        <v>6.2180000000000004E-4</v>
      </c>
      <c r="H141" s="1">
        <f t="shared" si="12"/>
        <v>8.7966705435147136E-3</v>
      </c>
      <c r="I141" s="1">
        <v>6.2580000000000003E-4</v>
      </c>
      <c r="J141" s="1">
        <f t="shared" si="13"/>
        <v>8.8532589677251649E-3</v>
      </c>
    </row>
    <row r="142" spans="1:10" x14ac:dyDescent="0.25">
      <c r="A142" s="1">
        <v>136</v>
      </c>
      <c r="B142" s="1">
        <f t="shared" si="14"/>
        <v>8.574929257125441E-2</v>
      </c>
      <c r="C142" s="1">
        <v>2.206E-4</v>
      </c>
      <c r="D142" s="1">
        <f t="shared" si="10"/>
        <v>3.1208515952064098E-3</v>
      </c>
      <c r="E142" s="1">
        <v>2.2159999999999999E-4</v>
      </c>
      <c r="F142" s="1">
        <f t="shared" si="11"/>
        <v>3.1349987012590226E-3</v>
      </c>
      <c r="G142" s="1">
        <v>6.2129999999999998E-4</v>
      </c>
      <c r="H142" s="1">
        <f t="shared" si="12"/>
        <v>8.7895969904884068E-3</v>
      </c>
      <c r="I142" s="1">
        <v>6.2509999999999996E-4</v>
      </c>
      <c r="J142" s="1">
        <f t="shared" si="13"/>
        <v>8.8433559934883357E-3</v>
      </c>
    </row>
    <row r="143" spans="1:10" x14ac:dyDescent="0.25">
      <c r="A143" s="1">
        <v>137</v>
      </c>
      <c r="B143" s="1">
        <f t="shared" si="14"/>
        <v>8.5435765771676095E-2</v>
      </c>
      <c r="C143" s="1">
        <v>2.206E-4</v>
      </c>
      <c r="D143" s="1">
        <f t="shared" si="10"/>
        <v>3.1208515952064098E-3</v>
      </c>
      <c r="E143" s="1">
        <v>2.2169999999999999E-4</v>
      </c>
      <c r="F143" s="1">
        <f t="shared" si="11"/>
        <v>3.1364134118642842E-3</v>
      </c>
      <c r="G143" s="1">
        <v>6.2100000000000002E-4</v>
      </c>
      <c r="H143" s="1">
        <f t="shared" si="12"/>
        <v>8.7853528586726223E-3</v>
      </c>
      <c r="I143" s="1">
        <v>6.244E-4</v>
      </c>
      <c r="J143" s="1">
        <f t="shared" si="13"/>
        <v>8.8334530192515064E-3</v>
      </c>
    </row>
    <row r="144" spans="1:10" x14ac:dyDescent="0.25">
      <c r="A144" s="1">
        <v>138</v>
      </c>
      <c r="B144" s="1">
        <f t="shared" si="14"/>
        <v>8.5125653075874858E-2</v>
      </c>
      <c r="C144" s="1">
        <v>2.206E-4</v>
      </c>
      <c r="D144" s="1">
        <f t="shared" si="10"/>
        <v>3.1208515952064098E-3</v>
      </c>
      <c r="E144" s="1">
        <v>2.219E-4</v>
      </c>
      <c r="F144" s="1">
        <f t="shared" si="11"/>
        <v>3.1392428330748066E-3</v>
      </c>
      <c r="G144" s="1">
        <v>6.2069999999999996E-4</v>
      </c>
      <c r="H144" s="1">
        <f t="shared" si="12"/>
        <v>8.7811087268568379E-3</v>
      </c>
      <c r="I144" s="1">
        <v>6.2390000000000004E-4</v>
      </c>
      <c r="J144" s="1">
        <f t="shared" si="13"/>
        <v>8.8263794662252013E-3</v>
      </c>
    </row>
    <row r="145" spans="1:10" x14ac:dyDescent="0.25">
      <c r="A145" s="1">
        <v>139</v>
      </c>
      <c r="B145" s="1">
        <f t="shared" si="14"/>
        <v>8.4818892967997092E-2</v>
      </c>
      <c r="C145" s="1">
        <v>2.206E-4</v>
      </c>
      <c r="D145" s="1">
        <f t="shared" si="10"/>
        <v>3.1208515952064098E-3</v>
      </c>
      <c r="E145" s="1">
        <v>2.221E-4</v>
      </c>
      <c r="F145" s="1">
        <f t="shared" si="11"/>
        <v>3.1420722542853294E-3</v>
      </c>
      <c r="G145" s="1">
        <v>6.2E-4</v>
      </c>
      <c r="H145" s="1">
        <f t="shared" si="12"/>
        <v>8.7712057526200104E-3</v>
      </c>
      <c r="I145" s="1">
        <v>6.2310000000000002E-4</v>
      </c>
      <c r="J145" s="1">
        <f t="shared" si="13"/>
        <v>8.81506178138311E-3</v>
      </c>
    </row>
    <row r="146" spans="1:10" x14ac:dyDescent="0.25">
      <c r="A146" s="1">
        <v>140</v>
      </c>
      <c r="B146" s="1">
        <f t="shared" si="14"/>
        <v>8.4515425472851652E-2</v>
      </c>
      <c r="C146" s="1">
        <v>2.2049999999999999E-4</v>
      </c>
      <c r="D146" s="1">
        <f t="shared" si="10"/>
        <v>3.1194368846011486E-3</v>
      </c>
      <c r="E146" s="1">
        <v>2.2220000000000001E-4</v>
      </c>
      <c r="F146" s="1">
        <f t="shared" si="11"/>
        <v>3.1434869648905906E-3</v>
      </c>
      <c r="G146" s="1">
        <v>6.1950000000000004E-4</v>
      </c>
      <c r="H146" s="1">
        <f t="shared" si="12"/>
        <v>8.7641321995937035E-3</v>
      </c>
      <c r="I146" s="1">
        <v>6.2239999999999995E-4</v>
      </c>
      <c r="J146" s="1">
        <f t="shared" si="13"/>
        <v>8.8051588071462791E-3</v>
      </c>
    </row>
    <row r="147" spans="1:10" x14ac:dyDescent="0.25">
      <c r="A147" s="1">
        <v>141</v>
      </c>
      <c r="B147" s="1">
        <f t="shared" si="14"/>
        <v>8.4215192106651904E-2</v>
      </c>
      <c r="C147" s="1">
        <v>2.2049999999999999E-4</v>
      </c>
      <c r="D147" s="1">
        <f t="shared" si="10"/>
        <v>3.1194368846011486E-3</v>
      </c>
      <c r="E147" s="1">
        <v>2.2240000000000001E-4</v>
      </c>
      <c r="F147" s="1">
        <f t="shared" si="11"/>
        <v>3.1463163861011135E-3</v>
      </c>
      <c r="G147" s="1">
        <v>6.1950000000000004E-4</v>
      </c>
      <c r="H147" s="1">
        <f t="shared" si="12"/>
        <v>8.7641321995937035E-3</v>
      </c>
      <c r="I147" s="1">
        <v>6.221E-4</v>
      </c>
      <c r="J147" s="1">
        <f t="shared" si="13"/>
        <v>8.8009146753304963E-3</v>
      </c>
    </row>
    <row r="148" spans="1:10" x14ac:dyDescent="0.25">
      <c r="A148" s="1">
        <v>142</v>
      </c>
      <c r="B148" s="1">
        <f t="shared" si="14"/>
        <v>8.3918135829668908E-2</v>
      </c>
      <c r="C148" s="1">
        <v>2.2049999999999999E-4</v>
      </c>
      <c r="D148" s="1">
        <f t="shared" si="10"/>
        <v>3.1194368846011486E-3</v>
      </c>
      <c r="E148" s="1">
        <v>2.2259999999999999E-4</v>
      </c>
      <c r="F148" s="1">
        <f t="shared" si="11"/>
        <v>3.1491458073116354E-3</v>
      </c>
      <c r="G148" s="1">
        <v>6.1970000000000005E-4</v>
      </c>
      <c r="H148" s="1">
        <f t="shared" si="12"/>
        <v>8.7669616208042259E-3</v>
      </c>
      <c r="I148" s="1">
        <v>6.223E-4</v>
      </c>
      <c r="J148" s="1">
        <f t="shared" si="13"/>
        <v>8.8037440965410187E-3</v>
      </c>
    </row>
    <row r="149" spans="1:10" x14ac:dyDescent="0.25">
      <c r="A149" s="1">
        <v>143</v>
      </c>
      <c r="B149" s="1">
        <f t="shared" si="14"/>
        <v>8.3624201000709081E-2</v>
      </c>
      <c r="C149" s="1">
        <v>2.2039999999999999E-4</v>
      </c>
      <c r="D149" s="1">
        <f t="shared" si="10"/>
        <v>3.118022173995887E-3</v>
      </c>
      <c r="E149" s="1">
        <v>2.2269999999999999E-4</v>
      </c>
      <c r="F149" s="1">
        <f t="shared" si="11"/>
        <v>3.150560517916897E-3</v>
      </c>
      <c r="G149" s="1">
        <v>6.1959999999999999E-4</v>
      </c>
      <c r="H149" s="1">
        <f t="shared" si="12"/>
        <v>8.7655469101989639E-3</v>
      </c>
      <c r="I149" s="1">
        <v>6.2169999999999999E-4</v>
      </c>
      <c r="J149" s="1">
        <f t="shared" si="13"/>
        <v>8.7952558329094516E-3</v>
      </c>
    </row>
    <row r="150" spans="1:10" x14ac:dyDescent="0.25">
      <c r="A150" s="1">
        <v>144</v>
      </c>
      <c r="B150" s="1">
        <f t="shared" si="14"/>
        <v>8.3333333333333329E-2</v>
      </c>
      <c r="C150" s="1">
        <v>2.2039999999999999E-4</v>
      </c>
      <c r="D150" s="1">
        <f t="shared" si="10"/>
        <v>3.118022173995887E-3</v>
      </c>
      <c r="E150" s="1">
        <v>2.229E-4</v>
      </c>
      <c r="F150" s="1">
        <f t="shared" si="11"/>
        <v>3.1533899391274194E-3</v>
      </c>
      <c r="G150" s="1">
        <v>6.1930000000000004E-4</v>
      </c>
      <c r="H150" s="1">
        <f t="shared" si="12"/>
        <v>8.7613027783831812E-3</v>
      </c>
      <c r="I150" s="1">
        <v>6.2120000000000003E-4</v>
      </c>
      <c r="J150" s="1">
        <f t="shared" si="13"/>
        <v>8.7881822798831447E-3</v>
      </c>
    </row>
    <row r="151" spans="1:10" x14ac:dyDescent="0.25">
      <c r="A151" s="1">
        <v>145</v>
      </c>
      <c r="B151" s="1">
        <f t="shared" si="14"/>
        <v>8.3045479853739973E-2</v>
      </c>
      <c r="C151" s="1">
        <v>2.2029999999999999E-4</v>
      </c>
      <c r="D151" s="1">
        <f t="shared" si="10"/>
        <v>3.1166074633906258E-3</v>
      </c>
      <c r="E151" s="1">
        <v>2.23E-4</v>
      </c>
      <c r="F151" s="1">
        <f t="shared" si="11"/>
        <v>3.1548046497326811E-3</v>
      </c>
      <c r="G151" s="1">
        <v>6.1939999999999999E-4</v>
      </c>
      <c r="H151" s="1">
        <f t="shared" si="12"/>
        <v>8.7627174889884415E-3</v>
      </c>
      <c r="I151" s="1">
        <v>6.2250000000000001E-4</v>
      </c>
      <c r="J151" s="1">
        <f t="shared" si="13"/>
        <v>8.8065735177515429E-3</v>
      </c>
    </row>
    <row r="152" spans="1:10" x14ac:dyDescent="0.25">
      <c r="A152" s="1">
        <v>146</v>
      </c>
      <c r="B152" s="1">
        <f t="shared" si="14"/>
        <v>8.2760588860236795E-2</v>
      </c>
      <c r="C152" s="1">
        <v>2.2020000000000001E-4</v>
      </c>
      <c r="D152" s="1">
        <f t="shared" si="10"/>
        <v>3.115192752785365E-3</v>
      </c>
      <c r="E152" s="1">
        <v>2.232E-4</v>
      </c>
      <c r="F152" s="1">
        <f t="shared" si="11"/>
        <v>3.1576340709432034E-3</v>
      </c>
      <c r="G152" s="1">
        <v>6.1950000000000004E-4</v>
      </c>
      <c r="H152" s="1">
        <f t="shared" si="12"/>
        <v>8.7641321995937035E-3</v>
      </c>
      <c r="I152" s="1">
        <v>6.2279999999999996E-4</v>
      </c>
      <c r="J152" s="1">
        <f t="shared" si="13"/>
        <v>8.8108176495673256E-3</v>
      </c>
    </row>
    <row r="153" spans="1:10" x14ac:dyDescent="0.25">
      <c r="A153" s="1">
        <v>147</v>
      </c>
      <c r="B153" s="1">
        <f t="shared" si="14"/>
        <v>8.2478609884232251E-2</v>
      </c>
      <c r="C153" s="1">
        <v>2.2010000000000001E-4</v>
      </c>
      <c r="D153" s="1">
        <f t="shared" si="10"/>
        <v>3.1137780421801034E-3</v>
      </c>
      <c r="E153" s="1">
        <v>2.2340000000000001E-4</v>
      </c>
      <c r="F153" s="1">
        <f t="shared" si="11"/>
        <v>3.1604634921537263E-3</v>
      </c>
      <c r="G153" s="1">
        <v>6.1890000000000003E-4</v>
      </c>
      <c r="H153" s="1">
        <f t="shared" si="12"/>
        <v>8.7556439359621364E-3</v>
      </c>
      <c r="I153" s="1">
        <v>6.2279999999999996E-4</v>
      </c>
      <c r="J153" s="1">
        <f t="shared" si="13"/>
        <v>8.8108176495673256E-3</v>
      </c>
    </row>
    <row r="154" spans="1:10" x14ac:dyDescent="0.25">
      <c r="A154" s="1">
        <v>148</v>
      </c>
      <c r="B154" s="1">
        <f t="shared" si="14"/>
        <v>8.2199493652678646E-2</v>
      </c>
      <c r="C154" s="1">
        <v>2.2010000000000001E-4</v>
      </c>
      <c r="D154" s="1">
        <f t="shared" si="10"/>
        <v>3.1137780421801034E-3</v>
      </c>
      <c r="E154" s="1">
        <v>2.2359999999999999E-4</v>
      </c>
      <c r="F154" s="1">
        <f t="shared" si="11"/>
        <v>3.1632929133642487E-3</v>
      </c>
      <c r="G154" s="1">
        <v>6.1859999999999997E-4</v>
      </c>
      <c r="H154" s="1">
        <f t="shared" si="12"/>
        <v>8.7513998041463502E-3</v>
      </c>
      <c r="I154" s="1">
        <v>6.2250000000000001E-4</v>
      </c>
      <c r="J154" s="1">
        <f t="shared" si="13"/>
        <v>8.8065735177515429E-3</v>
      </c>
    </row>
    <row r="155" spans="1:10" x14ac:dyDescent="0.25">
      <c r="A155" s="1">
        <v>149</v>
      </c>
      <c r="B155" s="1">
        <f t="shared" si="14"/>
        <v>8.1923192051904056E-2</v>
      </c>
      <c r="C155" s="1">
        <v>2.2000000000000001E-4</v>
      </c>
      <c r="D155" s="1">
        <f t="shared" si="10"/>
        <v>3.1123633315748422E-3</v>
      </c>
      <c r="E155" s="1">
        <v>2.2369999999999999E-4</v>
      </c>
      <c r="F155" s="1">
        <f t="shared" si="11"/>
        <v>3.1647076239695099E-3</v>
      </c>
      <c r="G155" s="1">
        <v>6.1799999999999995E-4</v>
      </c>
      <c r="H155" s="1">
        <f t="shared" si="12"/>
        <v>8.742911540514783E-3</v>
      </c>
      <c r="I155" s="1">
        <v>6.221E-4</v>
      </c>
      <c r="J155" s="1">
        <f t="shared" si="13"/>
        <v>8.8009146753304963E-3</v>
      </c>
    </row>
    <row r="156" spans="1:10" x14ac:dyDescent="0.25">
      <c r="A156" s="1">
        <v>150</v>
      </c>
      <c r="B156" s="1">
        <f t="shared" si="14"/>
        <v>8.1649658092772609E-2</v>
      </c>
      <c r="C156" s="1">
        <v>2.1990000000000001E-4</v>
      </c>
      <c r="D156" s="1">
        <f t="shared" si="10"/>
        <v>3.110948620969581E-3</v>
      </c>
      <c r="E156" s="1">
        <v>2.2389999999999999E-4</v>
      </c>
      <c r="F156" s="1">
        <f t="shared" si="11"/>
        <v>3.1675370451800322E-3</v>
      </c>
      <c r="G156" s="1">
        <v>6.1749999999999999E-4</v>
      </c>
      <c r="H156" s="1">
        <f t="shared" si="12"/>
        <v>8.7358379874884779E-3</v>
      </c>
      <c r="I156" s="1">
        <v>6.2129999999999998E-4</v>
      </c>
      <c r="J156" s="1">
        <f t="shared" si="13"/>
        <v>8.7895969904884068E-3</v>
      </c>
    </row>
    <row r="157" spans="1:10" x14ac:dyDescent="0.25">
      <c r="A157" s="1">
        <v>151</v>
      </c>
      <c r="B157" s="1">
        <f t="shared" si="14"/>
        <v>8.1378845877115941E-2</v>
      </c>
      <c r="C157" s="1">
        <v>2.198E-4</v>
      </c>
      <c r="D157" s="1">
        <f t="shared" si="10"/>
        <v>3.1095339103643198E-3</v>
      </c>
      <c r="E157" s="1">
        <v>2.24E-4</v>
      </c>
      <c r="F157" s="1">
        <f t="shared" si="11"/>
        <v>3.1689517557852939E-3</v>
      </c>
      <c r="G157" s="1">
        <v>6.1660000000000003E-4</v>
      </c>
      <c r="H157" s="1">
        <f t="shared" si="12"/>
        <v>8.7231055920411263E-3</v>
      </c>
      <c r="I157" s="1">
        <v>6.2089999999999997E-4</v>
      </c>
      <c r="J157" s="1">
        <f t="shared" si="13"/>
        <v>8.7839381480673603E-3</v>
      </c>
    </row>
    <row r="158" spans="1:10" x14ac:dyDescent="0.25">
      <c r="A158" s="1">
        <v>152</v>
      </c>
      <c r="B158" s="1">
        <f t="shared" si="14"/>
        <v>8.1110710565381272E-2</v>
      </c>
      <c r="C158" s="1">
        <v>2.197E-4</v>
      </c>
      <c r="D158" s="1">
        <f t="shared" si="10"/>
        <v>3.1081191997590582E-3</v>
      </c>
      <c r="E158" s="1">
        <v>2.242E-4</v>
      </c>
      <c r="F158" s="1">
        <f t="shared" si="11"/>
        <v>3.1717811769958163E-3</v>
      </c>
      <c r="G158" s="1">
        <v>6.1580000000000001E-4</v>
      </c>
      <c r="H158" s="1">
        <f t="shared" si="12"/>
        <v>8.711787907199035E-3</v>
      </c>
      <c r="I158" s="1">
        <v>6.2109999999999997E-4</v>
      </c>
      <c r="J158" s="1">
        <f t="shared" si="13"/>
        <v>8.7867675692778827E-3</v>
      </c>
    </row>
    <row r="159" spans="1:10" x14ac:dyDescent="0.25">
      <c r="A159" s="1">
        <v>153</v>
      </c>
      <c r="B159" s="1">
        <f t="shared" si="14"/>
        <v>8.0845208345444328E-2</v>
      </c>
      <c r="C159" s="1">
        <v>2.195E-4</v>
      </c>
      <c r="D159" s="1">
        <f t="shared" si="10"/>
        <v>3.1052897785485358E-3</v>
      </c>
      <c r="E159" s="1">
        <v>2.2440000000000001E-4</v>
      </c>
      <c r="F159" s="1">
        <f t="shared" si="11"/>
        <v>3.1746105982063391E-3</v>
      </c>
      <c r="G159" s="1">
        <v>6.1580000000000001E-4</v>
      </c>
      <c r="H159" s="1">
        <f t="shared" si="12"/>
        <v>8.711787907199035E-3</v>
      </c>
      <c r="I159" s="1">
        <v>6.2100000000000002E-4</v>
      </c>
      <c r="J159" s="1">
        <f t="shared" si="13"/>
        <v>8.7853528586726223E-3</v>
      </c>
    </row>
    <row r="160" spans="1:10" x14ac:dyDescent="0.25">
      <c r="A160" s="1">
        <v>154</v>
      </c>
      <c r="B160" s="1">
        <f t="shared" si="14"/>
        <v>8.0582296402538028E-2</v>
      </c>
      <c r="C160" s="1">
        <v>2.1919999999999999E-4</v>
      </c>
      <c r="D160" s="1">
        <f t="shared" si="10"/>
        <v>3.1010456467327517E-3</v>
      </c>
      <c r="E160" s="1">
        <v>2.2450000000000001E-4</v>
      </c>
      <c r="F160" s="1">
        <f t="shared" si="11"/>
        <v>3.1760253088116003E-3</v>
      </c>
      <c r="G160" s="1">
        <v>6.156E-4</v>
      </c>
      <c r="H160" s="1">
        <f t="shared" si="12"/>
        <v>8.7089584859885126E-3</v>
      </c>
      <c r="I160" s="1">
        <v>6.2080000000000002E-4</v>
      </c>
      <c r="J160" s="1">
        <f t="shared" si="13"/>
        <v>8.7825234374620999E-3</v>
      </c>
    </row>
    <row r="161" spans="1:10" x14ac:dyDescent="0.25">
      <c r="A161" s="1">
        <v>155</v>
      </c>
      <c r="B161" s="1">
        <f t="shared" si="14"/>
        <v>8.0321932890249886E-2</v>
      </c>
      <c r="C161" s="1">
        <v>2.1900000000000001E-4</v>
      </c>
      <c r="D161" s="1">
        <f t="shared" si="10"/>
        <v>3.0982162255222294E-3</v>
      </c>
      <c r="E161" s="1">
        <v>2.2450000000000001E-4</v>
      </c>
      <c r="F161" s="1">
        <f t="shared" si="11"/>
        <v>3.1760253088116003E-3</v>
      </c>
      <c r="G161" s="1">
        <v>6.1629999999999996E-4</v>
      </c>
      <c r="H161" s="1">
        <f t="shared" si="12"/>
        <v>8.7188614602253418E-3</v>
      </c>
      <c r="I161" s="1">
        <v>6.2040000000000001E-4</v>
      </c>
      <c r="J161" s="1">
        <f t="shared" si="13"/>
        <v>8.7768645950410552E-3</v>
      </c>
    </row>
    <row r="162" spans="1:10" x14ac:dyDescent="0.25">
      <c r="A162" s="1">
        <v>156</v>
      </c>
      <c r="B162" s="1">
        <f t="shared" si="14"/>
        <v>8.0064076902543566E-2</v>
      </c>
      <c r="C162" s="1">
        <v>2.1890000000000001E-4</v>
      </c>
      <c r="D162" s="1">
        <f t="shared" si="10"/>
        <v>3.0968015149169682E-3</v>
      </c>
      <c r="E162" s="1">
        <v>2.2479999999999999E-4</v>
      </c>
      <c r="F162" s="1">
        <f t="shared" si="11"/>
        <v>3.1802694406273839E-3</v>
      </c>
      <c r="G162" s="1">
        <v>6.1629999999999996E-4</v>
      </c>
      <c r="H162" s="1">
        <f t="shared" si="12"/>
        <v>8.7188614602253418E-3</v>
      </c>
      <c r="I162" s="1">
        <v>6.2E-4</v>
      </c>
      <c r="J162" s="1">
        <f t="shared" si="13"/>
        <v>8.7712057526200104E-3</v>
      </c>
    </row>
    <row r="163" spans="1:10" x14ac:dyDescent="0.25">
      <c r="A163" s="1">
        <v>157</v>
      </c>
      <c r="B163" s="1">
        <f t="shared" si="14"/>
        <v>7.9808688446762213E-2</v>
      </c>
      <c r="C163" s="1">
        <v>2.187E-4</v>
      </c>
      <c r="D163" s="1">
        <f t="shared" si="10"/>
        <v>3.0939720937064453E-3</v>
      </c>
      <c r="E163" s="1">
        <v>2.2499999999999999E-4</v>
      </c>
      <c r="F163" s="1">
        <f t="shared" si="11"/>
        <v>3.1830988618379067E-3</v>
      </c>
      <c r="G163" s="1">
        <v>6.1680000000000003E-4</v>
      </c>
      <c r="H163" s="1">
        <f t="shared" si="12"/>
        <v>8.7259350132516487E-3</v>
      </c>
      <c r="I163" s="1">
        <v>6.1950000000000004E-4</v>
      </c>
      <c r="J163" s="1">
        <f t="shared" si="13"/>
        <v>8.7641321995937035E-3</v>
      </c>
    </row>
    <row r="164" spans="1:10" x14ac:dyDescent="0.25">
      <c r="A164" s="1">
        <v>158</v>
      </c>
      <c r="B164" s="1">
        <f t="shared" si="14"/>
        <v>7.9555728417572996E-2</v>
      </c>
      <c r="C164" s="1">
        <v>2.186E-4</v>
      </c>
      <c r="D164" s="1">
        <f t="shared" si="10"/>
        <v>3.0925573831011841E-3</v>
      </c>
      <c r="E164" s="1">
        <v>2.253E-4</v>
      </c>
      <c r="F164" s="1">
        <f t="shared" si="11"/>
        <v>3.1873429936536907E-3</v>
      </c>
      <c r="G164" s="1">
        <v>6.1629999999999996E-4</v>
      </c>
      <c r="H164" s="1">
        <f t="shared" si="12"/>
        <v>8.7188614602253418E-3</v>
      </c>
      <c r="I164" s="1">
        <v>6.2009999999999995E-4</v>
      </c>
      <c r="J164" s="1">
        <f t="shared" si="13"/>
        <v>8.7726204632252707E-3</v>
      </c>
    </row>
    <row r="165" spans="1:10" x14ac:dyDescent="0.25">
      <c r="A165" s="1">
        <v>159</v>
      </c>
      <c r="B165" s="1">
        <f t="shared" si="14"/>
        <v>7.9305158571814416E-2</v>
      </c>
      <c r="C165" s="1">
        <v>2.184E-4</v>
      </c>
      <c r="D165" s="1">
        <f t="shared" si="10"/>
        <v>3.0897279618906613E-3</v>
      </c>
      <c r="E165" s="1">
        <v>2.2550000000000001E-4</v>
      </c>
      <c r="F165" s="1">
        <f t="shared" si="11"/>
        <v>3.1901724148642131E-3</v>
      </c>
      <c r="G165" s="1">
        <v>6.1629999999999996E-4</v>
      </c>
      <c r="H165" s="1">
        <f t="shared" si="12"/>
        <v>8.7188614602253418E-3</v>
      </c>
      <c r="I165" s="1">
        <v>6.2029999999999995E-4</v>
      </c>
      <c r="J165" s="1">
        <f t="shared" si="13"/>
        <v>8.7754498844357931E-3</v>
      </c>
    </row>
    <row r="166" spans="1:10" x14ac:dyDescent="0.25">
      <c r="A166" s="1">
        <v>160</v>
      </c>
      <c r="B166" s="1">
        <f t="shared" si="14"/>
        <v>7.9056941504209485E-2</v>
      </c>
      <c r="C166" s="1">
        <v>2.1819999999999999E-4</v>
      </c>
      <c r="D166" s="1">
        <f t="shared" si="10"/>
        <v>3.0868985406801389E-3</v>
      </c>
      <c r="E166" s="1">
        <v>2.2570000000000001E-4</v>
      </c>
      <c r="F166" s="1">
        <f t="shared" si="11"/>
        <v>3.1930018360747359E-3</v>
      </c>
      <c r="G166" s="1">
        <v>6.2E-4</v>
      </c>
      <c r="H166" s="1">
        <f t="shared" si="12"/>
        <v>8.7712057526200104E-3</v>
      </c>
      <c r="I166" s="1">
        <v>6.2E-4</v>
      </c>
      <c r="J166" s="1">
        <f t="shared" si="13"/>
        <v>8.7712057526200104E-3</v>
      </c>
    </row>
    <row r="167" spans="1:10" x14ac:dyDescent="0.25">
      <c r="A167" s="1">
        <v>161</v>
      </c>
      <c r="B167" s="1">
        <f t="shared" si="14"/>
        <v>7.8811040623910061E-2</v>
      </c>
      <c r="C167" s="1">
        <v>2.1809999999999999E-4</v>
      </c>
      <c r="D167" s="1">
        <f t="shared" si="10"/>
        <v>3.0854838300748773E-3</v>
      </c>
      <c r="E167" s="1">
        <v>2.2580000000000001E-4</v>
      </c>
      <c r="F167" s="1">
        <f t="shared" si="11"/>
        <v>3.1944165466799971E-3</v>
      </c>
      <c r="G167" s="1">
        <v>6.1970000000000005E-4</v>
      </c>
      <c r="H167" s="1">
        <f t="shared" si="12"/>
        <v>8.7669616208042259E-3</v>
      </c>
      <c r="I167" s="1">
        <v>6.1970000000000005E-4</v>
      </c>
      <c r="J167" s="1">
        <f t="shared" si="13"/>
        <v>8.7669616208042259E-3</v>
      </c>
    </row>
    <row r="168" spans="1:10" x14ac:dyDescent="0.25">
      <c r="A168" s="1">
        <v>162</v>
      </c>
      <c r="B168" s="1">
        <f t="shared" si="14"/>
        <v>7.8567420131838608E-2</v>
      </c>
      <c r="C168" s="1">
        <v>2.1790000000000001E-4</v>
      </c>
      <c r="D168" s="1">
        <f t="shared" si="10"/>
        <v>3.0826544088643553E-3</v>
      </c>
      <c r="E168" s="1">
        <v>2.2680000000000001E-4</v>
      </c>
      <c r="F168" s="1">
        <f t="shared" si="11"/>
        <v>3.2085636527326099E-3</v>
      </c>
      <c r="G168" s="1">
        <v>6.2069999999999996E-4</v>
      </c>
      <c r="H168" s="1">
        <f t="shared" si="12"/>
        <v>8.7811087268568379E-3</v>
      </c>
      <c r="I168" s="1">
        <v>6.1950000000000004E-4</v>
      </c>
      <c r="J168" s="1">
        <f t="shared" si="13"/>
        <v>8.7641321995937035E-3</v>
      </c>
    </row>
    <row r="169" spans="1:10" x14ac:dyDescent="0.25">
      <c r="A169" s="1">
        <v>163</v>
      </c>
      <c r="B169" s="1">
        <f t="shared" si="14"/>
        <v>7.8326044998795738E-2</v>
      </c>
      <c r="C169" s="1">
        <v>2.1770000000000001E-4</v>
      </c>
      <c r="D169" s="1">
        <f t="shared" si="10"/>
        <v>3.0798249876538325E-3</v>
      </c>
      <c r="E169" s="1">
        <v>2.2699999999999999E-4</v>
      </c>
      <c r="F169" s="1">
        <f t="shared" si="11"/>
        <v>3.2113930739431323E-3</v>
      </c>
      <c r="G169" s="1">
        <v>6.202E-4</v>
      </c>
      <c r="H169" s="1">
        <f t="shared" si="12"/>
        <v>8.7740351738305328E-3</v>
      </c>
      <c r="I169" s="1">
        <v>6.1919999999999998E-4</v>
      </c>
      <c r="J169" s="1">
        <f t="shared" si="13"/>
        <v>8.7598880677779191E-3</v>
      </c>
    </row>
    <row r="170" spans="1:10" x14ac:dyDescent="0.25">
      <c r="A170" s="1">
        <v>164</v>
      </c>
      <c r="B170" s="1">
        <f t="shared" si="14"/>
        <v>7.8086880944303036E-2</v>
      </c>
      <c r="C170" s="1">
        <v>2.176E-4</v>
      </c>
      <c r="D170" s="1">
        <f t="shared" si="10"/>
        <v>3.0784102770485713E-3</v>
      </c>
      <c r="E170" s="1">
        <v>2.2709999999999999E-4</v>
      </c>
      <c r="F170" s="1">
        <f t="shared" si="11"/>
        <v>3.2128077845483935E-3</v>
      </c>
      <c r="G170" s="1">
        <v>6.2200000000000005E-4</v>
      </c>
      <c r="H170" s="1">
        <f t="shared" si="12"/>
        <v>8.799499964725236E-3</v>
      </c>
      <c r="I170" s="1">
        <v>6.1899999999999998E-4</v>
      </c>
      <c r="J170" s="1">
        <f t="shared" si="13"/>
        <v>8.7570586465673967E-3</v>
      </c>
    </row>
    <row r="171" spans="1:10" x14ac:dyDescent="0.25">
      <c r="A171" s="1">
        <v>165</v>
      </c>
      <c r="B171" s="1">
        <f t="shared" si="14"/>
        <v>7.7849894416152296E-2</v>
      </c>
      <c r="C171" s="1">
        <v>2.2259999999999999E-4</v>
      </c>
      <c r="D171" s="1">
        <f t="shared" si="10"/>
        <v>3.1491458073116354E-3</v>
      </c>
      <c r="E171" s="1">
        <v>2.2719999999999999E-4</v>
      </c>
      <c r="F171" s="1">
        <f t="shared" si="11"/>
        <v>3.2142224951536551E-3</v>
      </c>
      <c r="G171" s="1">
        <v>6.2270000000000001E-4</v>
      </c>
      <c r="H171" s="1">
        <f t="shared" si="12"/>
        <v>8.8094029389620652E-3</v>
      </c>
      <c r="I171" s="1">
        <v>6.1819999999999996E-4</v>
      </c>
      <c r="J171" s="1">
        <f t="shared" si="13"/>
        <v>8.7457409617253054E-3</v>
      </c>
    </row>
    <row r="172" spans="1:10" x14ac:dyDescent="0.25">
      <c r="A172" s="1">
        <v>166</v>
      </c>
      <c r="B172" s="1">
        <f t="shared" si="14"/>
        <v>7.7615052570633281E-2</v>
      </c>
      <c r="C172" s="1">
        <v>2.2279999999999999E-4</v>
      </c>
      <c r="D172" s="1">
        <f t="shared" si="10"/>
        <v>3.1519752285221582E-3</v>
      </c>
      <c r="E172" s="1">
        <v>2.2719999999999999E-4</v>
      </c>
      <c r="F172" s="1">
        <f t="shared" si="11"/>
        <v>3.2142224951536551E-3</v>
      </c>
      <c r="G172" s="1">
        <v>6.2220000000000005E-4</v>
      </c>
      <c r="H172" s="1">
        <f t="shared" si="12"/>
        <v>8.8023293859357584E-3</v>
      </c>
      <c r="I172" s="1">
        <v>6.1760000000000005E-4</v>
      </c>
      <c r="J172" s="1">
        <f t="shared" si="13"/>
        <v>8.73725269809374E-3</v>
      </c>
    </row>
    <row r="173" spans="1:10" x14ac:dyDescent="0.25">
      <c r="A173" s="1">
        <v>167</v>
      </c>
      <c r="B173" s="1">
        <f t="shared" si="14"/>
        <v>7.7382323253413682E-2</v>
      </c>
      <c r="C173" s="1">
        <v>2.2249999999999999E-4</v>
      </c>
      <c r="D173" s="1">
        <f t="shared" si="10"/>
        <v>3.1477310967063742E-3</v>
      </c>
      <c r="E173" s="1">
        <v>2.273E-4</v>
      </c>
      <c r="F173" s="1">
        <f t="shared" si="11"/>
        <v>3.2156372057589163E-3</v>
      </c>
      <c r="G173" s="1">
        <v>6.2310000000000002E-4</v>
      </c>
      <c r="H173" s="1">
        <f t="shared" si="12"/>
        <v>8.81506178138311E-3</v>
      </c>
      <c r="I173" s="1">
        <v>6.1709999999999998E-4</v>
      </c>
      <c r="J173" s="1">
        <f t="shared" si="13"/>
        <v>8.7301791450674314E-3</v>
      </c>
    </row>
    <row r="174" spans="1:10" x14ac:dyDescent="0.25">
      <c r="A174" s="1">
        <v>168</v>
      </c>
      <c r="B174" s="1">
        <f t="shared" si="14"/>
        <v>7.7151674981045956E-2</v>
      </c>
      <c r="C174" s="1">
        <v>2.221E-4</v>
      </c>
      <c r="D174" s="1">
        <f t="shared" si="10"/>
        <v>3.1420722542853294E-3</v>
      </c>
      <c r="E174" s="1">
        <v>2.273E-4</v>
      </c>
      <c r="F174" s="1">
        <f t="shared" si="11"/>
        <v>3.2156372057589163E-3</v>
      </c>
      <c r="G174" s="1">
        <v>6.2290000000000002E-4</v>
      </c>
      <c r="H174" s="1">
        <f t="shared" si="12"/>
        <v>8.8122323601725876E-3</v>
      </c>
      <c r="I174" s="1">
        <v>6.1660000000000003E-4</v>
      </c>
      <c r="J174" s="1">
        <f t="shared" si="13"/>
        <v>8.7231055920411263E-3</v>
      </c>
    </row>
    <row r="175" spans="1:10" x14ac:dyDescent="0.25">
      <c r="A175" s="1">
        <v>169</v>
      </c>
      <c r="B175" s="1">
        <f t="shared" si="14"/>
        <v>7.6923076923076927E-2</v>
      </c>
      <c r="C175" s="1">
        <v>2.2159999999999999E-4</v>
      </c>
      <c r="D175" s="1">
        <f t="shared" si="10"/>
        <v>3.1349987012590226E-3</v>
      </c>
      <c r="E175" s="1">
        <v>2.2719999999999999E-4</v>
      </c>
      <c r="F175" s="1">
        <f t="shared" si="11"/>
        <v>3.2142224951536551E-3</v>
      </c>
      <c r="G175" s="1">
        <v>6.2239999999999995E-4</v>
      </c>
      <c r="H175" s="1">
        <f t="shared" si="12"/>
        <v>8.8051588071462791E-3</v>
      </c>
      <c r="I175" s="1">
        <v>6.1629999999999996E-4</v>
      </c>
      <c r="J175" s="1">
        <f t="shared" si="13"/>
        <v>8.7188614602253418E-3</v>
      </c>
    </row>
    <row r="176" spans="1:10" x14ac:dyDescent="0.25">
      <c r="A176" s="1">
        <v>170</v>
      </c>
      <c r="B176" s="1">
        <f t="shared" si="14"/>
        <v>7.6696498884737035E-2</v>
      </c>
      <c r="C176" s="1">
        <v>2.2120000000000001E-4</v>
      </c>
      <c r="D176" s="1">
        <f t="shared" si="10"/>
        <v>3.1293398588379778E-3</v>
      </c>
      <c r="E176" s="1">
        <v>2.2709999999999999E-4</v>
      </c>
      <c r="F176" s="1">
        <f t="shared" si="11"/>
        <v>3.2128077845483935E-3</v>
      </c>
      <c r="G176" s="1">
        <v>6.2220000000000005E-4</v>
      </c>
      <c r="H176" s="1">
        <f t="shared" si="12"/>
        <v>8.8023293859357584E-3</v>
      </c>
      <c r="I176" s="1">
        <v>6.1660000000000003E-4</v>
      </c>
      <c r="J176" s="1">
        <f t="shared" si="13"/>
        <v>8.7231055920411263E-3</v>
      </c>
    </row>
    <row r="177" spans="1:10" x14ac:dyDescent="0.25">
      <c r="A177" s="1">
        <v>171</v>
      </c>
      <c r="B177" s="1">
        <f t="shared" si="14"/>
        <v>7.6471911290187253E-2</v>
      </c>
      <c r="C177" s="1">
        <v>2.208E-4</v>
      </c>
      <c r="D177" s="1">
        <f t="shared" si="10"/>
        <v>3.1236810164169326E-3</v>
      </c>
      <c r="E177" s="1">
        <v>2.2699999999999999E-4</v>
      </c>
      <c r="F177" s="1">
        <f t="shared" si="11"/>
        <v>3.2113930739431323E-3</v>
      </c>
      <c r="G177" s="1">
        <v>6.2140000000000003E-4</v>
      </c>
      <c r="H177" s="1">
        <f t="shared" si="12"/>
        <v>8.7910117010936688E-3</v>
      </c>
      <c r="I177" s="1">
        <v>6.1600000000000001E-4</v>
      </c>
      <c r="J177" s="1">
        <f t="shared" si="13"/>
        <v>8.7146173284095574E-3</v>
      </c>
    </row>
    <row r="178" spans="1:10" x14ac:dyDescent="0.25">
      <c r="A178" s="1">
        <v>172</v>
      </c>
      <c r="B178" s="1">
        <f t="shared" si="14"/>
        <v>7.6249285166302333E-2</v>
      </c>
      <c r="C178" s="1">
        <v>2.2039999999999999E-4</v>
      </c>
      <c r="D178" s="1">
        <f t="shared" si="10"/>
        <v>3.118022173995887E-3</v>
      </c>
      <c r="E178" s="1">
        <v>2.2699999999999999E-4</v>
      </c>
      <c r="F178" s="1">
        <f t="shared" si="11"/>
        <v>3.2113930739431323E-3</v>
      </c>
      <c r="G178" s="1">
        <v>6.2100000000000002E-4</v>
      </c>
      <c r="H178" s="1">
        <f t="shared" si="12"/>
        <v>8.7853528586726223E-3</v>
      </c>
      <c r="I178" s="1">
        <v>6.156E-4</v>
      </c>
      <c r="J178" s="1">
        <f t="shared" si="13"/>
        <v>8.7089584859885126E-3</v>
      </c>
    </row>
    <row r="179" spans="1:10" x14ac:dyDescent="0.25">
      <c r="A179" s="1">
        <v>173</v>
      </c>
      <c r="B179" s="1">
        <f t="shared" si="14"/>
        <v>7.6028592126970551E-2</v>
      </c>
      <c r="C179" s="1">
        <v>2.2000000000000001E-4</v>
      </c>
      <c r="D179" s="1">
        <f t="shared" si="10"/>
        <v>3.1123633315748422E-3</v>
      </c>
      <c r="E179" s="1">
        <v>2.2690000000000001E-4</v>
      </c>
      <c r="F179" s="1">
        <f t="shared" si="11"/>
        <v>3.2099783633378716E-3</v>
      </c>
      <c r="G179" s="1">
        <v>6.2149999999999998E-4</v>
      </c>
      <c r="H179" s="1">
        <f t="shared" si="12"/>
        <v>8.7924264116989292E-3</v>
      </c>
      <c r="I179" s="1">
        <v>6.1589999999999995E-4</v>
      </c>
      <c r="J179" s="1">
        <f t="shared" si="13"/>
        <v>8.7132026178042953E-3</v>
      </c>
    </row>
    <row r="180" spans="1:10" x14ac:dyDescent="0.25">
      <c r="A180" s="1">
        <v>174</v>
      </c>
      <c r="B180" s="1">
        <f t="shared" si="14"/>
        <v>7.5809804357890337E-2</v>
      </c>
      <c r="C180" s="1">
        <v>2.197E-4</v>
      </c>
      <c r="D180" s="1">
        <f t="shared" si="10"/>
        <v>3.1081191997590582E-3</v>
      </c>
      <c r="E180" s="1">
        <v>2.2680000000000001E-4</v>
      </c>
      <c r="F180" s="1">
        <f t="shared" si="11"/>
        <v>3.2085636527326099E-3</v>
      </c>
      <c r="G180" s="1">
        <v>6.2129999999999998E-4</v>
      </c>
      <c r="H180" s="1">
        <f t="shared" si="12"/>
        <v>8.7895969904884068E-3</v>
      </c>
      <c r="I180" s="1">
        <v>6.1620000000000002E-4</v>
      </c>
      <c r="J180" s="1">
        <f t="shared" si="13"/>
        <v>8.7174467496200815E-3</v>
      </c>
    </row>
    <row r="181" spans="1:10" x14ac:dyDescent="0.25">
      <c r="A181" s="1">
        <v>175</v>
      </c>
      <c r="B181" s="1">
        <f t="shared" si="14"/>
        <v>7.5592894601845442E-2</v>
      </c>
      <c r="C181" s="1">
        <v>2.1939999999999999E-4</v>
      </c>
      <c r="D181" s="1">
        <f t="shared" si="10"/>
        <v>3.1038750679432741E-3</v>
      </c>
      <c r="E181" s="1">
        <v>2.2660000000000001E-4</v>
      </c>
      <c r="F181" s="1">
        <f t="shared" si="11"/>
        <v>3.2057342315220875E-3</v>
      </c>
      <c r="G181" s="1">
        <v>6.2109999999999997E-4</v>
      </c>
      <c r="H181" s="1">
        <f t="shared" si="12"/>
        <v>8.7867675692778827E-3</v>
      </c>
      <c r="I181" s="1">
        <v>6.1649999999999997E-4</v>
      </c>
      <c r="J181" s="1">
        <f t="shared" si="13"/>
        <v>8.7216908814358642E-3</v>
      </c>
    </row>
    <row r="182" spans="1:10" x14ac:dyDescent="0.25">
      <c r="A182" s="1">
        <v>176</v>
      </c>
      <c r="B182" s="1">
        <f t="shared" si="14"/>
        <v>7.5377836144440907E-2</v>
      </c>
      <c r="C182" s="1">
        <v>2.1900000000000001E-4</v>
      </c>
      <c r="D182" s="1">
        <f t="shared" si="10"/>
        <v>3.0982162255222294E-3</v>
      </c>
      <c r="E182" s="1">
        <v>2.2660000000000001E-4</v>
      </c>
      <c r="F182" s="1">
        <f t="shared" si="11"/>
        <v>3.2057342315220875E-3</v>
      </c>
      <c r="G182" s="1">
        <v>6.2109999999999997E-4</v>
      </c>
      <c r="H182" s="1">
        <f t="shared" si="12"/>
        <v>8.7867675692778827E-3</v>
      </c>
      <c r="I182" s="1">
        <v>6.1629999999999996E-4</v>
      </c>
      <c r="J182" s="1">
        <f t="shared" si="13"/>
        <v>8.7188614602253418E-3</v>
      </c>
    </row>
    <row r="183" spans="1:10" x14ac:dyDescent="0.25">
      <c r="A183" s="1">
        <v>177</v>
      </c>
      <c r="B183" s="1">
        <f t="shared" si="14"/>
        <v>7.5164602800282893E-2</v>
      </c>
      <c r="C183" s="1">
        <v>2.187E-4</v>
      </c>
      <c r="D183" s="1">
        <f t="shared" si="10"/>
        <v>3.0939720937064453E-3</v>
      </c>
      <c r="E183" s="1">
        <v>2.264E-4</v>
      </c>
      <c r="F183" s="1">
        <f t="shared" si="11"/>
        <v>3.2029048103115647E-3</v>
      </c>
      <c r="G183" s="1">
        <v>6.2140000000000003E-4</v>
      </c>
      <c r="H183" s="1">
        <f t="shared" si="12"/>
        <v>8.7910117010936688E-3</v>
      </c>
      <c r="I183" s="1">
        <v>6.1589999999999995E-4</v>
      </c>
      <c r="J183" s="1">
        <f t="shared" si="13"/>
        <v>8.7132026178042953E-3</v>
      </c>
    </row>
    <row r="184" spans="1:10" x14ac:dyDescent="0.25">
      <c r="A184" s="1">
        <v>178</v>
      </c>
      <c r="B184" s="1">
        <f t="shared" si="14"/>
        <v>7.4953168899586142E-2</v>
      </c>
      <c r="C184" s="1">
        <v>2.184E-4</v>
      </c>
      <c r="D184" s="1">
        <f t="shared" si="10"/>
        <v>3.0897279618906613E-3</v>
      </c>
      <c r="E184" s="1">
        <v>2.263E-4</v>
      </c>
      <c r="F184" s="1">
        <f t="shared" si="11"/>
        <v>3.2014900997063035E-3</v>
      </c>
      <c r="G184" s="1">
        <v>6.2120000000000003E-4</v>
      </c>
      <c r="H184" s="1">
        <f t="shared" si="12"/>
        <v>8.7881822798831447E-3</v>
      </c>
      <c r="I184" s="1">
        <v>6.1569999999999995E-4</v>
      </c>
      <c r="J184" s="1">
        <f t="shared" si="13"/>
        <v>8.7103731965937729E-3</v>
      </c>
    </row>
    <row r="185" spans="1:10" x14ac:dyDescent="0.25">
      <c r="A185" s="1">
        <v>179</v>
      </c>
      <c r="B185" s="1">
        <f t="shared" si="14"/>
        <v>7.474350927519359E-2</v>
      </c>
      <c r="C185" s="1">
        <v>2.1819999999999999E-4</v>
      </c>
      <c r="D185" s="1">
        <f t="shared" si="10"/>
        <v>3.0868985406801389E-3</v>
      </c>
      <c r="E185" s="1">
        <v>2.2609999999999999E-4</v>
      </c>
      <c r="F185" s="1">
        <f t="shared" si="11"/>
        <v>3.1986606784957807E-3</v>
      </c>
      <c r="G185" s="1">
        <v>6.2069999999999996E-4</v>
      </c>
      <c r="H185" s="1">
        <f t="shared" si="12"/>
        <v>8.7811087268568379E-3</v>
      </c>
      <c r="I185" s="1">
        <v>6.2319999999999997E-4</v>
      </c>
      <c r="J185" s="1">
        <f t="shared" si="13"/>
        <v>8.8164764919883704E-3</v>
      </c>
    </row>
    <row r="186" spans="1:10" x14ac:dyDescent="0.25">
      <c r="A186" s="1">
        <v>180</v>
      </c>
      <c r="B186" s="1">
        <f t="shared" si="14"/>
        <v>7.4535599249992993E-2</v>
      </c>
      <c r="C186" s="1">
        <v>2.1809999999999999E-4</v>
      </c>
      <c r="D186" s="1">
        <f t="shared" si="10"/>
        <v>3.0854838300748773E-3</v>
      </c>
      <c r="E186" s="1">
        <v>2.2599999999999999E-4</v>
      </c>
      <c r="F186" s="1">
        <f t="shared" si="11"/>
        <v>3.1972459678905195E-3</v>
      </c>
      <c r="G186" s="1">
        <v>6.2049999999999996E-4</v>
      </c>
      <c r="H186" s="1">
        <f t="shared" si="12"/>
        <v>8.7782793056463155E-3</v>
      </c>
      <c r="I186" s="1">
        <v>6.2489999999999996E-4</v>
      </c>
      <c r="J186" s="1">
        <f t="shared" si="13"/>
        <v>8.8405265722778115E-3</v>
      </c>
    </row>
    <row r="187" spans="1:10" x14ac:dyDescent="0.25">
      <c r="A187" s="1">
        <v>181</v>
      </c>
      <c r="B187" s="1">
        <f t="shared" si="14"/>
        <v>7.4329414624716636E-2</v>
      </c>
      <c r="C187" s="1">
        <v>2.1780000000000001E-4</v>
      </c>
      <c r="D187" s="1">
        <f t="shared" si="10"/>
        <v>3.0812396982590937E-3</v>
      </c>
      <c r="E187" s="1">
        <v>2.2580000000000001E-4</v>
      </c>
      <c r="F187" s="1">
        <f t="shared" si="11"/>
        <v>3.1944165466799971E-3</v>
      </c>
      <c r="G187" s="1">
        <v>6.2060000000000001E-4</v>
      </c>
      <c r="H187" s="1">
        <f t="shared" si="12"/>
        <v>8.7796940162515776E-3</v>
      </c>
      <c r="I187" s="1">
        <v>6.246E-4</v>
      </c>
      <c r="J187" s="1">
        <f t="shared" si="13"/>
        <v>8.8362824404620288E-3</v>
      </c>
    </row>
    <row r="188" spans="1:10" x14ac:dyDescent="0.25">
      <c r="A188" s="1">
        <v>182</v>
      </c>
      <c r="B188" s="1">
        <f t="shared" si="14"/>
        <v>7.4124931666110117E-2</v>
      </c>
      <c r="C188" s="1">
        <v>2.175E-4</v>
      </c>
      <c r="D188" s="1">
        <f t="shared" si="10"/>
        <v>3.0769955664433097E-3</v>
      </c>
      <c r="E188" s="1">
        <v>2.2560000000000001E-4</v>
      </c>
      <c r="F188" s="1">
        <f t="shared" si="11"/>
        <v>3.1915871254694747E-3</v>
      </c>
      <c r="G188" s="1">
        <v>6.2009999999999995E-4</v>
      </c>
      <c r="H188" s="1">
        <f t="shared" si="12"/>
        <v>8.7726204632252707E-3</v>
      </c>
      <c r="I188" s="1">
        <v>6.2379999999999998E-4</v>
      </c>
      <c r="J188" s="1">
        <f t="shared" si="13"/>
        <v>8.8249647556199393E-3</v>
      </c>
    </row>
    <row r="189" spans="1:10" x14ac:dyDescent="0.25">
      <c r="A189" s="1">
        <v>183</v>
      </c>
      <c r="B189" s="1">
        <f t="shared" si="14"/>
        <v>7.3922127095457285E-2</v>
      </c>
      <c r="C189" s="1">
        <v>2.1719999999999999E-4</v>
      </c>
      <c r="D189" s="1">
        <f t="shared" si="10"/>
        <v>3.0727514346275257E-3</v>
      </c>
      <c r="E189" s="1">
        <v>2.2550000000000001E-4</v>
      </c>
      <c r="F189" s="1">
        <f t="shared" si="11"/>
        <v>3.1901724148642131E-3</v>
      </c>
      <c r="G189" s="1">
        <v>6.1970000000000005E-4</v>
      </c>
      <c r="H189" s="1">
        <f t="shared" si="12"/>
        <v>8.7669616208042259E-3</v>
      </c>
      <c r="I189" s="1">
        <v>6.2259999999999995E-4</v>
      </c>
      <c r="J189" s="1">
        <f t="shared" si="13"/>
        <v>8.8079882283568032E-3</v>
      </c>
    </row>
    <row r="190" spans="1:10" x14ac:dyDescent="0.25">
      <c r="A190" s="1">
        <v>184</v>
      </c>
      <c r="B190" s="1">
        <f t="shared" si="14"/>
        <v>7.3720978077448568E-2</v>
      </c>
      <c r="C190" s="1">
        <v>2.1699999999999999E-4</v>
      </c>
      <c r="D190" s="1">
        <f t="shared" si="10"/>
        <v>3.0699220134170033E-3</v>
      </c>
      <c r="E190" s="1">
        <v>2.263E-4</v>
      </c>
      <c r="F190" s="1">
        <f t="shared" si="11"/>
        <v>3.2014900997063035E-3</v>
      </c>
      <c r="G190" s="1">
        <v>6.202E-4</v>
      </c>
      <c r="H190" s="1">
        <f t="shared" si="12"/>
        <v>8.7740351738305328E-3</v>
      </c>
      <c r="I190" s="1">
        <v>6.2160000000000004E-4</v>
      </c>
      <c r="J190" s="1">
        <f t="shared" si="13"/>
        <v>8.7938411223041912E-3</v>
      </c>
    </row>
    <row r="191" spans="1:10" x14ac:dyDescent="0.25">
      <c r="A191" s="1">
        <v>185</v>
      </c>
      <c r="B191" s="1">
        <f t="shared" si="14"/>
        <v>7.3521462209380772E-2</v>
      </c>
      <c r="C191" s="1">
        <v>2.1670000000000001E-4</v>
      </c>
      <c r="D191" s="1">
        <f t="shared" si="10"/>
        <v>3.0656778816012197E-3</v>
      </c>
      <c r="E191" s="1">
        <v>2.2699999999999999E-4</v>
      </c>
      <c r="F191" s="1">
        <f t="shared" si="11"/>
        <v>3.2113930739431323E-3</v>
      </c>
      <c r="G191" s="1">
        <v>6.1959999999999999E-4</v>
      </c>
      <c r="H191" s="1">
        <f t="shared" si="12"/>
        <v>8.7655469101989639E-3</v>
      </c>
      <c r="I191" s="1">
        <v>6.2129999999999998E-4</v>
      </c>
      <c r="J191" s="1">
        <f t="shared" si="13"/>
        <v>8.7895969904884068E-3</v>
      </c>
    </row>
    <row r="192" spans="1:10" x14ac:dyDescent="0.25">
      <c r="A192" s="1">
        <v>186</v>
      </c>
      <c r="B192" s="1">
        <f t="shared" si="14"/>
        <v>7.3323557510676651E-2</v>
      </c>
      <c r="C192" s="1">
        <v>2.164E-4</v>
      </c>
      <c r="D192" s="1">
        <f t="shared" si="10"/>
        <v>3.0614337497854357E-3</v>
      </c>
      <c r="E192" s="1">
        <v>2.2709999999999999E-4</v>
      </c>
      <c r="F192" s="1">
        <f t="shared" si="11"/>
        <v>3.2128077845483935E-3</v>
      </c>
      <c r="G192" s="1">
        <v>6.1890000000000003E-4</v>
      </c>
      <c r="H192" s="1">
        <f t="shared" si="12"/>
        <v>8.7556439359621364E-3</v>
      </c>
      <c r="I192" s="1">
        <v>6.2140000000000003E-4</v>
      </c>
      <c r="J192" s="1">
        <f t="shared" si="13"/>
        <v>8.7910117010936688E-3</v>
      </c>
    </row>
    <row r="193" spans="1:10" x14ac:dyDescent="0.25">
      <c r="A193" s="1">
        <v>187</v>
      </c>
      <c r="B193" s="1">
        <f t="shared" si="14"/>
        <v>7.3127242412713067E-2</v>
      </c>
      <c r="C193" s="1">
        <v>2.1609999999999999E-4</v>
      </c>
      <c r="D193" s="1">
        <f t="shared" si="10"/>
        <v>3.0571896179696517E-3</v>
      </c>
      <c r="E193" s="1">
        <v>2.2699999999999999E-4</v>
      </c>
      <c r="F193" s="1">
        <f t="shared" si="11"/>
        <v>3.2113930739431323E-3</v>
      </c>
      <c r="G193" s="1">
        <v>6.1879999999999997E-4</v>
      </c>
      <c r="H193" s="1">
        <f t="shared" si="12"/>
        <v>8.7542292253568743E-3</v>
      </c>
      <c r="I193" s="1">
        <v>6.2109999999999997E-4</v>
      </c>
      <c r="J193" s="1">
        <f t="shared" si="13"/>
        <v>8.7867675692778827E-3</v>
      </c>
    </row>
    <row r="194" spans="1:10" x14ac:dyDescent="0.25">
      <c r="A194" s="1">
        <v>188</v>
      </c>
      <c r="B194" s="1">
        <f t="shared" si="14"/>
        <v>7.2932495748947279E-2</v>
      </c>
      <c r="C194" s="1">
        <v>2.1589999999999999E-4</v>
      </c>
      <c r="D194" s="1">
        <f t="shared" si="10"/>
        <v>3.0543601967591288E-3</v>
      </c>
      <c r="E194" s="1">
        <v>2.2699999999999999E-4</v>
      </c>
      <c r="F194" s="1">
        <f t="shared" si="11"/>
        <v>3.2113930739431323E-3</v>
      </c>
      <c r="G194" s="1">
        <v>6.198E-4</v>
      </c>
      <c r="H194" s="1">
        <f t="shared" si="12"/>
        <v>8.7683763314094863E-3</v>
      </c>
      <c r="I194" s="1">
        <v>6.2120000000000003E-4</v>
      </c>
      <c r="J194" s="1">
        <f t="shared" si="13"/>
        <v>8.7881822798831447E-3</v>
      </c>
    </row>
    <row r="195" spans="1:10" x14ac:dyDescent="0.25">
      <c r="A195" s="1">
        <v>189</v>
      </c>
      <c r="B195" s="1">
        <f t="shared" si="14"/>
        <v>7.2739296745330792E-2</v>
      </c>
      <c r="C195" s="1">
        <v>2.1570000000000001E-4</v>
      </c>
      <c r="D195" s="1">
        <f t="shared" si="10"/>
        <v>3.0515307755486069E-3</v>
      </c>
      <c r="E195" s="1">
        <v>2.2680000000000001E-4</v>
      </c>
      <c r="F195" s="1">
        <f t="shared" si="11"/>
        <v>3.2085636527326099E-3</v>
      </c>
      <c r="G195" s="1">
        <v>6.2E-4</v>
      </c>
      <c r="H195" s="1">
        <f t="shared" si="12"/>
        <v>8.7712057526200104E-3</v>
      </c>
      <c r="I195" s="1">
        <v>6.2089999999999997E-4</v>
      </c>
      <c r="J195" s="1">
        <f t="shared" si="13"/>
        <v>8.7839381480673603E-3</v>
      </c>
    </row>
    <row r="196" spans="1:10" x14ac:dyDescent="0.25">
      <c r="A196" s="1">
        <v>190</v>
      </c>
      <c r="B196" s="1">
        <f t="shared" si="14"/>
        <v>7.2547625011001163E-2</v>
      </c>
      <c r="C196" s="1">
        <v>2.154E-4</v>
      </c>
      <c r="D196" s="1">
        <f t="shared" si="10"/>
        <v>3.0472866437328229E-3</v>
      </c>
      <c r="E196" s="1">
        <v>2.2660000000000001E-4</v>
      </c>
      <c r="F196" s="1">
        <f t="shared" si="11"/>
        <v>3.2057342315220875E-3</v>
      </c>
      <c r="G196" s="1">
        <v>6.198E-4</v>
      </c>
      <c r="H196" s="1">
        <f t="shared" si="12"/>
        <v>8.7683763314094863E-3</v>
      </c>
      <c r="I196" s="1">
        <v>6.2100000000000002E-4</v>
      </c>
      <c r="J196" s="1">
        <f t="shared" si="13"/>
        <v>8.7853528586726223E-3</v>
      </c>
    </row>
    <row r="197" spans="1:10" x14ac:dyDescent="0.25">
      <c r="A197" s="1">
        <v>191</v>
      </c>
      <c r="B197" s="1">
        <f t="shared" si="14"/>
        <v>7.2357460529242162E-2</v>
      </c>
      <c r="C197" s="1">
        <v>2.152E-4</v>
      </c>
      <c r="D197" s="1">
        <f t="shared" si="10"/>
        <v>3.0444572225223E-3</v>
      </c>
      <c r="E197" s="1">
        <v>2.264E-4</v>
      </c>
      <c r="F197" s="1">
        <f t="shared" si="11"/>
        <v>3.2029048103115647E-3</v>
      </c>
      <c r="G197" s="1">
        <v>6.1970000000000005E-4</v>
      </c>
      <c r="H197" s="1">
        <f t="shared" si="12"/>
        <v>8.7669616208042259E-3</v>
      </c>
      <c r="I197" s="1">
        <v>6.2100000000000002E-4</v>
      </c>
      <c r="J197" s="1">
        <f t="shared" si="13"/>
        <v>8.7853528586726223E-3</v>
      </c>
    </row>
    <row r="198" spans="1:10" x14ac:dyDescent="0.25">
      <c r="A198" s="1">
        <v>192</v>
      </c>
      <c r="B198" s="1">
        <f t="shared" si="14"/>
        <v>7.216878364870323E-2</v>
      </c>
      <c r="C198" s="1">
        <v>2.1499999999999999E-4</v>
      </c>
      <c r="D198" s="1">
        <f t="shared" si="10"/>
        <v>3.0416278013117777E-3</v>
      </c>
      <c r="E198" s="1">
        <v>2.262E-4</v>
      </c>
      <c r="F198" s="1">
        <f t="shared" si="11"/>
        <v>3.2000753891010423E-3</v>
      </c>
      <c r="G198" s="1">
        <v>6.1919999999999998E-4</v>
      </c>
      <c r="H198" s="1">
        <f t="shared" si="12"/>
        <v>8.7598880677779191E-3</v>
      </c>
      <c r="I198" s="1">
        <v>6.2049999999999996E-4</v>
      </c>
      <c r="J198" s="1">
        <f t="shared" si="13"/>
        <v>8.7782793056463155E-3</v>
      </c>
    </row>
    <row r="199" spans="1:10" x14ac:dyDescent="0.25">
      <c r="A199" s="1">
        <v>193</v>
      </c>
      <c r="B199" s="1">
        <f t="shared" si="14"/>
        <v>7.198157507486945E-2</v>
      </c>
      <c r="C199" s="1">
        <v>2.1460000000000001E-4</v>
      </c>
      <c r="D199" s="1">
        <f t="shared" ref="D199:D208" si="15">C199/$D$2</f>
        <v>3.0359689588907324E-3</v>
      </c>
      <c r="E199" s="1">
        <v>2.2589999999999999E-4</v>
      </c>
      <c r="F199" s="1">
        <f t="shared" ref="F199:F208" si="16">E199/$D$2</f>
        <v>3.1958312572852583E-3</v>
      </c>
      <c r="G199" s="1">
        <v>6.1899999999999998E-4</v>
      </c>
      <c r="H199" s="1">
        <f t="shared" ref="H199:H208" si="17">G199/$D$2</f>
        <v>8.7570586465673967E-3</v>
      </c>
      <c r="I199" s="1">
        <v>6.198E-4</v>
      </c>
      <c r="J199" s="1">
        <f t="shared" ref="J199:J208" si="18">I199/$D$2</f>
        <v>8.7683763314094863E-3</v>
      </c>
    </row>
    <row r="200" spans="1:10" x14ac:dyDescent="0.25">
      <c r="A200" s="1">
        <v>194</v>
      </c>
      <c r="B200" s="1">
        <f t="shared" ref="B200:B208" si="19">A200^(-1/2)</f>
        <v>7.1795815861773818E-2</v>
      </c>
      <c r="C200" s="1">
        <v>2.1440000000000001E-4</v>
      </c>
      <c r="D200" s="1">
        <f t="shared" si="15"/>
        <v>3.0331395376802101E-3</v>
      </c>
      <c r="E200" s="1">
        <v>2.2570000000000001E-4</v>
      </c>
      <c r="F200" s="1">
        <f t="shared" si="16"/>
        <v>3.1930018360747359E-3</v>
      </c>
      <c r="G200" s="1">
        <v>6.1819999999999996E-4</v>
      </c>
      <c r="H200" s="1">
        <f t="shared" si="17"/>
        <v>8.7457409617253054E-3</v>
      </c>
      <c r="I200" s="1">
        <v>6.1970000000000005E-4</v>
      </c>
      <c r="J200" s="1">
        <f t="shared" si="18"/>
        <v>8.7669616208042259E-3</v>
      </c>
    </row>
    <row r="201" spans="1:10" x14ac:dyDescent="0.25">
      <c r="A201" s="1">
        <v>195</v>
      </c>
      <c r="B201" s="1">
        <f t="shared" si="19"/>
        <v>7.1611487403943297E-2</v>
      </c>
      <c r="C201" s="1">
        <v>2.142E-4</v>
      </c>
      <c r="D201" s="1">
        <f t="shared" si="15"/>
        <v>3.0303101164696872E-3</v>
      </c>
      <c r="E201" s="1">
        <v>2.254E-4</v>
      </c>
      <c r="F201" s="1">
        <f t="shared" si="16"/>
        <v>3.1887577042589519E-3</v>
      </c>
      <c r="G201" s="1">
        <v>6.1749999999999999E-4</v>
      </c>
      <c r="H201" s="1">
        <f t="shared" si="17"/>
        <v>8.7358379874884779E-3</v>
      </c>
      <c r="I201" s="1">
        <v>6.1899999999999998E-4</v>
      </c>
      <c r="J201" s="1">
        <f t="shared" si="18"/>
        <v>8.7570586465673967E-3</v>
      </c>
    </row>
    <row r="202" spans="1:10" x14ac:dyDescent="0.25">
      <c r="A202" s="1">
        <v>196</v>
      </c>
      <c r="B202" s="1">
        <f t="shared" si="19"/>
        <v>7.1428571428571425E-2</v>
      </c>
      <c r="C202" s="1">
        <v>2.14E-4</v>
      </c>
      <c r="D202" s="1">
        <f t="shared" si="15"/>
        <v>3.0274806952591644E-3</v>
      </c>
      <c r="E202" s="1">
        <v>2.251E-4</v>
      </c>
      <c r="F202" s="1">
        <f t="shared" si="16"/>
        <v>3.1845135724431679E-3</v>
      </c>
      <c r="G202" s="1">
        <v>6.1709999999999998E-4</v>
      </c>
      <c r="H202" s="1">
        <f t="shared" si="17"/>
        <v>8.7301791450674314E-3</v>
      </c>
      <c r="I202" s="1">
        <v>6.1879999999999997E-4</v>
      </c>
      <c r="J202" s="1">
        <f t="shared" si="18"/>
        <v>8.7542292253568743E-3</v>
      </c>
    </row>
    <row r="203" spans="1:10" x14ac:dyDescent="0.25">
      <c r="A203" s="1">
        <v>197</v>
      </c>
      <c r="B203" s="1">
        <f t="shared" si="19"/>
        <v>7.124704998790965E-2</v>
      </c>
      <c r="C203" s="1">
        <v>2.1379999999999999E-4</v>
      </c>
      <c r="D203" s="1">
        <f t="shared" si="15"/>
        <v>3.024651274048642E-3</v>
      </c>
      <c r="E203" s="1">
        <v>2.2479999999999999E-4</v>
      </c>
      <c r="F203" s="1">
        <f t="shared" si="16"/>
        <v>3.1802694406273839E-3</v>
      </c>
      <c r="G203" s="1">
        <v>6.1669999999999997E-4</v>
      </c>
      <c r="H203" s="1">
        <f t="shared" si="17"/>
        <v>8.7245203026463866E-3</v>
      </c>
      <c r="I203" s="1">
        <v>6.1830000000000001E-4</v>
      </c>
      <c r="J203" s="1">
        <f t="shared" si="18"/>
        <v>8.7471556723305675E-3</v>
      </c>
    </row>
    <row r="204" spans="1:10" x14ac:dyDescent="0.25">
      <c r="A204" s="1">
        <v>198</v>
      </c>
      <c r="B204" s="1">
        <f t="shared" si="19"/>
        <v>7.1066905451870152E-2</v>
      </c>
      <c r="C204" s="1">
        <v>2.1359999999999999E-4</v>
      </c>
      <c r="D204" s="1">
        <f t="shared" si="15"/>
        <v>3.0218218528381192E-3</v>
      </c>
      <c r="E204" s="1">
        <v>2.2460000000000001E-4</v>
      </c>
      <c r="F204" s="1">
        <f t="shared" si="16"/>
        <v>3.1774400194168619E-3</v>
      </c>
      <c r="G204" s="1">
        <v>6.1689999999999998E-4</v>
      </c>
      <c r="H204" s="1">
        <f t="shared" si="17"/>
        <v>8.727349723856909E-3</v>
      </c>
      <c r="I204" s="1">
        <v>6.1760000000000005E-4</v>
      </c>
      <c r="J204" s="1">
        <f t="shared" si="18"/>
        <v>8.73725269809374E-3</v>
      </c>
    </row>
    <row r="205" spans="1:10" x14ac:dyDescent="0.25">
      <c r="A205" s="1">
        <v>199</v>
      </c>
      <c r="B205" s="1">
        <f t="shared" si="19"/>
        <v>7.0888120500833582E-2</v>
      </c>
      <c r="C205" s="1">
        <v>2.184E-4</v>
      </c>
      <c r="D205" s="1">
        <f t="shared" si="15"/>
        <v>3.0897279618906613E-3</v>
      </c>
      <c r="E205" s="1">
        <v>2.243E-4</v>
      </c>
      <c r="F205" s="1">
        <f t="shared" si="16"/>
        <v>3.1731958876010779E-3</v>
      </c>
      <c r="G205" s="1">
        <v>6.1600000000000001E-4</v>
      </c>
      <c r="H205" s="1">
        <f t="shared" si="17"/>
        <v>8.7146173284095574E-3</v>
      </c>
      <c r="I205" s="1">
        <v>6.1799999999999995E-4</v>
      </c>
      <c r="J205" s="1">
        <f t="shared" si="18"/>
        <v>8.742911540514783E-3</v>
      </c>
    </row>
    <row r="206" spans="1:10" x14ac:dyDescent="0.25">
      <c r="A206" s="1">
        <v>200</v>
      </c>
      <c r="B206" s="1">
        <f t="shared" si="19"/>
        <v>7.0710678118654752E-2</v>
      </c>
      <c r="C206" s="1">
        <v>2.184E-4</v>
      </c>
      <c r="D206" s="1">
        <f t="shared" si="15"/>
        <v>3.0897279618906613E-3</v>
      </c>
      <c r="E206" s="1">
        <v>2.24E-4</v>
      </c>
      <c r="F206" s="1">
        <f t="shared" si="16"/>
        <v>3.1689517557852939E-3</v>
      </c>
      <c r="G206" s="1">
        <v>6.156E-4</v>
      </c>
      <c r="H206" s="1">
        <f t="shared" si="17"/>
        <v>8.7089584859885126E-3</v>
      </c>
      <c r="I206" s="1">
        <v>6.1859999999999997E-4</v>
      </c>
      <c r="J206" s="1">
        <f t="shared" si="18"/>
        <v>8.7513998041463502E-3</v>
      </c>
    </row>
    <row r="207" spans="1:10" x14ac:dyDescent="0.25">
      <c r="A207" s="1">
        <v>201</v>
      </c>
      <c r="B207" s="1">
        <f t="shared" si="19"/>
        <v>7.0534561585859828E-2</v>
      </c>
      <c r="C207" s="1">
        <v>2.1829999999999999E-4</v>
      </c>
      <c r="D207" s="1">
        <f t="shared" si="15"/>
        <v>3.0883132512854001E-3</v>
      </c>
      <c r="E207" s="1">
        <v>2.2369999999999999E-4</v>
      </c>
      <c r="F207" s="1">
        <f t="shared" si="16"/>
        <v>3.1647076239695099E-3</v>
      </c>
      <c r="G207" s="1">
        <v>6.1609999999999996E-4</v>
      </c>
      <c r="H207" s="1">
        <f t="shared" si="17"/>
        <v>8.7160320390148194E-3</v>
      </c>
      <c r="I207" s="1">
        <v>6.1939999999999999E-4</v>
      </c>
      <c r="J207" s="1">
        <f t="shared" si="18"/>
        <v>8.7627174889884415E-3</v>
      </c>
    </row>
    <row r="208" spans="1:10" x14ac:dyDescent="0.25">
      <c r="A208" s="1">
        <v>202</v>
      </c>
      <c r="B208" s="1">
        <f t="shared" si="19"/>
        <v>7.0359754473029182E-2</v>
      </c>
      <c r="C208" s="1">
        <v>2.1800000000000001E-4</v>
      </c>
      <c r="D208" s="1">
        <f t="shared" si="15"/>
        <v>3.0840691194696165E-3</v>
      </c>
      <c r="E208" s="1">
        <v>2.2340000000000001E-4</v>
      </c>
      <c r="F208" s="1">
        <f t="shared" si="16"/>
        <v>3.1604634921537263E-3</v>
      </c>
      <c r="G208" s="1">
        <v>6.156E-4</v>
      </c>
      <c r="H208" s="1">
        <f t="shared" si="17"/>
        <v>8.7089584859885126E-3</v>
      </c>
      <c r="I208" s="1">
        <v>6.1970000000000005E-4</v>
      </c>
      <c r="J208" s="1">
        <f t="shared" si="18"/>
        <v>8.7669616208042259E-3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208"/>
  <sheetViews>
    <sheetView topLeftCell="F1" workbookViewId="0">
      <selection activeCell="P19" sqref="P19"/>
    </sheetView>
  </sheetViews>
  <sheetFormatPr defaultRowHeight="15" x14ac:dyDescent="0.25"/>
  <sheetData>
    <row r="1" spans="1:29" x14ac:dyDescent="0.25">
      <c r="C1" t="s">
        <v>14</v>
      </c>
      <c r="D1">
        <v>96485</v>
      </c>
      <c r="E1" t="s">
        <v>15</v>
      </c>
    </row>
    <row r="2" spans="1:29" x14ac:dyDescent="0.25">
      <c r="C2" t="s">
        <v>16</v>
      </c>
      <c r="D2">
        <f>PI()*(3/20)^2</f>
        <v>7.0685834705770348E-2</v>
      </c>
    </row>
    <row r="3" spans="1:29" x14ac:dyDescent="0.25">
      <c r="C3" t="s">
        <v>17</v>
      </c>
      <c r="D3">
        <v>3.0000000000000001E-6</v>
      </c>
      <c r="E3" t="s">
        <v>18</v>
      </c>
    </row>
    <row r="4" spans="1:29" x14ac:dyDescent="0.25">
      <c r="A4" t="s">
        <v>0</v>
      </c>
      <c r="C4" t="s">
        <v>19</v>
      </c>
      <c r="D4">
        <f>1.778*10^(-5)</f>
        <v>1.7780000000000003E-5</v>
      </c>
      <c r="E4" t="s">
        <v>20</v>
      </c>
      <c r="W4" t="s">
        <v>47</v>
      </c>
      <c r="Z4" t="s">
        <v>48</v>
      </c>
      <c r="AC4" t="s">
        <v>49</v>
      </c>
    </row>
    <row r="5" spans="1:29" x14ac:dyDescent="0.25">
      <c r="C5" t="s">
        <v>50</v>
      </c>
      <c r="E5" t="s">
        <v>51</v>
      </c>
      <c r="G5" t="s">
        <v>52</v>
      </c>
      <c r="S5" s="2" t="s">
        <v>29</v>
      </c>
      <c r="X5" s="2" t="s">
        <v>29</v>
      </c>
      <c r="AA5" s="2" t="s">
        <v>29</v>
      </c>
      <c r="AC5" s="2" t="s">
        <v>29</v>
      </c>
    </row>
    <row r="6" spans="1:29" x14ac:dyDescent="0.25">
      <c r="A6" s="1">
        <v>0</v>
      </c>
      <c r="B6" s="1" t="e">
        <f t="shared" ref="B6:B69" si="0">A6^(-1/2)</f>
        <v>#DIV/0!</v>
      </c>
      <c r="C6" s="1">
        <v>4.5019999999999999E-4</v>
      </c>
      <c r="D6" s="1">
        <f>C6/$D$2</f>
        <v>6.3690271448863358E-3</v>
      </c>
      <c r="E6" s="1">
        <v>4.4670000000000002E-4</v>
      </c>
      <c r="F6" s="1">
        <f>E6/$D$2</f>
        <v>6.3195122737021913E-3</v>
      </c>
      <c r="G6" s="1">
        <v>9.3869999999999999E-4</v>
      </c>
      <c r="H6" s="1">
        <f>G6/$D$2</f>
        <v>1.3279888451587746E-2</v>
      </c>
      <c r="R6" t="s">
        <v>42</v>
      </c>
      <c r="S6">
        <f>(0.0041*PI()^(1/2))/($D$1*$D$3*$D$4^(1/2))</f>
        <v>5.9540415201506534</v>
      </c>
      <c r="T6" t="s">
        <v>53</v>
      </c>
      <c r="X6">
        <f>(0.0015*PI()^(1/2))/($D$1*$D$3*$D$4^(1/2))</f>
        <v>2.1783078732258487</v>
      </c>
      <c r="AA6">
        <f>(0.0018*PI()^(1/2))/($D$1*$D$3*$D$4^(1/2))</f>
        <v>2.613969447871018</v>
      </c>
      <c r="AC6">
        <f>(0.0036*PI()^(1/2))/($D$1*$D$3*$D$4^(1/2))</f>
        <v>5.2279388957420361</v>
      </c>
    </row>
    <row r="7" spans="1:29" x14ac:dyDescent="0.25">
      <c r="A7" s="1">
        <v>1</v>
      </c>
      <c r="B7" s="1">
        <f t="shared" si="0"/>
        <v>1</v>
      </c>
      <c r="C7" s="1">
        <v>3.0440000000000003E-4</v>
      </c>
      <c r="D7" s="1">
        <f t="shared" ref="D7:D70" si="1">C7/$D$2</f>
        <v>4.3063790824153731E-3</v>
      </c>
      <c r="E7" s="1">
        <v>3.146E-4</v>
      </c>
      <c r="F7" s="1">
        <f t="shared" ref="F7:F70" si="2">E7/$D$2</f>
        <v>4.4506795641520245E-3</v>
      </c>
      <c r="G7" s="1">
        <v>3.1849999999999999E-4</v>
      </c>
      <c r="H7" s="1">
        <f t="shared" ref="H7:H70" si="3">G7/$D$2</f>
        <v>4.5058532777572146E-3</v>
      </c>
      <c r="R7" t="s">
        <v>45</v>
      </c>
      <c r="S7">
        <f>(0.0044*PI()^(1/2))/($D$1*$D$3*$D$4^(1/2))</f>
        <v>6.3897030947958227</v>
      </c>
      <c r="T7" t="s">
        <v>54</v>
      </c>
      <c r="X7">
        <f>(0.0014*PI()^(1/2))/($D$1*$D$3*$D$4^(1/2))</f>
        <v>2.0330873483441256</v>
      </c>
      <c r="AA7">
        <f>(0.0026*PI()^(1/2))/($D$1*$D$3*$D$4^(1/2))</f>
        <v>3.7757336469248042</v>
      </c>
      <c r="AC7">
        <f>(0.0047*PI()^(1/2))/($D$1*$D$3*$D$4^(1/2))</f>
        <v>6.8253646694409928</v>
      </c>
    </row>
    <row r="8" spans="1:29" x14ac:dyDescent="0.25">
      <c r="A8" s="1">
        <v>2</v>
      </c>
      <c r="B8" s="1">
        <f t="shared" si="0"/>
        <v>0.70710678118654746</v>
      </c>
      <c r="C8" s="1">
        <v>2.7700000000000001E-4</v>
      </c>
      <c r="D8" s="1">
        <f t="shared" si="1"/>
        <v>3.9187483765737788E-3</v>
      </c>
      <c r="E8" s="1">
        <v>2.9149999999999998E-4</v>
      </c>
      <c r="F8" s="1">
        <f t="shared" si="2"/>
        <v>4.1238814143366659E-3</v>
      </c>
      <c r="G8" s="1">
        <v>2.7530000000000002E-4</v>
      </c>
      <c r="H8" s="1">
        <f t="shared" si="3"/>
        <v>3.8946982962843367E-3</v>
      </c>
      <c r="R8" t="s">
        <v>55</v>
      </c>
      <c r="S8">
        <f>(0.0039*PI()^(1/2))/($D$1*$D$3*$D$4^(1/2))</f>
        <v>5.6636004703872054</v>
      </c>
      <c r="T8" t="s">
        <v>56</v>
      </c>
      <c r="X8">
        <f>(0.002*PI()^(1/2))/($D$1*$D$3*$D$4^(1/2))</f>
        <v>2.9044104976344651</v>
      </c>
      <c r="AA8">
        <f>(0.0025*PI()^(1/2))/($D$1*$D$3*$D$4^(1/2))</f>
        <v>3.6305131220430815</v>
      </c>
      <c r="AC8">
        <f>(0.0041*PI()^(1/2))/($D$1*$D$3*$D$4^(1/2))</f>
        <v>5.9540415201506534</v>
      </c>
    </row>
    <row r="9" spans="1:29" x14ac:dyDescent="0.25">
      <c r="A9" s="1">
        <v>3</v>
      </c>
      <c r="B9" s="1">
        <f t="shared" si="0"/>
        <v>0.57735026918962584</v>
      </c>
      <c r="C9" s="1">
        <v>2.6640000000000002E-4</v>
      </c>
      <c r="D9" s="1">
        <f t="shared" si="1"/>
        <v>3.7687890524160817E-3</v>
      </c>
      <c r="E9" s="1">
        <v>2.8150000000000001E-4</v>
      </c>
      <c r="F9" s="1">
        <f t="shared" si="2"/>
        <v>3.9824103538105369E-3</v>
      </c>
      <c r="G9" s="1">
        <v>2.5920000000000001E-4</v>
      </c>
      <c r="H9" s="1">
        <f t="shared" si="3"/>
        <v>3.6669298888372687E-3</v>
      </c>
    </row>
    <row r="10" spans="1:29" x14ac:dyDescent="0.25">
      <c r="A10" s="1">
        <v>4</v>
      </c>
      <c r="B10" s="1">
        <f t="shared" si="0"/>
        <v>0.5</v>
      </c>
      <c r="C10" s="1">
        <v>2.5740000000000002E-4</v>
      </c>
      <c r="D10" s="1">
        <f t="shared" si="1"/>
        <v>3.6414650979425655E-3</v>
      </c>
      <c r="E10" s="1">
        <v>2.7270000000000001E-4</v>
      </c>
      <c r="F10" s="1">
        <f t="shared" si="2"/>
        <v>3.8579158205475431E-3</v>
      </c>
      <c r="G10" s="1">
        <v>2.4820000000000002E-4</v>
      </c>
      <c r="H10" s="1">
        <f t="shared" si="3"/>
        <v>3.5113117222585265E-3</v>
      </c>
    </row>
    <row r="11" spans="1:29" x14ac:dyDescent="0.25">
      <c r="A11" s="1">
        <v>5</v>
      </c>
      <c r="B11" s="1">
        <f t="shared" si="0"/>
        <v>0.44721359549995793</v>
      </c>
      <c r="C11" s="1">
        <v>2.5030000000000001E-4</v>
      </c>
      <c r="D11" s="1">
        <f t="shared" si="1"/>
        <v>3.5410206449690137E-3</v>
      </c>
      <c r="E11" s="1">
        <v>2.652E-4</v>
      </c>
      <c r="F11" s="1">
        <f t="shared" si="2"/>
        <v>3.7518125251529461E-3</v>
      </c>
      <c r="G11" s="1">
        <v>2.3929999999999999E-4</v>
      </c>
      <c r="H11" s="1">
        <f t="shared" si="3"/>
        <v>3.3854024783902714E-3</v>
      </c>
    </row>
    <row r="12" spans="1:29" x14ac:dyDescent="0.25">
      <c r="A12" s="1">
        <v>6</v>
      </c>
      <c r="B12" s="1">
        <f t="shared" si="0"/>
        <v>0.40824829046386307</v>
      </c>
      <c r="C12" s="1">
        <v>2.4389999999999999E-4</v>
      </c>
      <c r="D12" s="1">
        <f t="shared" si="1"/>
        <v>3.4504791662322907E-3</v>
      </c>
      <c r="E12" s="1">
        <v>2.5849999999999999E-4</v>
      </c>
      <c r="F12" s="1">
        <f t="shared" si="2"/>
        <v>3.6570269146004395E-3</v>
      </c>
      <c r="G12" s="1">
        <v>2.3259999999999999E-4</v>
      </c>
      <c r="H12" s="1">
        <f t="shared" si="3"/>
        <v>3.2906168678377649E-3</v>
      </c>
    </row>
    <row r="13" spans="1:29" x14ac:dyDescent="0.25">
      <c r="A13" s="1">
        <v>7</v>
      </c>
      <c r="B13" s="1">
        <f t="shared" si="0"/>
        <v>0.3779644730092272</v>
      </c>
      <c r="C13" s="1">
        <v>2.3819999999999999E-4</v>
      </c>
      <c r="D13" s="1">
        <f t="shared" si="1"/>
        <v>3.369840661732397E-3</v>
      </c>
      <c r="E13" s="1">
        <v>2.5240000000000001E-4</v>
      </c>
      <c r="F13" s="1">
        <f t="shared" si="2"/>
        <v>3.570729567679501E-3</v>
      </c>
      <c r="G13" s="1">
        <v>2.2680000000000001E-4</v>
      </c>
      <c r="H13" s="1">
        <f t="shared" si="3"/>
        <v>3.2085636527326099E-3</v>
      </c>
      <c r="AB13" t="s">
        <v>46</v>
      </c>
    </row>
    <row r="14" spans="1:29" x14ac:dyDescent="0.25">
      <c r="A14" s="1">
        <v>8</v>
      </c>
      <c r="B14" s="1">
        <f t="shared" si="0"/>
        <v>0.35355339059327373</v>
      </c>
      <c r="C14" s="1">
        <v>2.3340000000000001E-4</v>
      </c>
      <c r="D14" s="1">
        <f t="shared" si="1"/>
        <v>3.3019345526798553E-3</v>
      </c>
      <c r="E14" s="1">
        <v>2.4699999999999999E-4</v>
      </c>
      <c r="F14" s="1">
        <f t="shared" si="2"/>
        <v>3.4943351949953908E-3</v>
      </c>
      <c r="G14" s="1">
        <v>2.2130000000000001E-4</v>
      </c>
      <c r="H14" s="1">
        <f t="shared" si="3"/>
        <v>3.130754569443239E-3</v>
      </c>
      <c r="AA14">
        <f>(0.0036*PI()^(1/2))/($D$1*$D$3*$D$4^(1/2))</f>
        <v>5.2279388957420361</v>
      </c>
      <c r="AB14">
        <f>STDEV(AA14:AA16)</f>
        <v>0.79981228570000396</v>
      </c>
    </row>
    <row r="15" spans="1:29" x14ac:dyDescent="0.25">
      <c r="A15" s="1">
        <v>9</v>
      </c>
      <c r="B15" s="1">
        <f t="shared" si="0"/>
        <v>0.33333333333333331</v>
      </c>
      <c r="C15" s="1">
        <v>2.2890000000000001E-4</v>
      </c>
      <c r="D15" s="1">
        <f t="shared" si="1"/>
        <v>3.2382725754430972E-3</v>
      </c>
      <c r="E15" s="1">
        <v>2.418E-4</v>
      </c>
      <c r="F15" s="1">
        <f t="shared" si="2"/>
        <v>3.4207702435218035E-3</v>
      </c>
      <c r="G15" s="1">
        <v>2.1660000000000001E-4</v>
      </c>
      <c r="H15" s="1">
        <f t="shared" si="3"/>
        <v>3.0642631709959581E-3</v>
      </c>
      <c r="AA15">
        <f>(0.0047*PI()^(1/2))/($D$1*$D$3*$D$4^(1/2))</f>
        <v>6.8253646694409928</v>
      </c>
    </row>
    <row r="16" spans="1:29" x14ac:dyDescent="0.25">
      <c r="A16" s="1">
        <v>10</v>
      </c>
      <c r="B16" s="1">
        <f t="shared" si="0"/>
        <v>0.31622776601683794</v>
      </c>
      <c r="C16" s="1">
        <v>2.2479999999999999E-4</v>
      </c>
      <c r="D16" s="1">
        <f t="shared" si="1"/>
        <v>3.1802694406273839E-3</v>
      </c>
      <c r="E16" s="1">
        <v>2.3699999999999999E-4</v>
      </c>
      <c r="F16" s="1">
        <f t="shared" si="2"/>
        <v>3.3528641344692614E-3</v>
      </c>
      <c r="G16" s="1">
        <v>2.1210000000000001E-4</v>
      </c>
      <c r="H16" s="1">
        <f t="shared" si="3"/>
        <v>3.0006011937592E-3</v>
      </c>
      <c r="AA16">
        <f>(0.0041*PI()^(1/2))/($D$1*$D$3*$D$4^(1/2))</f>
        <v>5.9540415201506534</v>
      </c>
    </row>
    <row r="17" spans="1:8" x14ac:dyDescent="0.25">
      <c r="A17" s="1">
        <v>11</v>
      </c>
      <c r="B17" s="1">
        <f t="shared" si="0"/>
        <v>0.30151134457776363</v>
      </c>
      <c r="C17" s="1">
        <v>2.2259999999999999E-4</v>
      </c>
      <c r="D17" s="1">
        <f t="shared" si="1"/>
        <v>3.1491458073116354E-3</v>
      </c>
      <c r="E17" s="1">
        <v>2.329E-4</v>
      </c>
      <c r="F17" s="1">
        <f t="shared" si="2"/>
        <v>3.2948609996535489E-3</v>
      </c>
      <c r="G17" s="1">
        <v>2.086E-4</v>
      </c>
      <c r="H17" s="1">
        <f t="shared" si="3"/>
        <v>2.9510863225750547E-3</v>
      </c>
    </row>
    <row r="18" spans="1:8" x14ac:dyDescent="0.25">
      <c r="A18" s="1">
        <v>12</v>
      </c>
      <c r="B18" s="1">
        <f t="shared" si="0"/>
        <v>0.28867513459481292</v>
      </c>
      <c r="C18" s="1">
        <v>2.2359999999999999E-4</v>
      </c>
      <c r="D18" s="1">
        <f t="shared" si="1"/>
        <v>3.1632929133642487E-3</v>
      </c>
      <c r="E18" s="1">
        <v>2.287E-4</v>
      </c>
      <c r="F18" s="1">
        <f t="shared" si="2"/>
        <v>3.2354431542325744E-3</v>
      </c>
      <c r="G18" s="1">
        <v>2.0479999999999999E-4</v>
      </c>
      <c r="H18" s="1">
        <f t="shared" si="3"/>
        <v>2.8973273195751258E-3</v>
      </c>
    </row>
    <row r="19" spans="1:8" x14ac:dyDescent="0.25">
      <c r="A19" s="1">
        <v>13</v>
      </c>
      <c r="B19" s="1">
        <f t="shared" si="0"/>
        <v>0.27735009811261457</v>
      </c>
      <c r="C19" s="1">
        <v>2.2230000000000001E-4</v>
      </c>
      <c r="D19" s="1">
        <f t="shared" si="1"/>
        <v>3.1449016754958518E-3</v>
      </c>
      <c r="E19" s="1">
        <v>2.2389999999999999E-4</v>
      </c>
      <c r="F19" s="1">
        <f t="shared" si="2"/>
        <v>3.1675370451800322E-3</v>
      </c>
      <c r="G19" s="1">
        <v>2.0139999999999999E-4</v>
      </c>
      <c r="H19" s="1">
        <f t="shared" si="3"/>
        <v>2.8492271589962417E-3</v>
      </c>
    </row>
    <row r="20" spans="1:8" x14ac:dyDescent="0.25">
      <c r="A20" s="1">
        <v>14</v>
      </c>
      <c r="B20" s="1">
        <f t="shared" si="0"/>
        <v>0.2672612419124244</v>
      </c>
      <c r="C20" s="1">
        <v>2.2029999999999999E-4</v>
      </c>
      <c r="D20" s="1">
        <f t="shared" si="1"/>
        <v>3.1166074633906258E-3</v>
      </c>
      <c r="E20" s="1">
        <v>2.2000000000000001E-4</v>
      </c>
      <c r="F20" s="1">
        <f t="shared" si="2"/>
        <v>3.1123633315748422E-3</v>
      </c>
      <c r="G20" s="1">
        <v>1.9819999999999999E-4</v>
      </c>
      <c r="H20" s="1">
        <f t="shared" si="3"/>
        <v>2.8039564196278804E-3</v>
      </c>
    </row>
    <row r="21" spans="1:8" x14ac:dyDescent="0.25">
      <c r="A21" s="1">
        <v>15</v>
      </c>
      <c r="B21" s="1">
        <f t="shared" si="0"/>
        <v>0.2581988897471611</v>
      </c>
      <c r="C21" s="1">
        <v>2.2249999999999999E-4</v>
      </c>
      <c r="D21" s="1">
        <f t="shared" si="1"/>
        <v>3.1477310967063742E-3</v>
      </c>
      <c r="E21" s="1">
        <v>2.1560000000000001E-4</v>
      </c>
      <c r="F21" s="1">
        <f t="shared" si="2"/>
        <v>3.0501160649433453E-3</v>
      </c>
      <c r="G21" s="1">
        <v>1.952E-4</v>
      </c>
      <c r="H21" s="1">
        <f t="shared" si="3"/>
        <v>2.7615151014700415E-3</v>
      </c>
    </row>
    <row r="22" spans="1:8" x14ac:dyDescent="0.25">
      <c r="A22" s="1">
        <v>16</v>
      </c>
      <c r="B22" s="1">
        <f t="shared" si="0"/>
        <v>0.25</v>
      </c>
      <c r="C22" s="1">
        <v>2.1790000000000001E-4</v>
      </c>
      <c r="D22" s="1">
        <f t="shared" si="1"/>
        <v>3.0826544088643553E-3</v>
      </c>
      <c r="E22" s="1">
        <v>2.1110000000000001E-4</v>
      </c>
      <c r="F22" s="1">
        <f t="shared" si="2"/>
        <v>2.9864540877065872E-3</v>
      </c>
      <c r="G22" s="1">
        <v>1.9230000000000001E-4</v>
      </c>
      <c r="H22" s="1">
        <f t="shared" si="3"/>
        <v>2.7204884939174643E-3</v>
      </c>
    </row>
    <row r="23" spans="1:8" x14ac:dyDescent="0.25">
      <c r="A23" s="1">
        <v>17</v>
      </c>
      <c r="B23" s="1">
        <f t="shared" si="0"/>
        <v>0.24253562503633297</v>
      </c>
      <c r="C23" s="1">
        <v>2.1330000000000001E-4</v>
      </c>
      <c r="D23" s="1">
        <f t="shared" si="1"/>
        <v>3.0175777210223356E-3</v>
      </c>
      <c r="E23" s="1">
        <v>2.0819999999999999E-4</v>
      </c>
      <c r="F23" s="1">
        <f t="shared" si="2"/>
        <v>2.9454274801540095E-3</v>
      </c>
      <c r="G23" s="1">
        <v>1.9010000000000001E-4</v>
      </c>
      <c r="H23" s="1">
        <f t="shared" si="3"/>
        <v>2.6893648606017158E-3</v>
      </c>
    </row>
    <row r="24" spans="1:8" x14ac:dyDescent="0.25">
      <c r="A24" s="1">
        <v>18</v>
      </c>
      <c r="B24" s="1">
        <f t="shared" si="0"/>
        <v>0.23570226039551587</v>
      </c>
      <c r="C24" s="1">
        <v>2.0939999999999999E-4</v>
      </c>
      <c r="D24" s="1">
        <f t="shared" si="1"/>
        <v>2.9624040074171451E-3</v>
      </c>
      <c r="E24" s="1">
        <v>2.0540000000000001E-4</v>
      </c>
      <c r="F24" s="1">
        <f t="shared" si="2"/>
        <v>2.9058155832066934E-3</v>
      </c>
      <c r="G24" s="1">
        <v>1.873E-4</v>
      </c>
      <c r="H24" s="1">
        <f t="shared" si="3"/>
        <v>2.6497529636543998E-3</v>
      </c>
    </row>
    <row r="25" spans="1:8" x14ac:dyDescent="0.25">
      <c r="A25" s="1">
        <v>19</v>
      </c>
      <c r="B25" s="1">
        <f t="shared" si="0"/>
        <v>0.22941573387056174</v>
      </c>
      <c r="C25" s="1">
        <v>2.061E-4</v>
      </c>
      <c r="D25" s="1">
        <f t="shared" si="1"/>
        <v>2.9157185574435226E-3</v>
      </c>
      <c r="E25" s="1">
        <v>2.0239999999999999E-4</v>
      </c>
      <c r="F25" s="1">
        <f t="shared" si="2"/>
        <v>2.8633742650488545E-3</v>
      </c>
      <c r="G25" s="1">
        <v>1.8489999999999999E-4</v>
      </c>
      <c r="H25" s="1">
        <f t="shared" si="3"/>
        <v>2.6157999091281285E-3</v>
      </c>
    </row>
    <row r="26" spans="1:8" x14ac:dyDescent="0.25">
      <c r="A26" s="1">
        <v>20</v>
      </c>
      <c r="B26" s="1">
        <f t="shared" si="0"/>
        <v>0.22360679774997896</v>
      </c>
      <c r="C26" s="1">
        <v>2.0330000000000001E-4</v>
      </c>
      <c r="D26" s="1">
        <f t="shared" si="1"/>
        <v>2.8761066604962066E-3</v>
      </c>
      <c r="E26" s="1">
        <v>2.0110000000000001E-4</v>
      </c>
      <c r="F26" s="1">
        <f t="shared" si="2"/>
        <v>2.8449830271804581E-3</v>
      </c>
      <c r="G26" s="1">
        <v>1.8259999999999999E-4</v>
      </c>
      <c r="H26" s="1">
        <f t="shared" si="3"/>
        <v>2.5832615652071188E-3</v>
      </c>
    </row>
    <row r="27" spans="1:8" x14ac:dyDescent="0.25">
      <c r="A27" s="1">
        <v>21</v>
      </c>
      <c r="B27" s="1">
        <f t="shared" si="0"/>
        <v>0.21821789023599239</v>
      </c>
      <c r="C27" s="1">
        <v>2.007E-4</v>
      </c>
      <c r="D27" s="1">
        <f t="shared" si="1"/>
        <v>2.8393241847594129E-3</v>
      </c>
      <c r="E27" s="1">
        <v>2.0159999999999999E-4</v>
      </c>
      <c r="F27" s="1">
        <f t="shared" si="2"/>
        <v>2.8520565802067645E-3</v>
      </c>
      <c r="G27" s="1">
        <v>1.806E-4</v>
      </c>
      <c r="H27" s="1">
        <f t="shared" si="3"/>
        <v>2.5549673531018932E-3</v>
      </c>
    </row>
    <row r="28" spans="1:8" x14ac:dyDescent="0.25">
      <c r="A28" s="1">
        <v>22</v>
      </c>
      <c r="B28" s="1">
        <f t="shared" si="0"/>
        <v>0.21320071635561041</v>
      </c>
      <c r="C28" s="1">
        <v>1.983E-4</v>
      </c>
      <c r="D28" s="1">
        <f t="shared" si="1"/>
        <v>2.8053711302331416E-3</v>
      </c>
      <c r="E28" s="1">
        <v>1.9819999999999999E-4</v>
      </c>
      <c r="F28" s="1">
        <f t="shared" si="2"/>
        <v>2.8039564196278804E-3</v>
      </c>
      <c r="G28" s="1">
        <v>1.7890000000000001E-4</v>
      </c>
      <c r="H28" s="1">
        <f t="shared" si="3"/>
        <v>2.5309172728124512E-3</v>
      </c>
    </row>
    <row r="29" spans="1:8" x14ac:dyDescent="0.25">
      <c r="A29" s="1">
        <v>23</v>
      </c>
      <c r="B29" s="1">
        <f t="shared" si="0"/>
        <v>0.20851441405707477</v>
      </c>
      <c r="C29" s="1">
        <v>1.961E-4</v>
      </c>
      <c r="D29" s="1">
        <f t="shared" si="1"/>
        <v>2.7742474969173932E-3</v>
      </c>
      <c r="E29" s="1">
        <v>1.9709999999999999E-4</v>
      </c>
      <c r="F29" s="1">
        <f t="shared" si="2"/>
        <v>2.788394602970006E-3</v>
      </c>
      <c r="G29" s="1">
        <v>1.7760000000000001E-4</v>
      </c>
      <c r="H29" s="1">
        <f t="shared" si="3"/>
        <v>2.5125260349440543E-3</v>
      </c>
    </row>
    <row r="30" spans="1:8" x14ac:dyDescent="0.25">
      <c r="A30" s="1">
        <v>24</v>
      </c>
      <c r="B30" s="1">
        <f t="shared" si="0"/>
        <v>0.20412414523193154</v>
      </c>
      <c r="C30" s="1">
        <v>1.942E-4</v>
      </c>
      <c r="D30" s="1">
        <f t="shared" si="1"/>
        <v>2.7473679954174287E-3</v>
      </c>
      <c r="E30" s="1">
        <v>1.9440000000000001E-4</v>
      </c>
      <c r="F30" s="1">
        <f t="shared" si="2"/>
        <v>2.7501974166279516E-3</v>
      </c>
      <c r="G30" s="1">
        <v>1.7589999999999999E-4</v>
      </c>
      <c r="H30" s="1">
        <f t="shared" si="3"/>
        <v>2.4884759546546123E-3</v>
      </c>
    </row>
    <row r="31" spans="1:8" x14ac:dyDescent="0.25">
      <c r="A31" s="1">
        <v>25</v>
      </c>
      <c r="B31" s="1">
        <f t="shared" si="0"/>
        <v>0.2</v>
      </c>
      <c r="C31" s="1">
        <v>1.9220000000000001E-4</v>
      </c>
      <c r="D31" s="1">
        <f t="shared" si="1"/>
        <v>2.7190737833122031E-3</v>
      </c>
      <c r="E31" s="1">
        <v>1.92E-4</v>
      </c>
      <c r="F31" s="1">
        <f t="shared" si="2"/>
        <v>2.7162443621016803E-3</v>
      </c>
      <c r="G31" s="1">
        <v>1.7430000000000001E-4</v>
      </c>
      <c r="H31" s="1">
        <f t="shared" si="3"/>
        <v>2.4658405849704319E-3</v>
      </c>
    </row>
    <row r="32" spans="1:8" x14ac:dyDescent="0.25">
      <c r="A32" s="1">
        <v>26</v>
      </c>
      <c r="B32" s="1">
        <f t="shared" si="0"/>
        <v>0.19611613513818404</v>
      </c>
      <c r="C32" s="1">
        <v>1.9019999999999999E-4</v>
      </c>
      <c r="D32" s="1">
        <f t="shared" si="1"/>
        <v>2.690779571206977E-3</v>
      </c>
      <c r="E32" s="1">
        <v>1.897E-4</v>
      </c>
      <c r="F32" s="1">
        <f t="shared" si="2"/>
        <v>2.6837060181806706E-3</v>
      </c>
      <c r="G32" s="1">
        <v>1.7239999999999999E-4</v>
      </c>
      <c r="H32" s="1">
        <f t="shared" si="3"/>
        <v>2.438961083470467E-3</v>
      </c>
    </row>
    <row r="33" spans="1:14" x14ac:dyDescent="0.25">
      <c r="A33" s="1">
        <v>27</v>
      </c>
      <c r="B33" s="1">
        <f t="shared" si="0"/>
        <v>0.19245008972987526</v>
      </c>
      <c r="C33" s="1">
        <v>1.884E-4</v>
      </c>
      <c r="D33" s="1">
        <f t="shared" si="1"/>
        <v>2.6653147803122738E-3</v>
      </c>
      <c r="E33" s="1">
        <v>1.8929999999999999E-4</v>
      </c>
      <c r="F33" s="1">
        <f t="shared" si="2"/>
        <v>2.6780471757596254E-3</v>
      </c>
      <c r="G33" s="1">
        <v>1.707E-4</v>
      </c>
      <c r="H33" s="1">
        <f t="shared" si="3"/>
        <v>2.4149110031810254E-3</v>
      </c>
    </row>
    <row r="34" spans="1:14" x14ac:dyDescent="0.25">
      <c r="A34" s="1">
        <v>28</v>
      </c>
      <c r="B34" s="1">
        <f t="shared" si="0"/>
        <v>0.1889822365046136</v>
      </c>
      <c r="C34" s="1">
        <v>1.8650000000000001E-4</v>
      </c>
      <c r="D34" s="1">
        <f t="shared" si="1"/>
        <v>2.6384352788123094E-3</v>
      </c>
      <c r="E34" s="1">
        <v>1.874E-4</v>
      </c>
      <c r="F34" s="1">
        <f t="shared" si="2"/>
        <v>2.651167674259661E-3</v>
      </c>
      <c r="G34" s="1">
        <v>1.693E-4</v>
      </c>
      <c r="H34" s="1">
        <f t="shared" si="3"/>
        <v>2.3951050547073669E-3</v>
      </c>
    </row>
    <row r="35" spans="1:14" x14ac:dyDescent="0.25">
      <c r="A35" s="1">
        <v>29</v>
      </c>
      <c r="B35" s="1">
        <f t="shared" si="0"/>
        <v>0.18569533817705186</v>
      </c>
      <c r="C35" s="1">
        <v>1.8469999999999999E-4</v>
      </c>
      <c r="D35" s="1">
        <f t="shared" si="1"/>
        <v>2.6129704879176061E-3</v>
      </c>
      <c r="E35" s="1">
        <v>1.852E-4</v>
      </c>
      <c r="F35" s="1">
        <f t="shared" si="2"/>
        <v>2.6200440409439125E-3</v>
      </c>
      <c r="G35" s="1">
        <v>1.7000000000000001E-4</v>
      </c>
      <c r="H35" s="1">
        <f t="shared" si="3"/>
        <v>2.4050080289441961E-3</v>
      </c>
    </row>
    <row r="36" spans="1:14" x14ac:dyDescent="0.25">
      <c r="A36" s="1">
        <v>30</v>
      </c>
      <c r="B36" s="1">
        <f t="shared" si="0"/>
        <v>0.18257418583505536</v>
      </c>
      <c r="C36" s="1">
        <v>1.83E-4</v>
      </c>
      <c r="D36" s="1">
        <f t="shared" si="1"/>
        <v>2.5889204076281641E-3</v>
      </c>
      <c r="E36" s="1">
        <v>1.839E-4</v>
      </c>
      <c r="F36" s="1">
        <f t="shared" si="2"/>
        <v>2.6016528030755157E-3</v>
      </c>
      <c r="G36" s="1">
        <v>1.684E-4</v>
      </c>
      <c r="H36" s="1">
        <f t="shared" si="3"/>
        <v>2.3823726592600157E-3</v>
      </c>
    </row>
    <row r="37" spans="1:14" x14ac:dyDescent="0.25">
      <c r="A37" s="1">
        <v>31</v>
      </c>
      <c r="B37" s="1">
        <f t="shared" si="0"/>
        <v>0.17960530202677491</v>
      </c>
      <c r="C37" s="1">
        <v>1.8139999999999999E-4</v>
      </c>
      <c r="D37" s="1">
        <f t="shared" si="1"/>
        <v>2.5662850379439832E-3</v>
      </c>
      <c r="E37" s="1">
        <v>1.818E-4</v>
      </c>
      <c r="F37" s="1">
        <f t="shared" si="2"/>
        <v>2.5719438803650289E-3</v>
      </c>
      <c r="G37" s="1">
        <v>1.6660000000000001E-4</v>
      </c>
      <c r="H37" s="1">
        <f t="shared" si="3"/>
        <v>2.3569078683653125E-3</v>
      </c>
    </row>
    <row r="38" spans="1:14" x14ac:dyDescent="0.25">
      <c r="A38" s="1">
        <v>32</v>
      </c>
      <c r="B38" s="1">
        <f t="shared" si="0"/>
        <v>0.17677669529663687</v>
      </c>
      <c r="C38" s="1">
        <v>1.797E-4</v>
      </c>
      <c r="D38" s="1">
        <f t="shared" si="1"/>
        <v>2.5422349576545416E-3</v>
      </c>
      <c r="E38" s="1">
        <v>1.7990000000000001E-4</v>
      </c>
      <c r="F38" s="1">
        <f t="shared" si="2"/>
        <v>2.5450643788650644E-3</v>
      </c>
      <c r="G38" s="1">
        <v>1.651E-4</v>
      </c>
      <c r="H38" s="1">
        <f t="shared" si="3"/>
        <v>2.3356872092863928E-3</v>
      </c>
    </row>
    <row r="39" spans="1:14" x14ac:dyDescent="0.25">
      <c r="A39" s="1">
        <v>33</v>
      </c>
      <c r="B39" s="1">
        <f t="shared" si="0"/>
        <v>0.17407765595569785</v>
      </c>
      <c r="C39" s="1">
        <v>1.7819999999999999E-4</v>
      </c>
      <c r="D39" s="1">
        <f t="shared" si="1"/>
        <v>2.5210142985756219E-3</v>
      </c>
      <c r="E39" s="1">
        <v>1.7880000000000001E-4</v>
      </c>
      <c r="F39" s="1">
        <f t="shared" si="2"/>
        <v>2.52950256220719E-3</v>
      </c>
      <c r="G39" s="1">
        <v>1.64E-4</v>
      </c>
      <c r="H39" s="1">
        <f t="shared" si="3"/>
        <v>2.3201253926285188E-3</v>
      </c>
    </row>
    <row r="40" spans="1:14" x14ac:dyDescent="0.25">
      <c r="A40" s="1">
        <v>34</v>
      </c>
      <c r="B40" s="1">
        <f t="shared" si="0"/>
        <v>0.17149858514250882</v>
      </c>
      <c r="C40" s="1">
        <v>1.7670000000000001E-4</v>
      </c>
      <c r="D40" s="1">
        <f t="shared" si="1"/>
        <v>2.4997936394967027E-3</v>
      </c>
      <c r="E40" s="1">
        <v>1.7679999999999999E-4</v>
      </c>
      <c r="F40" s="1">
        <f t="shared" si="2"/>
        <v>2.5012083501019639E-3</v>
      </c>
      <c r="G40" s="1">
        <v>1.63E-4</v>
      </c>
      <c r="H40" s="1">
        <f t="shared" si="3"/>
        <v>2.305978286575906E-3</v>
      </c>
    </row>
    <row r="41" spans="1:14" x14ac:dyDescent="0.25">
      <c r="A41" s="1">
        <v>35</v>
      </c>
      <c r="B41" s="1">
        <f t="shared" si="0"/>
        <v>0.1690308509457033</v>
      </c>
      <c r="C41" s="1">
        <v>1.7560000000000001E-4</v>
      </c>
      <c r="D41" s="1">
        <f t="shared" si="1"/>
        <v>2.4842318228388287E-3</v>
      </c>
      <c r="E41" s="1">
        <v>1.75E-4</v>
      </c>
      <c r="F41" s="1">
        <f t="shared" si="2"/>
        <v>2.4757435592072607E-3</v>
      </c>
      <c r="G41" s="1">
        <v>1.6119999999999999E-4</v>
      </c>
      <c r="H41" s="1">
        <f t="shared" si="3"/>
        <v>2.2805134956812023E-3</v>
      </c>
    </row>
    <row r="42" spans="1:14" x14ac:dyDescent="0.25">
      <c r="A42" s="1">
        <v>36</v>
      </c>
      <c r="B42" s="1">
        <f t="shared" si="0"/>
        <v>0.16666666666666666</v>
      </c>
      <c r="C42" s="1">
        <v>1.7479999999999999E-4</v>
      </c>
      <c r="D42" s="1">
        <f t="shared" si="1"/>
        <v>2.4729141379967383E-3</v>
      </c>
      <c r="E42" s="1">
        <v>1.7320000000000001E-4</v>
      </c>
      <c r="F42" s="1">
        <f t="shared" si="2"/>
        <v>2.4502787683125579E-3</v>
      </c>
      <c r="G42" s="1">
        <v>1.595E-4</v>
      </c>
      <c r="H42" s="1">
        <f t="shared" si="3"/>
        <v>2.2564634153917607E-3</v>
      </c>
    </row>
    <row r="43" spans="1:14" x14ac:dyDescent="0.25">
      <c r="A43" s="1">
        <v>37</v>
      </c>
      <c r="B43" s="1">
        <f t="shared" si="0"/>
        <v>0.16439898730535729</v>
      </c>
      <c r="C43" s="1">
        <v>1.7349999999999999E-4</v>
      </c>
      <c r="D43" s="1">
        <f t="shared" si="1"/>
        <v>2.4545229001283414E-3</v>
      </c>
      <c r="E43" s="1">
        <v>1.7220000000000001E-4</v>
      </c>
      <c r="F43" s="1">
        <f t="shared" si="2"/>
        <v>2.4361316622599446E-3</v>
      </c>
      <c r="G43" s="1">
        <v>1.582E-4</v>
      </c>
      <c r="H43" s="1">
        <f t="shared" si="3"/>
        <v>2.2380721775233639E-3</v>
      </c>
    </row>
    <row r="44" spans="1:14" x14ac:dyDescent="0.25">
      <c r="A44" s="1">
        <v>38</v>
      </c>
      <c r="B44" s="1">
        <f t="shared" si="0"/>
        <v>0.16222142113076254</v>
      </c>
      <c r="C44" s="1">
        <v>1.7220000000000001E-4</v>
      </c>
      <c r="D44" s="1">
        <f t="shared" si="1"/>
        <v>2.4361316622599446E-3</v>
      </c>
      <c r="E44" s="1">
        <v>1.7119999999999999E-4</v>
      </c>
      <c r="F44" s="1">
        <f t="shared" si="2"/>
        <v>2.4219845562073314E-3</v>
      </c>
      <c r="G44" s="1">
        <v>1.5699999999999999E-4</v>
      </c>
      <c r="H44" s="1">
        <f t="shared" si="3"/>
        <v>2.2210956502602282E-3</v>
      </c>
    </row>
    <row r="45" spans="1:14" x14ac:dyDescent="0.25">
      <c r="A45" s="1">
        <v>39</v>
      </c>
      <c r="B45" s="1">
        <f t="shared" si="0"/>
        <v>0.16012815380508713</v>
      </c>
      <c r="C45" s="1">
        <v>1.7090000000000001E-4</v>
      </c>
      <c r="D45" s="1">
        <f t="shared" si="1"/>
        <v>2.4177404243915478E-3</v>
      </c>
      <c r="E45" s="1">
        <v>1.6919999999999999E-4</v>
      </c>
      <c r="F45" s="1">
        <f t="shared" si="2"/>
        <v>2.3936903441021057E-3</v>
      </c>
      <c r="G45" s="1">
        <v>1.5569999999999999E-4</v>
      </c>
      <c r="H45" s="1">
        <f t="shared" si="3"/>
        <v>2.2027044123918314E-3</v>
      </c>
      <c r="N45" t="s">
        <v>57</v>
      </c>
    </row>
    <row r="46" spans="1:14" x14ac:dyDescent="0.25">
      <c r="A46" s="1">
        <v>40</v>
      </c>
      <c r="B46" s="1">
        <f t="shared" si="0"/>
        <v>0.15811388300841897</v>
      </c>
      <c r="C46" s="1">
        <v>1.697E-4</v>
      </c>
      <c r="D46" s="1">
        <f t="shared" si="1"/>
        <v>2.4007638971284126E-3</v>
      </c>
      <c r="E46" s="1">
        <v>1.694E-4</v>
      </c>
      <c r="F46" s="1">
        <f t="shared" si="2"/>
        <v>2.3965197653126285E-3</v>
      </c>
      <c r="G46" s="1">
        <v>1.5430000000000001E-4</v>
      </c>
      <c r="H46" s="1">
        <f t="shared" si="3"/>
        <v>2.1828984639181734E-3</v>
      </c>
    </row>
    <row r="47" spans="1:14" x14ac:dyDescent="0.25">
      <c r="A47" s="1">
        <v>41</v>
      </c>
      <c r="B47" s="1">
        <f t="shared" si="0"/>
        <v>0.15617376188860607</v>
      </c>
      <c r="C47" s="1">
        <v>1.684E-4</v>
      </c>
      <c r="D47" s="1">
        <f t="shared" si="1"/>
        <v>2.3823726592600157E-3</v>
      </c>
      <c r="E47" s="1">
        <v>1.6799999999999999E-4</v>
      </c>
      <c r="F47" s="1">
        <f t="shared" si="2"/>
        <v>2.3767138168389701E-3</v>
      </c>
      <c r="G47" s="1">
        <v>1.529E-4</v>
      </c>
      <c r="H47" s="1">
        <f t="shared" si="3"/>
        <v>2.1630925154445153E-3</v>
      </c>
    </row>
    <row r="48" spans="1:14" x14ac:dyDescent="0.25">
      <c r="A48" s="1">
        <v>42</v>
      </c>
      <c r="B48" s="1">
        <f t="shared" si="0"/>
        <v>0.15430334996209191</v>
      </c>
      <c r="C48" s="1">
        <v>1.673E-4</v>
      </c>
      <c r="D48" s="1">
        <f t="shared" si="1"/>
        <v>2.3668108426021413E-3</v>
      </c>
      <c r="E48" s="1">
        <v>1.662E-4</v>
      </c>
      <c r="F48" s="1">
        <f t="shared" si="2"/>
        <v>2.3512490259442673E-3</v>
      </c>
      <c r="G48" s="1">
        <v>1.518E-4</v>
      </c>
      <c r="H48" s="1">
        <f t="shared" si="3"/>
        <v>2.1475306987866413E-3</v>
      </c>
    </row>
    <row r="49" spans="1:8" x14ac:dyDescent="0.25">
      <c r="A49" s="1">
        <v>43</v>
      </c>
      <c r="B49" s="1">
        <f t="shared" si="0"/>
        <v>0.15249857033260467</v>
      </c>
      <c r="C49" s="1">
        <v>1.662E-4</v>
      </c>
      <c r="D49" s="1">
        <f t="shared" si="1"/>
        <v>2.3512490259442673E-3</v>
      </c>
      <c r="E49" s="1">
        <v>1.6459999999999999E-4</v>
      </c>
      <c r="F49" s="1">
        <f t="shared" si="2"/>
        <v>2.3286136562600864E-3</v>
      </c>
      <c r="G49" s="1">
        <v>1.5200000000000001E-4</v>
      </c>
      <c r="H49" s="1">
        <f t="shared" si="3"/>
        <v>2.1503601199971637E-3</v>
      </c>
    </row>
    <row r="50" spans="1:8" x14ac:dyDescent="0.25">
      <c r="A50" s="1">
        <v>44</v>
      </c>
      <c r="B50" s="1">
        <f t="shared" si="0"/>
        <v>0.15075567228888181</v>
      </c>
      <c r="C50" s="1">
        <v>1.6530000000000001E-4</v>
      </c>
      <c r="D50" s="1">
        <f t="shared" si="1"/>
        <v>2.3385166304969156E-3</v>
      </c>
      <c r="E50" s="1">
        <v>1.6459999999999999E-4</v>
      </c>
      <c r="F50" s="1">
        <f t="shared" si="2"/>
        <v>2.3286136562600864E-3</v>
      </c>
      <c r="G50" s="1">
        <v>1.505E-4</v>
      </c>
      <c r="H50" s="1">
        <f t="shared" si="3"/>
        <v>2.1291394609182441E-3</v>
      </c>
    </row>
    <row r="51" spans="1:8" x14ac:dyDescent="0.25">
      <c r="A51" s="1">
        <v>45</v>
      </c>
      <c r="B51" s="1">
        <f t="shared" si="0"/>
        <v>0.14907119849998599</v>
      </c>
      <c r="C51" s="1">
        <v>1.6430000000000001E-4</v>
      </c>
      <c r="D51" s="1">
        <f t="shared" si="1"/>
        <v>2.3243695244443028E-3</v>
      </c>
      <c r="E51" s="1">
        <v>1.6009999999999999E-4</v>
      </c>
      <c r="F51" s="1">
        <f t="shared" si="2"/>
        <v>2.2649516790233283E-3</v>
      </c>
      <c r="G51" s="1">
        <v>1.494E-4</v>
      </c>
      <c r="H51" s="1">
        <f t="shared" si="3"/>
        <v>2.11357764426037E-3</v>
      </c>
    </row>
    <row r="52" spans="1:8" x14ac:dyDescent="0.25">
      <c r="A52" s="1">
        <v>46</v>
      </c>
      <c r="B52" s="1">
        <f t="shared" si="0"/>
        <v>0.14744195615489714</v>
      </c>
      <c r="C52" s="1">
        <v>1.6320000000000001E-4</v>
      </c>
      <c r="D52" s="1">
        <f t="shared" si="1"/>
        <v>2.3088077077864284E-3</v>
      </c>
      <c r="E52" s="1">
        <v>1.606E-4</v>
      </c>
      <c r="F52" s="1">
        <f t="shared" si="2"/>
        <v>2.2720252320496347E-3</v>
      </c>
      <c r="G52" s="1">
        <v>1.484E-4</v>
      </c>
      <c r="H52" s="1">
        <f t="shared" si="3"/>
        <v>2.0994305382077572E-3</v>
      </c>
    </row>
    <row r="53" spans="1:8" x14ac:dyDescent="0.25">
      <c r="A53" s="1">
        <v>47</v>
      </c>
      <c r="B53" s="1">
        <f t="shared" si="0"/>
        <v>0.14586499149789456</v>
      </c>
      <c r="C53" s="1">
        <v>1.6220000000000001E-4</v>
      </c>
      <c r="D53" s="1">
        <f t="shared" si="1"/>
        <v>2.2946606017338156E-3</v>
      </c>
      <c r="E53" s="1">
        <v>1.6009999999999999E-4</v>
      </c>
      <c r="F53" s="1">
        <f t="shared" si="2"/>
        <v>2.2649516790233283E-3</v>
      </c>
      <c r="G53" s="1">
        <v>1.471E-4</v>
      </c>
      <c r="H53" s="1">
        <f t="shared" si="3"/>
        <v>2.0810393003393604E-3</v>
      </c>
    </row>
    <row r="54" spans="1:8" x14ac:dyDescent="0.25">
      <c r="A54" s="1">
        <v>48</v>
      </c>
      <c r="B54" s="1">
        <f t="shared" si="0"/>
        <v>0.14433756729740646</v>
      </c>
      <c r="C54" s="1">
        <v>1.6119999999999999E-4</v>
      </c>
      <c r="D54" s="1">
        <f t="shared" si="1"/>
        <v>2.2805134956812023E-3</v>
      </c>
      <c r="E54" s="1">
        <v>1.595E-4</v>
      </c>
      <c r="F54" s="1">
        <f t="shared" si="2"/>
        <v>2.2564634153917607E-3</v>
      </c>
      <c r="G54" s="1">
        <v>1.4630000000000001E-4</v>
      </c>
      <c r="H54" s="1">
        <f t="shared" si="3"/>
        <v>2.06972161549727E-3</v>
      </c>
    </row>
    <row r="55" spans="1:8" x14ac:dyDescent="0.25">
      <c r="A55" s="1">
        <v>49</v>
      </c>
      <c r="B55" s="1">
        <f t="shared" si="0"/>
        <v>0.14285714285714285</v>
      </c>
      <c r="C55" s="1">
        <v>1.6019999999999999E-4</v>
      </c>
      <c r="D55" s="1">
        <f t="shared" si="1"/>
        <v>2.2663663896285895E-3</v>
      </c>
      <c r="E55" s="1">
        <v>1.582E-4</v>
      </c>
      <c r="F55" s="1">
        <f t="shared" si="2"/>
        <v>2.2380721775233639E-3</v>
      </c>
      <c r="G55" s="1">
        <v>1.4540000000000001E-4</v>
      </c>
      <c r="H55" s="1">
        <f t="shared" si="3"/>
        <v>2.0569892200499183E-3</v>
      </c>
    </row>
    <row r="56" spans="1:8" x14ac:dyDescent="0.25">
      <c r="A56" s="1">
        <v>50</v>
      </c>
      <c r="B56" s="1">
        <f t="shared" si="0"/>
        <v>0.1414213562373095</v>
      </c>
      <c r="C56" s="1">
        <v>1.5919999999999999E-4</v>
      </c>
      <c r="D56" s="1">
        <f t="shared" si="1"/>
        <v>2.2522192835759767E-3</v>
      </c>
      <c r="E56" s="1">
        <v>1.5650000000000001E-4</v>
      </c>
      <c r="F56" s="1">
        <f t="shared" si="2"/>
        <v>2.2140220972339218E-3</v>
      </c>
      <c r="G56" s="1">
        <v>1.4449999999999999E-4</v>
      </c>
      <c r="H56" s="1">
        <f t="shared" si="3"/>
        <v>2.0442568246025667E-3</v>
      </c>
    </row>
    <row r="57" spans="1:8" x14ac:dyDescent="0.25">
      <c r="A57" s="1">
        <v>51</v>
      </c>
      <c r="B57" s="1">
        <f t="shared" si="0"/>
        <v>0.14002800840280097</v>
      </c>
      <c r="C57" s="1">
        <v>1.582E-4</v>
      </c>
      <c r="D57" s="1">
        <f t="shared" si="1"/>
        <v>2.2380721775233639E-3</v>
      </c>
      <c r="E57" s="1">
        <v>1.56E-4</v>
      </c>
      <c r="F57" s="1">
        <f t="shared" si="2"/>
        <v>2.2069485442076154E-3</v>
      </c>
      <c r="G57" s="1">
        <v>1.4530000000000001E-4</v>
      </c>
      <c r="H57" s="1">
        <f t="shared" si="3"/>
        <v>2.0555745094446571E-3</v>
      </c>
    </row>
    <row r="58" spans="1:8" x14ac:dyDescent="0.25">
      <c r="A58" s="1">
        <v>52</v>
      </c>
      <c r="B58" s="1">
        <f t="shared" si="0"/>
        <v>0.13867504905630729</v>
      </c>
      <c r="C58" s="1">
        <v>1.572E-4</v>
      </c>
      <c r="D58" s="1">
        <f t="shared" si="1"/>
        <v>2.2239250714707506E-3</v>
      </c>
      <c r="E58" s="1">
        <v>1.5469999999999999E-4</v>
      </c>
      <c r="F58" s="1">
        <f t="shared" si="2"/>
        <v>2.1885573063392186E-3</v>
      </c>
      <c r="G58" s="1">
        <v>1.45E-4</v>
      </c>
      <c r="H58" s="1">
        <f t="shared" si="3"/>
        <v>2.0513303776288731E-3</v>
      </c>
    </row>
    <row r="59" spans="1:8" x14ac:dyDescent="0.25">
      <c r="A59" s="1">
        <v>53</v>
      </c>
      <c r="B59" s="1">
        <f t="shared" si="0"/>
        <v>0.13736056394868904</v>
      </c>
      <c r="C59" s="1">
        <v>1.574E-4</v>
      </c>
      <c r="D59" s="1">
        <f t="shared" si="1"/>
        <v>2.2267544926812734E-3</v>
      </c>
      <c r="E59" s="1">
        <v>1.5339999999999999E-4</v>
      </c>
      <c r="F59" s="1">
        <f t="shared" si="2"/>
        <v>2.1701660684708217E-3</v>
      </c>
      <c r="G59" s="1">
        <v>1.448E-4</v>
      </c>
      <c r="H59" s="1">
        <f t="shared" si="3"/>
        <v>2.0485009564183507E-3</v>
      </c>
    </row>
    <row r="60" spans="1:8" x14ac:dyDescent="0.25">
      <c r="A60" s="1">
        <v>54</v>
      </c>
      <c r="B60" s="1">
        <f t="shared" si="0"/>
        <v>0.13608276348795434</v>
      </c>
      <c r="C60" s="1">
        <v>1.5650000000000001E-4</v>
      </c>
      <c r="D60" s="1">
        <f t="shared" si="1"/>
        <v>2.2140220972339218E-3</v>
      </c>
      <c r="E60" s="1">
        <v>1.5410000000000001E-4</v>
      </c>
      <c r="F60" s="1">
        <f t="shared" si="2"/>
        <v>2.180069042707651E-3</v>
      </c>
      <c r="G60" s="1">
        <v>1.439E-4</v>
      </c>
      <c r="H60" s="1">
        <f t="shared" si="3"/>
        <v>2.0357685609709991E-3</v>
      </c>
    </row>
    <row r="61" spans="1:8" x14ac:dyDescent="0.25">
      <c r="A61" s="1">
        <v>55</v>
      </c>
      <c r="B61" s="1">
        <f t="shared" si="0"/>
        <v>0.13483997249264842</v>
      </c>
      <c r="C61" s="1">
        <v>1.5569999999999999E-4</v>
      </c>
      <c r="D61" s="1">
        <f t="shared" si="1"/>
        <v>2.2027044123918314E-3</v>
      </c>
      <c r="E61" s="1">
        <v>1.5660000000000001E-4</v>
      </c>
      <c r="F61" s="1">
        <f t="shared" si="2"/>
        <v>2.2154368078391834E-3</v>
      </c>
      <c r="G61" s="1">
        <v>1.4310000000000001E-4</v>
      </c>
      <c r="H61" s="1">
        <f t="shared" si="3"/>
        <v>2.0244508761289087E-3</v>
      </c>
    </row>
    <row r="62" spans="1:8" x14ac:dyDescent="0.25">
      <c r="A62" s="1">
        <v>56</v>
      </c>
      <c r="B62" s="1">
        <f t="shared" si="0"/>
        <v>0.1336306209562122</v>
      </c>
      <c r="C62" s="1">
        <v>1.548E-4</v>
      </c>
      <c r="D62" s="1">
        <f t="shared" si="1"/>
        <v>2.1899720169444798E-3</v>
      </c>
      <c r="E62" s="1">
        <v>1.5550000000000001E-4</v>
      </c>
      <c r="F62" s="1">
        <f t="shared" si="2"/>
        <v>2.199874991181309E-3</v>
      </c>
      <c r="G62" s="1">
        <v>1.4229999999999999E-4</v>
      </c>
      <c r="H62" s="1">
        <f t="shared" si="3"/>
        <v>2.0131331912868183E-3</v>
      </c>
    </row>
    <row r="63" spans="1:8" x14ac:dyDescent="0.25">
      <c r="A63" s="1">
        <v>57</v>
      </c>
      <c r="B63" s="1">
        <f t="shared" si="0"/>
        <v>0.13245323570650439</v>
      </c>
      <c r="C63" s="1">
        <v>1.54E-4</v>
      </c>
      <c r="D63" s="1">
        <f t="shared" si="1"/>
        <v>2.1786543321023893E-3</v>
      </c>
      <c r="E63" s="1">
        <v>1.55E-4</v>
      </c>
      <c r="F63" s="1">
        <f t="shared" si="2"/>
        <v>2.1928014381550026E-3</v>
      </c>
      <c r="G63" s="1">
        <v>1.4129999999999999E-4</v>
      </c>
      <c r="H63" s="1">
        <f t="shared" si="3"/>
        <v>1.9989860852342054E-3</v>
      </c>
    </row>
    <row r="64" spans="1:8" x14ac:dyDescent="0.25">
      <c r="A64" s="1">
        <v>58</v>
      </c>
      <c r="B64" s="1">
        <f t="shared" si="0"/>
        <v>0.13130643285972254</v>
      </c>
      <c r="C64" s="1">
        <v>1.5349999999999999E-4</v>
      </c>
      <c r="D64" s="1">
        <f t="shared" si="1"/>
        <v>2.1715807790760829E-3</v>
      </c>
      <c r="E64" s="1">
        <v>1.5550000000000001E-4</v>
      </c>
      <c r="F64" s="1">
        <f t="shared" si="2"/>
        <v>2.199874991181309E-3</v>
      </c>
      <c r="G64" s="1">
        <v>1.407E-4</v>
      </c>
      <c r="H64" s="1">
        <f t="shared" si="3"/>
        <v>1.9904978216026378E-3</v>
      </c>
    </row>
    <row r="65" spans="1:8" x14ac:dyDescent="0.25">
      <c r="A65" s="1">
        <v>59</v>
      </c>
      <c r="B65" s="1">
        <f t="shared" si="0"/>
        <v>0.13018891098082389</v>
      </c>
      <c r="C65" s="1">
        <v>1.527E-4</v>
      </c>
      <c r="D65" s="1">
        <f t="shared" si="1"/>
        <v>2.1602630942339925E-3</v>
      </c>
      <c r="E65" s="1">
        <v>1.5430000000000001E-4</v>
      </c>
      <c r="F65" s="1">
        <f t="shared" si="2"/>
        <v>2.1828984639181734E-3</v>
      </c>
      <c r="G65" s="1">
        <v>1.3999999999999999E-4</v>
      </c>
      <c r="H65" s="1">
        <f t="shared" si="3"/>
        <v>1.9805948473658086E-3</v>
      </c>
    </row>
    <row r="66" spans="1:8" x14ac:dyDescent="0.25">
      <c r="A66" s="1">
        <v>60</v>
      </c>
      <c r="B66" s="1">
        <f t="shared" si="0"/>
        <v>0.12909944487358055</v>
      </c>
      <c r="C66" s="1">
        <v>1.5190000000000001E-4</v>
      </c>
      <c r="D66" s="1">
        <f t="shared" si="1"/>
        <v>2.1489454093919025E-3</v>
      </c>
      <c r="E66" s="1">
        <v>1.526E-4</v>
      </c>
      <c r="F66" s="1">
        <f t="shared" si="2"/>
        <v>2.1588483836287313E-3</v>
      </c>
      <c r="G66" s="1">
        <v>1.3909999999999999E-4</v>
      </c>
      <c r="H66" s="1">
        <f t="shared" si="3"/>
        <v>1.967862451918457E-3</v>
      </c>
    </row>
    <row r="67" spans="1:8" x14ac:dyDescent="0.25">
      <c r="A67" s="1">
        <v>61</v>
      </c>
      <c r="B67" s="1">
        <f t="shared" si="0"/>
        <v>0.12803687993289598</v>
      </c>
      <c r="C67" s="1">
        <v>1.5109999999999999E-4</v>
      </c>
      <c r="D67" s="1">
        <f t="shared" si="1"/>
        <v>2.1376277245498117E-3</v>
      </c>
      <c r="E67" s="1">
        <v>1.5229999999999999E-4</v>
      </c>
      <c r="F67" s="1">
        <f t="shared" si="2"/>
        <v>2.1546042518129473E-3</v>
      </c>
      <c r="G67" s="1">
        <v>1.382E-4</v>
      </c>
      <c r="H67" s="1">
        <f t="shared" si="3"/>
        <v>1.9551300564711054E-3</v>
      </c>
    </row>
    <row r="68" spans="1:8" x14ac:dyDescent="0.25">
      <c r="A68" s="1">
        <v>62</v>
      </c>
      <c r="B68" s="1">
        <f t="shared" si="0"/>
        <v>0.1270001270001905</v>
      </c>
      <c r="C68" s="1">
        <v>1.505E-4</v>
      </c>
      <c r="D68" s="1">
        <f t="shared" si="1"/>
        <v>2.1291394609182441E-3</v>
      </c>
      <c r="E68" s="1">
        <v>1.5100000000000001E-4</v>
      </c>
      <c r="F68" s="1">
        <f t="shared" si="2"/>
        <v>2.1362130139445509E-3</v>
      </c>
      <c r="G68" s="1">
        <v>1.381E-4</v>
      </c>
      <c r="H68" s="1">
        <f t="shared" si="3"/>
        <v>1.9537153458658442E-3</v>
      </c>
    </row>
    <row r="69" spans="1:8" x14ac:dyDescent="0.25">
      <c r="A69" s="1">
        <v>63</v>
      </c>
      <c r="B69" s="1">
        <f t="shared" si="0"/>
        <v>0.12598815766974239</v>
      </c>
      <c r="C69" s="1">
        <v>1.496E-4</v>
      </c>
      <c r="D69" s="1">
        <f t="shared" si="1"/>
        <v>2.1164070654708929E-3</v>
      </c>
      <c r="E69" s="1">
        <v>1.495E-4</v>
      </c>
      <c r="F69" s="1">
        <f t="shared" si="2"/>
        <v>2.1149923548656312E-3</v>
      </c>
      <c r="G69" s="1">
        <v>1.372E-4</v>
      </c>
      <c r="H69" s="1">
        <f t="shared" si="3"/>
        <v>1.9409829504184926E-3</v>
      </c>
    </row>
    <row r="70" spans="1:8" x14ac:dyDescent="0.25">
      <c r="A70" s="1">
        <v>64</v>
      </c>
      <c r="B70" s="1">
        <f t="shared" ref="B70:B133" si="4">A70^(-1/2)</f>
        <v>0.125</v>
      </c>
      <c r="C70" s="1">
        <v>1.4889999999999999E-4</v>
      </c>
      <c r="D70" s="1">
        <f t="shared" si="1"/>
        <v>2.1065040912340632E-3</v>
      </c>
      <c r="E70" s="1">
        <v>1.494E-4</v>
      </c>
      <c r="F70" s="1">
        <f t="shared" si="2"/>
        <v>2.11357764426037E-3</v>
      </c>
      <c r="G70" s="1">
        <v>1.3650000000000001E-4</v>
      </c>
      <c r="H70" s="1">
        <f t="shared" si="3"/>
        <v>1.9310799761816635E-3</v>
      </c>
    </row>
    <row r="71" spans="1:8" x14ac:dyDescent="0.25">
      <c r="A71" s="1">
        <v>65</v>
      </c>
      <c r="B71" s="1">
        <f t="shared" si="4"/>
        <v>0.12403473458920847</v>
      </c>
      <c r="C71" s="1">
        <v>1.4809999999999999E-4</v>
      </c>
      <c r="D71" s="1">
        <f t="shared" ref="D71:D134" si="5">C71/$D$2</f>
        <v>2.0951864063919732E-3</v>
      </c>
      <c r="E71" s="1">
        <v>1.4799999999999999E-4</v>
      </c>
      <c r="F71" s="1">
        <f t="shared" ref="F71:F134" si="6">E71/$D$2</f>
        <v>2.093771695786712E-3</v>
      </c>
      <c r="G71" s="1">
        <v>1.36E-4</v>
      </c>
      <c r="H71" s="1">
        <f t="shared" ref="H71:H134" si="7">G71/$D$2</f>
        <v>1.9240064231553569E-3</v>
      </c>
    </row>
    <row r="72" spans="1:8" x14ac:dyDescent="0.25">
      <c r="A72" s="1">
        <v>66</v>
      </c>
      <c r="B72" s="1">
        <f t="shared" si="4"/>
        <v>0.12309149097933272</v>
      </c>
      <c r="C72" s="1">
        <v>1.474E-4</v>
      </c>
      <c r="D72" s="1">
        <f t="shared" si="5"/>
        <v>2.0852834321551444E-3</v>
      </c>
      <c r="E72" s="1">
        <v>1.4650000000000001E-4</v>
      </c>
      <c r="F72" s="1">
        <f t="shared" si="6"/>
        <v>2.0725510367077928E-3</v>
      </c>
      <c r="G72" s="1">
        <v>1.3549999999999999E-4</v>
      </c>
      <c r="H72" s="1">
        <f t="shared" si="7"/>
        <v>1.9169328701290503E-3</v>
      </c>
    </row>
    <row r="73" spans="1:8" x14ac:dyDescent="0.25">
      <c r="A73" s="1">
        <v>67</v>
      </c>
      <c r="B73" s="1">
        <f t="shared" si="4"/>
        <v>0.12216944435630522</v>
      </c>
      <c r="C73" s="1">
        <v>1.4660000000000001E-4</v>
      </c>
      <c r="D73" s="1">
        <f t="shared" si="5"/>
        <v>2.073965747313054E-3</v>
      </c>
      <c r="E73" s="1">
        <v>1.461E-4</v>
      </c>
      <c r="F73" s="1">
        <f t="shared" si="6"/>
        <v>2.0668921942867476E-3</v>
      </c>
      <c r="G73" s="1">
        <v>1.3679999999999999E-4</v>
      </c>
      <c r="H73" s="1">
        <f t="shared" si="7"/>
        <v>1.9353241079974471E-3</v>
      </c>
    </row>
    <row r="74" spans="1:8" x14ac:dyDescent="0.25">
      <c r="A74" s="1">
        <v>68</v>
      </c>
      <c r="B74" s="1">
        <f t="shared" si="4"/>
        <v>0.12126781251816648</v>
      </c>
      <c r="C74" s="1">
        <v>1.459E-4</v>
      </c>
      <c r="D74" s="1">
        <f t="shared" si="5"/>
        <v>2.0640627730762248E-3</v>
      </c>
      <c r="E74" s="1">
        <v>1.448E-4</v>
      </c>
      <c r="F74" s="1">
        <f t="shared" si="6"/>
        <v>2.0485009564183507E-3</v>
      </c>
      <c r="G74" s="1">
        <v>1.3679999999999999E-4</v>
      </c>
      <c r="H74" s="1">
        <f t="shared" si="7"/>
        <v>1.9353241079974471E-3</v>
      </c>
    </row>
    <row r="75" spans="1:8" x14ac:dyDescent="0.25">
      <c r="A75" s="1">
        <v>69</v>
      </c>
      <c r="B75" s="1">
        <f t="shared" si="4"/>
        <v>0.1203858530857692</v>
      </c>
      <c r="C75" s="1">
        <v>1.47E-4</v>
      </c>
      <c r="D75" s="1">
        <f t="shared" si="5"/>
        <v>2.0796245897340992E-3</v>
      </c>
      <c r="E75" s="1">
        <v>1.437E-4</v>
      </c>
      <c r="F75" s="1">
        <f t="shared" si="6"/>
        <v>2.0329391397604763E-3</v>
      </c>
      <c r="G75" s="1">
        <v>1.362E-4</v>
      </c>
      <c r="H75" s="1">
        <f t="shared" si="7"/>
        <v>1.9268358443658795E-3</v>
      </c>
    </row>
    <row r="76" spans="1:8" x14ac:dyDescent="0.25">
      <c r="A76" s="1">
        <v>70</v>
      </c>
      <c r="B76" s="1">
        <f t="shared" si="4"/>
        <v>0.11952286093343936</v>
      </c>
      <c r="C76" s="1">
        <v>1.4669999999999999E-4</v>
      </c>
      <c r="D76" s="1">
        <f t="shared" si="5"/>
        <v>2.0753804579183152E-3</v>
      </c>
      <c r="E76" s="1">
        <v>1.428E-4</v>
      </c>
      <c r="F76" s="1">
        <f t="shared" si="6"/>
        <v>2.0202067443131247E-3</v>
      </c>
      <c r="G76" s="1">
        <v>1.3559999999999999E-4</v>
      </c>
      <c r="H76" s="1">
        <f t="shared" si="7"/>
        <v>1.9183475807343117E-3</v>
      </c>
    </row>
    <row r="77" spans="1:8" x14ac:dyDescent="0.25">
      <c r="A77" s="1">
        <v>71</v>
      </c>
      <c r="B77" s="1">
        <f t="shared" si="4"/>
        <v>0.11867816581938533</v>
      </c>
      <c r="C77" s="1">
        <v>1.4689999999999999E-4</v>
      </c>
      <c r="D77" s="1">
        <f t="shared" si="5"/>
        <v>2.0782098791288376E-3</v>
      </c>
      <c r="E77" s="1">
        <v>1.4310000000000001E-4</v>
      </c>
      <c r="F77" s="1">
        <f t="shared" si="6"/>
        <v>2.0244508761289087E-3</v>
      </c>
      <c r="G77" s="1">
        <v>1.3469999999999999E-4</v>
      </c>
      <c r="H77" s="1">
        <f t="shared" si="7"/>
        <v>1.9056151852869601E-3</v>
      </c>
    </row>
    <row r="78" spans="1:8" x14ac:dyDescent="0.25">
      <c r="A78" s="1">
        <v>72</v>
      </c>
      <c r="B78" s="1">
        <f t="shared" si="4"/>
        <v>0.11785113019775793</v>
      </c>
      <c r="C78" s="1">
        <v>1.4660000000000001E-4</v>
      </c>
      <c r="D78" s="1">
        <f t="shared" si="5"/>
        <v>2.073965747313054E-3</v>
      </c>
      <c r="E78" s="1">
        <v>1.4219999999999999E-4</v>
      </c>
      <c r="F78" s="1">
        <f t="shared" si="6"/>
        <v>2.0117184806815571E-3</v>
      </c>
      <c r="G78" s="1">
        <v>1.339E-4</v>
      </c>
      <c r="H78" s="1">
        <f t="shared" si="7"/>
        <v>1.8942975004448699E-3</v>
      </c>
    </row>
    <row r="79" spans="1:8" x14ac:dyDescent="0.25">
      <c r="A79" s="1">
        <v>73</v>
      </c>
      <c r="B79" s="1">
        <f t="shared" si="4"/>
        <v>0.11704114719613057</v>
      </c>
      <c r="C79" s="1">
        <v>1.4569999999999999E-4</v>
      </c>
      <c r="D79" s="1">
        <f t="shared" si="5"/>
        <v>2.0612333518657019E-3</v>
      </c>
      <c r="E79" s="1">
        <v>1.4119999999999999E-4</v>
      </c>
      <c r="F79" s="1">
        <f t="shared" si="6"/>
        <v>1.9975713746289438E-3</v>
      </c>
      <c r="G79" s="1">
        <v>1.34E-4</v>
      </c>
      <c r="H79" s="1">
        <f t="shared" si="7"/>
        <v>1.8957122110501313E-3</v>
      </c>
    </row>
    <row r="80" spans="1:8" x14ac:dyDescent="0.25">
      <c r="A80" s="1">
        <v>74</v>
      </c>
      <c r="B80" s="1">
        <f t="shared" si="4"/>
        <v>0.11624763874381928</v>
      </c>
      <c r="C80" s="1">
        <v>1.4520000000000001E-4</v>
      </c>
      <c r="D80" s="1">
        <f t="shared" si="5"/>
        <v>2.054159798839396E-3</v>
      </c>
      <c r="E80" s="1">
        <v>1.4449999999999999E-4</v>
      </c>
      <c r="F80" s="1">
        <f t="shared" si="6"/>
        <v>2.0442568246025667E-3</v>
      </c>
      <c r="G80" s="1">
        <v>1.3349999999999999E-4</v>
      </c>
      <c r="H80" s="1">
        <f t="shared" si="7"/>
        <v>1.8886386580238244E-3</v>
      </c>
    </row>
    <row r="81" spans="1:8" x14ac:dyDescent="0.25">
      <c r="A81" s="1">
        <v>75</v>
      </c>
      <c r="B81" s="1">
        <f t="shared" si="4"/>
        <v>0.11547005383792514</v>
      </c>
      <c r="C81" s="1">
        <v>1.4430000000000001E-4</v>
      </c>
      <c r="D81" s="1">
        <f t="shared" si="5"/>
        <v>2.0414274033920443E-3</v>
      </c>
      <c r="E81" s="1">
        <v>1.4679999999999999E-4</v>
      </c>
      <c r="F81" s="1">
        <f t="shared" si="6"/>
        <v>2.0767951685235764E-3</v>
      </c>
      <c r="G81" s="1">
        <v>1.327E-4</v>
      </c>
      <c r="H81" s="1">
        <f t="shared" si="7"/>
        <v>1.8773209731817342E-3</v>
      </c>
    </row>
    <row r="82" spans="1:8" x14ac:dyDescent="0.25">
      <c r="A82" s="1">
        <v>76</v>
      </c>
      <c r="B82" s="1">
        <f t="shared" si="4"/>
        <v>0.11470786693528087</v>
      </c>
      <c r="C82" s="1">
        <v>1.4339999999999999E-4</v>
      </c>
      <c r="D82" s="1">
        <f t="shared" si="5"/>
        <v>2.0286950079446923E-3</v>
      </c>
      <c r="E82" s="1">
        <v>1.461E-4</v>
      </c>
      <c r="F82" s="1">
        <f t="shared" si="6"/>
        <v>2.0668921942867476E-3</v>
      </c>
      <c r="G82" s="1">
        <v>1.3190000000000001E-4</v>
      </c>
      <c r="H82" s="1">
        <f t="shared" si="7"/>
        <v>1.866003288339644E-3</v>
      </c>
    </row>
    <row r="83" spans="1:8" x14ac:dyDescent="0.25">
      <c r="A83" s="1">
        <v>77</v>
      </c>
      <c r="B83" s="1">
        <f t="shared" si="4"/>
        <v>0.11396057645963795</v>
      </c>
      <c r="C83" s="1">
        <v>1.427E-4</v>
      </c>
      <c r="D83" s="1">
        <f t="shared" si="5"/>
        <v>2.0187920337078635E-3</v>
      </c>
      <c r="E83" s="1">
        <v>1.459E-4</v>
      </c>
      <c r="F83" s="1">
        <f t="shared" si="6"/>
        <v>2.0640627730762248E-3</v>
      </c>
      <c r="G83" s="1">
        <v>1.3109999999999999E-4</v>
      </c>
      <c r="H83" s="1">
        <f t="shared" si="7"/>
        <v>1.8546856034975534E-3</v>
      </c>
    </row>
    <row r="84" spans="1:8" x14ac:dyDescent="0.25">
      <c r="A84" s="1">
        <v>78</v>
      </c>
      <c r="B84" s="1">
        <f t="shared" si="4"/>
        <v>0.11322770341445956</v>
      </c>
      <c r="C84" s="1">
        <v>1.4190000000000001E-4</v>
      </c>
      <c r="D84" s="1">
        <f t="shared" si="5"/>
        <v>2.0074743488657731E-3</v>
      </c>
      <c r="E84" s="1">
        <v>1.448E-4</v>
      </c>
      <c r="F84" s="1">
        <f t="shared" si="6"/>
        <v>2.0485009564183507E-3</v>
      </c>
      <c r="G84" s="1">
        <v>1.304E-4</v>
      </c>
      <c r="H84" s="1">
        <f t="shared" si="7"/>
        <v>1.8447826292607246E-3</v>
      </c>
    </row>
    <row r="85" spans="1:8" x14ac:dyDescent="0.25">
      <c r="A85" s="1">
        <v>79</v>
      </c>
      <c r="B85" s="1">
        <f t="shared" si="4"/>
        <v>0.1125087900926024</v>
      </c>
      <c r="C85" s="1">
        <v>1.4109999999999999E-4</v>
      </c>
      <c r="D85" s="1">
        <f t="shared" si="5"/>
        <v>1.9961566640236826E-3</v>
      </c>
      <c r="E85" s="1">
        <v>1.4339999999999999E-4</v>
      </c>
      <c r="F85" s="1">
        <f t="shared" si="6"/>
        <v>2.0286950079446923E-3</v>
      </c>
      <c r="G85" s="1">
        <v>1.2970000000000001E-4</v>
      </c>
      <c r="H85" s="1">
        <f t="shared" si="7"/>
        <v>1.8348796550238958E-3</v>
      </c>
    </row>
    <row r="86" spans="1:8" x14ac:dyDescent="0.25">
      <c r="A86" s="1">
        <v>80</v>
      </c>
      <c r="B86" s="1">
        <f t="shared" si="4"/>
        <v>0.11180339887498948</v>
      </c>
      <c r="C86" s="1">
        <v>1.404E-4</v>
      </c>
      <c r="D86" s="1">
        <f t="shared" si="5"/>
        <v>1.9862536897868538E-3</v>
      </c>
      <c r="E86" s="1">
        <v>1.4249999999999999E-4</v>
      </c>
      <c r="F86" s="1">
        <f t="shared" si="6"/>
        <v>2.0159626124973407E-3</v>
      </c>
      <c r="G86" s="1">
        <v>1.2899999999999999E-4</v>
      </c>
      <c r="H86" s="1">
        <f t="shared" si="7"/>
        <v>1.8249766807870663E-3</v>
      </c>
    </row>
    <row r="87" spans="1:8" x14ac:dyDescent="0.25">
      <c r="A87" s="1">
        <v>81</v>
      </c>
      <c r="B87" s="1">
        <f t="shared" si="4"/>
        <v>0.1111111111111111</v>
      </c>
      <c r="C87" s="1">
        <v>1.3980000000000001E-4</v>
      </c>
      <c r="D87" s="1">
        <f t="shared" si="5"/>
        <v>1.9777654261552862E-3</v>
      </c>
      <c r="E87" s="1">
        <v>1.4229999999999999E-4</v>
      </c>
      <c r="F87" s="1">
        <f t="shared" si="6"/>
        <v>2.0131331912868183E-3</v>
      </c>
      <c r="G87" s="1">
        <v>1.284E-4</v>
      </c>
      <c r="H87" s="1">
        <f t="shared" si="7"/>
        <v>1.8164884171554987E-3</v>
      </c>
    </row>
    <row r="88" spans="1:8" x14ac:dyDescent="0.25">
      <c r="A88" s="1">
        <v>82</v>
      </c>
      <c r="B88" s="1">
        <f t="shared" si="4"/>
        <v>0.11043152607484653</v>
      </c>
      <c r="C88" s="1">
        <v>1.392E-4</v>
      </c>
      <c r="D88" s="1">
        <f t="shared" si="5"/>
        <v>1.9692771625237182E-3</v>
      </c>
      <c r="E88" s="1">
        <v>1.493E-4</v>
      </c>
      <c r="F88" s="1">
        <f t="shared" si="6"/>
        <v>2.1121629336551088E-3</v>
      </c>
      <c r="G88" s="1">
        <v>1.2789999999999999E-4</v>
      </c>
      <c r="H88" s="1">
        <f t="shared" si="7"/>
        <v>1.8094148641291921E-3</v>
      </c>
    </row>
    <row r="89" spans="1:8" x14ac:dyDescent="0.25">
      <c r="A89" s="1">
        <v>83</v>
      </c>
      <c r="B89" s="1">
        <f t="shared" si="4"/>
        <v>0.10976425998969035</v>
      </c>
      <c r="C89" s="1">
        <v>1.384E-4</v>
      </c>
      <c r="D89" s="1">
        <f t="shared" si="5"/>
        <v>1.9579594776816282E-3</v>
      </c>
      <c r="E89" s="1">
        <v>1.5129999999999999E-4</v>
      </c>
      <c r="F89" s="1">
        <f t="shared" si="6"/>
        <v>2.1404571457603345E-3</v>
      </c>
      <c r="G89" s="1">
        <v>1.2740000000000001E-4</v>
      </c>
      <c r="H89" s="1">
        <f t="shared" si="7"/>
        <v>1.8023413111028859E-3</v>
      </c>
    </row>
    <row r="90" spans="1:8" x14ac:dyDescent="0.25">
      <c r="A90" s="1">
        <v>84</v>
      </c>
      <c r="B90" s="1">
        <f t="shared" si="4"/>
        <v>0.10910894511799619</v>
      </c>
      <c r="C90" s="1">
        <v>1.3779999999999999E-4</v>
      </c>
      <c r="D90" s="1">
        <f t="shared" si="5"/>
        <v>1.9494712140500599E-3</v>
      </c>
      <c r="E90" s="1">
        <v>1.516E-4</v>
      </c>
      <c r="F90" s="1">
        <f t="shared" si="6"/>
        <v>2.1447012775761185E-3</v>
      </c>
      <c r="G90" s="1">
        <v>1.2779999999999999E-4</v>
      </c>
      <c r="H90" s="1">
        <f t="shared" si="7"/>
        <v>1.8080001535239309E-3</v>
      </c>
    </row>
    <row r="91" spans="1:8" x14ac:dyDescent="0.25">
      <c r="A91" s="1">
        <v>85</v>
      </c>
      <c r="B91" s="1">
        <f t="shared" si="4"/>
        <v>0.10846522890932808</v>
      </c>
      <c r="C91" s="1">
        <v>1.3740000000000001E-4</v>
      </c>
      <c r="D91" s="1">
        <f t="shared" si="5"/>
        <v>1.9438123716290152E-3</v>
      </c>
      <c r="E91" s="1">
        <v>1.505E-4</v>
      </c>
      <c r="F91" s="1">
        <f t="shared" si="6"/>
        <v>2.1291394609182441E-3</v>
      </c>
      <c r="G91" s="1">
        <v>1.2769999999999999E-4</v>
      </c>
      <c r="H91" s="1">
        <f t="shared" si="7"/>
        <v>1.8065854429186695E-3</v>
      </c>
    </row>
    <row r="92" spans="1:8" x14ac:dyDescent="0.25">
      <c r="A92" s="1">
        <v>86</v>
      </c>
      <c r="B92" s="1">
        <f t="shared" si="4"/>
        <v>0.10783277320343841</v>
      </c>
      <c r="C92" s="1">
        <v>1.3679999999999999E-4</v>
      </c>
      <c r="D92" s="1">
        <f t="shared" si="5"/>
        <v>1.9353241079974471E-3</v>
      </c>
      <c r="E92" s="1">
        <v>1.4899999999999999E-4</v>
      </c>
      <c r="F92" s="1">
        <f t="shared" si="6"/>
        <v>2.1079188018393248E-3</v>
      </c>
      <c r="G92" s="1">
        <v>1.27E-4</v>
      </c>
      <c r="H92" s="1">
        <f t="shared" si="7"/>
        <v>1.7966824686818407E-3</v>
      </c>
    </row>
    <row r="93" spans="1:8" x14ac:dyDescent="0.25">
      <c r="A93" s="1">
        <v>87</v>
      </c>
      <c r="B93" s="1">
        <f t="shared" si="4"/>
        <v>0.10721125348377948</v>
      </c>
      <c r="C93" s="1">
        <v>1.3689999999999999E-4</v>
      </c>
      <c r="D93" s="1">
        <f t="shared" si="5"/>
        <v>1.9367388186027085E-3</v>
      </c>
      <c r="E93" s="1">
        <v>1.4899999999999999E-4</v>
      </c>
      <c r="F93" s="1">
        <f t="shared" si="6"/>
        <v>2.1079188018393248E-3</v>
      </c>
      <c r="G93" s="1">
        <v>1.2630000000000001E-4</v>
      </c>
      <c r="H93" s="1">
        <f t="shared" si="7"/>
        <v>1.7867794944450117E-3</v>
      </c>
    </row>
    <row r="94" spans="1:8" x14ac:dyDescent="0.25">
      <c r="A94" s="1">
        <v>88</v>
      </c>
      <c r="B94" s="1">
        <f t="shared" si="4"/>
        <v>0.10660035817780521</v>
      </c>
      <c r="C94" s="1">
        <v>1.3650000000000001E-4</v>
      </c>
      <c r="D94" s="1">
        <f t="shared" si="5"/>
        <v>1.9310799761816635E-3</v>
      </c>
      <c r="E94" s="1">
        <v>1.4799999999999999E-4</v>
      </c>
      <c r="F94" s="1">
        <f t="shared" si="6"/>
        <v>2.093771695786712E-3</v>
      </c>
      <c r="G94" s="1">
        <v>1.2569999999999999E-4</v>
      </c>
      <c r="H94" s="1">
        <f t="shared" si="7"/>
        <v>1.7782912308134439E-3</v>
      </c>
    </row>
    <row r="95" spans="1:8" x14ac:dyDescent="0.25">
      <c r="A95" s="1">
        <v>89</v>
      </c>
      <c r="B95" s="1">
        <f t="shared" si="4"/>
        <v>0.105999788000636</v>
      </c>
      <c r="C95" s="1">
        <v>1.3669999999999999E-4</v>
      </c>
      <c r="D95" s="1">
        <f t="shared" si="5"/>
        <v>1.9339093973921859E-3</v>
      </c>
      <c r="E95" s="1">
        <v>1.4640000000000001E-4</v>
      </c>
      <c r="F95" s="1">
        <f t="shared" si="6"/>
        <v>2.0711363261025316E-3</v>
      </c>
      <c r="G95" s="1">
        <v>1.25E-4</v>
      </c>
      <c r="H95" s="1">
        <f t="shared" si="7"/>
        <v>1.7683882565766149E-3</v>
      </c>
    </row>
    <row r="96" spans="1:8" x14ac:dyDescent="0.25">
      <c r="A96" s="1">
        <v>90</v>
      </c>
      <c r="B96" s="1">
        <f t="shared" si="4"/>
        <v>0.10540925533894598</v>
      </c>
      <c r="C96" s="1">
        <v>1.3679999999999999E-4</v>
      </c>
      <c r="D96" s="1">
        <f t="shared" si="5"/>
        <v>1.9353241079974471E-3</v>
      </c>
      <c r="E96" s="1">
        <v>1.451E-4</v>
      </c>
      <c r="F96" s="1">
        <f t="shared" si="6"/>
        <v>2.0527450882341348E-3</v>
      </c>
      <c r="G96" s="1">
        <v>1.2439999999999999E-4</v>
      </c>
      <c r="H96" s="1">
        <f t="shared" si="7"/>
        <v>1.7598999929450468E-3</v>
      </c>
    </row>
    <row r="97" spans="1:8" x14ac:dyDescent="0.25">
      <c r="A97" s="1">
        <v>91</v>
      </c>
      <c r="B97" s="1">
        <f t="shared" si="4"/>
        <v>0.10482848367219183</v>
      </c>
      <c r="C97" s="1">
        <v>1.3679999999999999E-4</v>
      </c>
      <c r="D97" s="1">
        <f t="shared" si="5"/>
        <v>1.9353241079974471E-3</v>
      </c>
      <c r="E97" s="1">
        <v>1.448E-4</v>
      </c>
      <c r="F97" s="1">
        <f t="shared" si="6"/>
        <v>2.0485009564183507E-3</v>
      </c>
      <c r="G97" s="1">
        <v>1.238E-4</v>
      </c>
      <c r="H97" s="1">
        <f t="shared" si="7"/>
        <v>1.7514117293134794E-3</v>
      </c>
    </row>
    <row r="98" spans="1:8" x14ac:dyDescent="0.25">
      <c r="A98" s="1">
        <v>92</v>
      </c>
      <c r="B98" s="1">
        <f t="shared" si="4"/>
        <v>0.10425720702853739</v>
      </c>
      <c r="C98" s="1">
        <v>1.3650000000000001E-4</v>
      </c>
      <c r="D98" s="1">
        <f t="shared" si="5"/>
        <v>1.9310799761816635E-3</v>
      </c>
      <c r="E98" s="1">
        <v>1.4410000000000001E-4</v>
      </c>
      <c r="F98" s="1">
        <f t="shared" si="6"/>
        <v>2.0385979821815215E-3</v>
      </c>
      <c r="G98" s="1">
        <v>1.2329999999999999E-4</v>
      </c>
      <c r="H98" s="1">
        <f t="shared" si="7"/>
        <v>1.7443381762871728E-3</v>
      </c>
    </row>
    <row r="99" spans="1:8" x14ac:dyDescent="0.25">
      <c r="A99" s="1">
        <v>93</v>
      </c>
      <c r="B99" s="1">
        <f t="shared" si="4"/>
        <v>0.10369516947304253</v>
      </c>
      <c r="C99" s="1">
        <v>1.361E-4</v>
      </c>
      <c r="D99" s="1">
        <f t="shared" si="5"/>
        <v>1.9254211337606183E-3</v>
      </c>
      <c r="E99" s="1">
        <v>1.439E-4</v>
      </c>
      <c r="F99" s="1">
        <f t="shared" si="6"/>
        <v>2.0357685609709991E-3</v>
      </c>
      <c r="G99" s="1">
        <v>1.228E-4</v>
      </c>
      <c r="H99" s="1">
        <f t="shared" si="7"/>
        <v>1.7372646232608664E-3</v>
      </c>
    </row>
    <row r="100" spans="1:8" x14ac:dyDescent="0.25">
      <c r="A100" s="1">
        <v>94</v>
      </c>
      <c r="B100" s="1">
        <f t="shared" si="4"/>
        <v>0.10314212462587934</v>
      </c>
      <c r="C100" s="1">
        <v>1.3569999999999999E-4</v>
      </c>
      <c r="D100" s="1">
        <f t="shared" si="5"/>
        <v>1.9197622913395729E-3</v>
      </c>
      <c r="E100" s="1">
        <v>1.437E-4</v>
      </c>
      <c r="F100" s="1">
        <f t="shared" si="6"/>
        <v>2.0329391397604763E-3</v>
      </c>
      <c r="G100" s="1">
        <v>1.2239999999999999E-4</v>
      </c>
      <c r="H100" s="1">
        <f t="shared" si="7"/>
        <v>1.7316057808398212E-3</v>
      </c>
    </row>
    <row r="101" spans="1:8" x14ac:dyDescent="0.25">
      <c r="A101" s="1">
        <v>95</v>
      </c>
      <c r="B101" s="1">
        <f t="shared" si="4"/>
        <v>0.10259783520851541</v>
      </c>
      <c r="C101" s="1">
        <v>1.3689999999999999E-4</v>
      </c>
      <c r="D101" s="1">
        <f t="shared" si="5"/>
        <v>1.9367388186027085E-3</v>
      </c>
      <c r="E101" s="1">
        <v>1.4359999999999999E-4</v>
      </c>
      <c r="F101" s="1">
        <f t="shared" si="6"/>
        <v>2.0315244291552151E-3</v>
      </c>
      <c r="G101" s="1">
        <v>1.219E-4</v>
      </c>
      <c r="H101" s="1">
        <f t="shared" si="7"/>
        <v>1.7245322278135148E-3</v>
      </c>
    </row>
    <row r="102" spans="1:8" x14ac:dyDescent="0.25">
      <c r="A102" s="1">
        <v>96</v>
      </c>
      <c r="B102" s="1">
        <f t="shared" si="4"/>
        <v>0.10206207261596577</v>
      </c>
      <c r="C102" s="1">
        <v>1.3650000000000001E-4</v>
      </c>
      <c r="D102" s="1">
        <f t="shared" si="5"/>
        <v>1.9310799761816635E-3</v>
      </c>
      <c r="E102" s="1">
        <v>1.429E-4</v>
      </c>
      <c r="F102" s="1">
        <f t="shared" si="6"/>
        <v>2.0216214549183863E-3</v>
      </c>
      <c r="G102" s="1">
        <v>1.225E-4</v>
      </c>
      <c r="H102" s="1">
        <f t="shared" si="7"/>
        <v>1.7330204914450826E-3</v>
      </c>
    </row>
    <row r="103" spans="1:8" x14ac:dyDescent="0.25">
      <c r="A103" s="1">
        <v>97</v>
      </c>
      <c r="B103" s="1">
        <f t="shared" si="4"/>
        <v>0.10153461651336192</v>
      </c>
      <c r="C103" s="1">
        <v>1.36E-4</v>
      </c>
      <c r="D103" s="1">
        <f t="shared" si="5"/>
        <v>1.9240064231553569E-3</v>
      </c>
      <c r="E103" s="1">
        <v>1.4210000000000001E-4</v>
      </c>
      <c r="F103" s="1">
        <f t="shared" si="6"/>
        <v>2.0103037700762959E-3</v>
      </c>
      <c r="G103" s="1">
        <v>1.225E-4</v>
      </c>
      <c r="H103" s="1">
        <f t="shared" si="7"/>
        <v>1.7330204914450826E-3</v>
      </c>
    </row>
    <row r="104" spans="1:8" x14ac:dyDescent="0.25">
      <c r="A104" s="1">
        <v>98</v>
      </c>
      <c r="B104" s="1">
        <f t="shared" si="4"/>
        <v>0.10101525445522107</v>
      </c>
      <c r="C104" s="1">
        <v>1.3530000000000001E-4</v>
      </c>
      <c r="D104" s="1">
        <f t="shared" si="5"/>
        <v>1.9141034489185281E-3</v>
      </c>
      <c r="E104" s="1">
        <v>1.4129999999999999E-4</v>
      </c>
      <c r="F104" s="1">
        <f t="shared" si="6"/>
        <v>1.9989860852342054E-3</v>
      </c>
      <c r="G104" s="1">
        <v>1.2210000000000001E-4</v>
      </c>
      <c r="H104" s="1">
        <f t="shared" si="7"/>
        <v>1.7273616490240376E-3</v>
      </c>
    </row>
    <row r="105" spans="1:8" x14ac:dyDescent="0.25">
      <c r="A105" s="1">
        <v>99</v>
      </c>
      <c r="B105" s="1">
        <f t="shared" si="4"/>
        <v>0.10050378152592121</v>
      </c>
      <c r="C105" s="1">
        <v>1.3469999999999999E-4</v>
      </c>
      <c r="D105" s="1">
        <f t="shared" si="5"/>
        <v>1.9056151852869601E-3</v>
      </c>
      <c r="E105" s="1">
        <v>1.406E-4</v>
      </c>
      <c r="F105" s="1">
        <f t="shared" si="6"/>
        <v>1.9890831109973762E-3</v>
      </c>
      <c r="G105" s="1">
        <v>1.216E-4</v>
      </c>
      <c r="H105" s="1">
        <f t="shared" si="7"/>
        <v>1.720288095997731E-3</v>
      </c>
    </row>
    <row r="106" spans="1:8" x14ac:dyDescent="0.25">
      <c r="A106" s="1">
        <v>100</v>
      </c>
      <c r="B106" s="1">
        <f t="shared" si="4"/>
        <v>0.1</v>
      </c>
      <c r="C106" s="1">
        <v>1.3420000000000001E-4</v>
      </c>
      <c r="D106" s="1">
        <f t="shared" si="5"/>
        <v>1.8985416322606539E-3</v>
      </c>
      <c r="E106" s="1">
        <v>1.3990000000000001E-4</v>
      </c>
      <c r="F106" s="1">
        <f t="shared" si="6"/>
        <v>1.9791801367605474E-3</v>
      </c>
      <c r="G106" s="1">
        <v>1.2120000000000001E-4</v>
      </c>
      <c r="H106" s="1">
        <f t="shared" si="7"/>
        <v>1.7146292535766858E-3</v>
      </c>
    </row>
    <row r="107" spans="1:8" x14ac:dyDescent="0.25">
      <c r="A107" s="1">
        <v>101</v>
      </c>
      <c r="B107" s="1">
        <f t="shared" si="4"/>
        <v>9.9503719020998915E-2</v>
      </c>
      <c r="C107" s="1">
        <v>1.3359999999999999E-4</v>
      </c>
      <c r="D107" s="1">
        <f t="shared" si="5"/>
        <v>1.8900533686290859E-3</v>
      </c>
      <c r="E107" s="1">
        <v>1.392E-4</v>
      </c>
      <c r="F107" s="1">
        <f t="shared" si="6"/>
        <v>1.9692771625237182E-3</v>
      </c>
      <c r="G107" s="1">
        <v>1.208E-4</v>
      </c>
      <c r="H107" s="1">
        <f t="shared" si="7"/>
        <v>1.7089704111556405E-3</v>
      </c>
    </row>
    <row r="108" spans="1:8" x14ac:dyDescent="0.25">
      <c r="A108" s="1">
        <v>102</v>
      </c>
      <c r="B108" s="1">
        <f t="shared" si="4"/>
        <v>9.9014754297667443E-2</v>
      </c>
      <c r="C108" s="1">
        <v>1.3310000000000001E-4</v>
      </c>
      <c r="D108" s="1">
        <f t="shared" si="5"/>
        <v>1.8829798156027797E-3</v>
      </c>
      <c r="E108" s="1">
        <v>1.3960000000000001E-4</v>
      </c>
      <c r="F108" s="1">
        <f t="shared" si="6"/>
        <v>1.9749360049447634E-3</v>
      </c>
      <c r="G108" s="1">
        <v>1.206E-4</v>
      </c>
      <c r="H108" s="1">
        <f t="shared" si="7"/>
        <v>1.7061409899451182E-3</v>
      </c>
    </row>
    <row r="109" spans="1:8" x14ac:dyDescent="0.25">
      <c r="A109" s="1">
        <v>103</v>
      </c>
      <c r="B109" s="1">
        <f t="shared" si="4"/>
        <v>9.8532927816429319E-2</v>
      </c>
      <c r="C109" s="1">
        <v>1.327E-4</v>
      </c>
      <c r="D109" s="1">
        <f t="shared" si="5"/>
        <v>1.8773209731817342E-3</v>
      </c>
      <c r="E109" s="1">
        <v>1.3980000000000001E-4</v>
      </c>
      <c r="F109" s="1">
        <f t="shared" si="6"/>
        <v>1.9777654261552862E-3</v>
      </c>
      <c r="G109" s="1">
        <v>1.2019999999999999E-4</v>
      </c>
      <c r="H109" s="1">
        <f t="shared" si="7"/>
        <v>1.7004821475240727E-3</v>
      </c>
    </row>
    <row r="110" spans="1:8" x14ac:dyDescent="0.25">
      <c r="A110" s="1">
        <v>104</v>
      </c>
      <c r="B110" s="1">
        <f t="shared" si="4"/>
        <v>9.8058067569092022E-2</v>
      </c>
      <c r="C110" s="1">
        <v>1.325E-4</v>
      </c>
      <c r="D110" s="1">
        <f t="shared" si="5"/>
        <v>1.8744915519712116E-3</v>
      </c>
      <c r="E110" s="1">
        <v>1.394E-4</v>
      </c>
      <c r="F110" s="1">
        <f t="shared" si="6"/>
        <v>1.972106583734241E-3</v>
      </c>
      <c r="G110" s="1">
        <v>1.197E-4</v>
      </c>
      <c r="H110" s="1">
        <f t="shared" si="7"/>
        <v>1.6934085944977663E-3</v>
      </c>
    </row>
    <row r="111" spans="1:8" x14ac:dyDescent="0.25">
      <c r="A111" s="1">
        <v>105</v>
      </c>
      <c r="B111" s="1">
        <f t="shared" si="4"/>
        <v>9.7590007294853329E-2</v>
      </c>
      <c r="C111" s="1">
        <v>1.3239999999999999E-4</v>
      </c>
      <c r="D111" s="1">
        <f t="shared" si="5"/>
        <v>1.8730768413659504E-3</v>
      </c>
      <c r="E111" s="1">
        <v>1.3880000000000001E-4</v>
      </c>
      <c r="F111" s="1">
        <f t="shared" si="6"/>
        <v>1.9636183201026734E-3</v>
      </c>
      <c r="G111" s="1">
        <v>1.193E-4</v>
      </c>
      <c r="H111" s="1">
        <f t="shared" si="7"/>
        <v>1.6877497520767211E-3</v>
      </c>
    </row>
    <row r="112" spans="1:8" x14ac:dyDescent="0.25">
      <c r="A112" s="1">
        <v>106</v>
      </c>
      <c r="B112" s="1">
        <f t="shared" si="4"/>
        <v>9.7128586235726413E-2</v>
      </c>
      <c r="C112" s="1">
        <v>1.3200000000000001E-4</v>
      </c>
      <c r="D112" s="1">
        <f t="shared" si="5"/>
        <v>1.8674179989449054E-3</v>
      </c>
      <c r="E112" s="1">
        <v>1.3860000000000001E-4</v>
      </c>
      <c r="F112" s="1">
        <f t="shared" si="6"/>
        <v>1.9607888988921506E-3</v>
      </c>
      <c r="G112" s="1">
        <v>1.188E-4</v>
      </c>
      <c r="H112" s="1">
        <f t="shared" si="7"/>
        <v>1.6806761990504147E-3</v>
      </c>
    </row>
    <row r="113" spans="1:8" x14ac:dyDescent="0.25">
      <c r="A113" s="1">
        <v>107</v>
      </c>
      <c r="B113" s="1">
        <f t="shared" si="4"/>
        <v>9.6673648904566353E-2</v>
      </c>
      <c r="C113" s="1">
        <v>1.316E-4</v>
      </c>
      <c r="D113" s="1">
        <f t="shared" si="5"/>
        <v>1.86175915652386E-3</v>
      </c>
      <c r="E113" s="1">
        <v>1.3760000000000001E-4</v>
      </c>
      <c r="F113" s="1">
        <f t="shared" si="6"/>
        <v>1.9466417928395378E-3</v>
      </c>
      <c r="G113" s="1">
        <v>1.184E-4</v>
      </c>
      <c r="H113" s="1">
        <f t="shared" si="7"/>
        <v>1.6750173566293697E-3</v>
      </c>
    </row>
    <row r="114" spans="1:8" x14ac:dyDescent="0.25">
      <c r="A114" s="1">
        <v>108</v>
      </c>
      <c r="B114" s="1">
        <f t="shared" si="4"/>
        <v>9.6225044864937631E-2</v>
      </c>
      <c r="C114" s="1">
        <v>1.315E-4</v>
      </c>
      <c r="D114" s="1">
        <f t="shared" si="5"/>
        <v>1.8603444459185988E-3</v>
      </c>
      <c r="E114" s="1">
        <v>1.37E-4</v>
      </c>
      <c r="F114" s="1">
        <f t="shared" si="6"/>
        <v>1.9381535292079697E-3</v>
      </c>
      <c r="G114" s="1">
        <v>1.1790000000000001E-4</v>
      </c>
      <c r="H114" s="1">
        <f t="shared" si="7"/>
        <v>1.6679438036030633E-3</v>
      </c>
    </row>
    <row r="115" spans="1:8" x14ac:dyDescent="0.25">
      <c r="A115" s="1">
        <v>109</v>
      </c>
      <c r="B115" s="1">
        <f t="shared" si="4"/>
        <v>9.5782628522115137E-2</v>
      </c>
      <c r="C115" s="1">
        <v>1.3119999999999999E-4</v>
      </c>
      <c r="D115" s="1">
        <f t="shared" si="5"/>
        <v>1.8561003141028148E-3</v>
      </c>
      <c r="E115" s="1">
        <v>1.371E-4</v>
      </c>
      <c r="F115" s="1">
        <f t="shared" si="6"/>
        <v>1.9395682398132311E-3</v>
      </c>
      <c r="G115" s="1">
        <v>1.175E-4</v>
      </c>
      <c r="H115" s="1">
        <f t="shared" si="7"/>
        <v>1.6622849611820179E-3</v>
      </c>
    </row>
    <row r="116" spans="1:8" x14ac:dyDescent="0.25">
      <c r="A116" s="1">
        <v>110</v>
      </c>
      <c r="B116" s="1">
        <f t="shared" si="4"/>
        <v>9.5346258924559238E-2</v>
      </c>
      <c r="C116" s="1">
        <v>1.3080000000000001E-4</v>
      </c>
      <c r="D116" s="1">
        <f t="shared" si="5"/>
        <v>1.8504414716817698E-3</v>
      </c>
      <c r="E116" s="1">
        <v>1.3660000000000001E-4</v>
      </c>
      <c r="F116" s="1">
        <f t="shared" si="6"/>
        <v>1.932494686786925E-3</v>
      </c>
      <c r="G116" s="1">
        <v>1.171E-4</v>
      </c>
      <c r="H116" s="1">
        <f t="shared" si="7"/>
        <v>1.6566261187609729E-3</v>
      </c>
    </row>
    <row r="117" spans="1:8" x14ac:dyDescent="0.25">
      <c r="A117" s="1">
        <v>111</v>
      </c>
      <c r="B117" s="1">
        <f t="shared" si="4"/>
        <v>9.4915799575249898E-2</v>
      </c>
      <c r="C117" s="1">
        <v>1.305E-4</v>
      </c>
      <c r="D117" s="1">
        <f t="shared" si="5"/>
        <v>1.846197339865986E-3</v>
      </c>
      <c r="E117" s="1">
        <v>1.36E-4</v>
      </c>
      <c r="F117" s="1">
        <f t="shared" si="6"/>
        <v>1.9240064231553569E-3</v>
      </c>
      <c r="G117" s="1">
        <v>1.167E-4</v>
      </c>
      <c r="H117" s="1">
        <f t="shared" si="7"/>
        <v>1.6509672763399276E-3</v>
      </c>
    </row>
    <row r="118" spans="1:8" x14ac:dyDescent="0.25">
      <c r="A118" s="1">
        <v>112</v>
      </c>
      <c r="B118" s="1">
        <f t="shared" si="4"/>
        <v>9.4491118252306799E-2</v>
      </c>
      <c r="C118" s="1">
        <v>1.3019999999999999E-4</v>
      </c>
      <c r="D118" s="1">
        <f t="shared" si="5"/>
        <v>1.841953208050202E-3</v>
      </c>
      <c r="E118" s="1">
        <v>1.3579999999999999E-4</v>
      </c>
      <c r="F118" s="1">
        <f t="shared" si="6"/>
        <v>1.9211770019448343E-3</v>
      </c>
      <c r="G118" s="1">
        <v>1.194E-4</v>
      </c>
      <c r="H118" s="1">
        <f t="shared" si="7"/>
        <v>1.6891644626819825E-3</v>
      </c>
    </row>
    <row r="119" spans="1:8" x14ac:dyDescent="0.25">
      <c r="A119" s="1">
        <v>113</v>
      </c>
      <c r="B119" s="1">
        <f t="shared" si="4"/>
        <v>9.4072086838359728E-2</v>
      </c>
      <c r="C119" s="1">
        <v>1.3009999999999999E-4</v>
      </c>
      <c r="D119" s="1">
        <f t="shared" si="5"/>
        <v>1.8405384974449406E-3</v>
      </c>
      <c r="E119" s="1">
        <v>1.3520000000000001E-4</v>
      </c>
      <c r="F119" s="1">
        <f t="shared" si="6"/>
        <v>1.9126887383132667E-3</v>
      </c>
      <c r="G119" s="1">
        <v>1.2459999999999999E-4</v>
      </c>
      <c r="H119" s="1">
        <f t="shared" si="7"/>
        <v>1.7627294141555696E-3</v>
      </c>
    </row>
    <row r="120" spans="1:8" x14ac:dyDescent="0.25">
      <c r="A120" s="1">
        <v>114</v>
      </c>
      <c r="B120" s="1">
        <f t="shared" si="4"/>
        <v>9.3658581158169399E-2</v>
      </c>
      <c r="C120" s="1">
        <v>1.2970000000000001E-4</v>
      </c>
      <c r="D120" s="1">
        <f t="shared" si="5"/>
        <v>1.8348796550238958E-3</v>
      </c>
      <c r="E120" s="1">
        <v>1.3740000000000001E-4</v>
      </c>
      <c r="F120" s="1">
        <f t="shared" si="6"/>
        <v>1.9438123716290152E-3</v>
      </c>
      <c r="G120" s="1">
        <v>1.259E-4</v>
      </c>
      <c r="H120" s="1">
        <f t="shared" si="7"/>
        <v>1.7811206520239665E-3</v>
      </c>
    </row>
    <row r="121" spans="1:8" x14ac:dyDescent="0.25">
      <c r="A121" s="1">
        <v>115</v>
      </c>
      <c r="B121" s="1">
        <f t="shared" si="4"/>
        <v>9.3250480824031381E-2</v>
      </c>
      <c r="C121" s="1">
        <v>1.293E-4</v>
      </c>
      <c r="D121" s="1">
        <f t="shared" si="5"/>
        <v>1.8292208126028504E-3</v>
      </c>
      <c r="E121" s="1">
        <v>1.3789999999999999E-4</v>
      </c>
      <c r="F121" s="1">
        <f t="shared" si="6"/>
        <v>1.9508859246553214E-3</v>
      </c>
      <c r="G121" s="1">
        <v>1.2640000000000001E-4</v>
      </c>
      <c r="H121" s="1">
        <f t="shared" si="7"/>
        <v>1.7881942050502731E-3</v>
      </c>
    </row>
    <row r="122" spans="1:8" x14ac:dyDescent="0.25">
      <c r="A122" s="1">
        <v>116</v>
      </c>
      <c r="B122" s="1">
        <f t="shared" si="4"/>
        <v>9.284766908852593E-2</v>
      </c>
      <c r="C122" s="1">
        <v>1.2899999999999999E-4</v>
      </c>
      <c r="D122" s="1">
        <f t="shared" si="5"/>
        <v>1.8249766807870663E-3</v>
      </c>
      <c r="E122" s="1">
        <v>1.373E-4</v>
      </c>
      <c r="F122" s="1">
        <f t="shared" si="6"/>
        <v>1.9423976610237538E-3</v>
      </c>
      <c r="G122" s="1">
        <v>1.2659999999999999E-4</v>
      </c>
      <c r="H122" s="1">
        <f t="shared" si="7"/>
        <v>1.7910236262607953E-3</v>
      </c>
    </row>
    <row r="123" spans="1:8" x14ac:dyDescent="0.25">
      <c r="A123" s="1">
        <v>117</v>
      </c>
      <c r="B123" s="1">
        <f t="shared" si="4"/>
        <v>9.2450032704204849E-2</v>
      </c>
      <c r="C123" s="1">
        <v>1.2860000000000001E-4</v>
      </c>
      <c r="D123" s="1">
        <f t="shared" si="5"/>
        <v>1.8193178383660216E-3</v>
      </c>
      <c r="E123" s="1">
        <v>1.3660000000000001E-4</v>
      </c>
      <c r="F123" s="1">
        <f t="shared" si="6"/>
        <v>1.932494686786925E-3</v>
      </c>
      <c r="G123" s="1">
        <v>1.2659999999999999E-4</v>
      </c>
      <c r="H123" s="1">
        <f t="shared" si="7"/>
        <v>1.7910236262607953E-3</v>
      </c>
    </row>
    <row r="124" spans="1:8" x14ac:dyDescent="0.25">
      <c r="A124" s="1">
        <v>118</v>
      </c>
      <c r="B124" s="1">
        <f t="shared" si="4"/>
        <v>9.2057461789832346E-2</v>
      </c>
      <c r="C124" s="1">
        <v>1.283E-4</v>
      </c>
      <c r="D124" s="1">
        <f t="shared" si="5"/>
        <v>1.8150737065502375E-3</v>
      </c>
      <c r="E124" s="1">
        <v>1.359E-4</v>
      </c>
      <c r="F124" s="1">
        <f t="shared" si="6"/>
        <v>1.9225917125500955E-3</v>
      </c>
      <c r="G124" s="1">
        <v>1.273E-4</v>
      </c>
      <c r="H124" s="1">
        <f t="shared" si="7"/>
        <v>1.8009266004976247E-3</v>
      </c>
    </row>
    <row r="125" spans="1:8" x14ac:dyDescent="0.25">
      <c r="A125" s="1">
        <v>119</v>
      </c>
      <c r="B125" s="1">
        <f t="shared" si="4"/>
        <v>9.1669849702821132E-2</v>
      </c>
      <c r="C125" s="1">
        <v>1.2799999999999999E-4</v>
      </c>
      <c r="D125" s="1">
        <f t="shared" si="5"/>
        <v>1.8108295747344535E-3</v>
      </c>
      <c r="E125" s="1">
        <v>1.36E-4</v>
      </c>
      <c r="F125" s="1">
        <f t="shared" si="6"/>
        <v>1.9240064231553569E-3</v>
      </c>
      <c r="G125" s="1">
        <v>1.2760000000000001E-4</v>
      </c>
      <c r="H125" s="1">
        <f t="shared" si="7"/>
        <v>1.8051707323134085E-3</v>
      </c>
    </row>
    <row r="126" spans="1:8" x14ac:dyDescent="0.25">
      <c r="A126" s="1">
        <v>120</v>
      </c>
      <c r="B126" s="1">
        <f t="shared" si="4"/>
        <v>9.1287092917527679E-2</v>
      </c>
      <c r="C126" s="1">
        <v>1.2769999999999999E-4</v>
      </c>
      <c r="D126" s="1">
        <f t="shared" si="5"/>
        <v>1.8065854429186695E-3</v>
      </c>
      <c r="E126" s="1">
        <v>1.362E-4</v>
      </c>
      <c r="F126" s="1">
        <f t="shared" si="6"/>
        <v>1.9268358443658795E-3</v>
      </c>
      <c r="G126" s="1">
        <v>1.2799999999999999E-4</v>
      </c>
      <c r="H126" s="1">
        <f t="shared" si="7"/>
        <v>1.8108295747344535E-3</v>
      </c>
    </row>
    <row r="127" spans="1:8" x14ac:dyDescent="0.25">
      <c r="A127" s="1">
        <v>121</v>
      </c>
      <c r="B127" s="1">
        <f t="shared" si="4"/>
        <v>9.0909090909090912E-2</v>
      </c>
      <c r="C127" s="1">
        <v>1.2769999999999999E-4</v>
      </c>
      <c r="D127" s="1">
        <f t="shared" si="5"/>
        <v>1.8065854429186695E-3</v>
      </c>
      <c r="E127" s="1">
        <v>1.3640000000000001E-4</v>
      </c>
      <c r="F127" s="1">
        <f t="shared" si="6"/>
        <v>1.9296652655764023E-3</v>
      </c>
      <c r="G127" s="1">
        <v>1.2750000000000001E-4</v>
      </c>
      <c r="H127" s="1">
        <f t="shared" si="7"/>
        <v>1.8037560217081473E-3</v>
      </c>
    </row>
    <row r="128" spans="1:8" x14ac:dyDescent="0.25">
      <c r="A128" s="1">
        <v>122</v>
      </c>
      <c r="B128" s="1">
        <f t="shared" si="4"/>
        <v>9.0535746042518531E-2</v>
      </c>
      <c r="C128" s="1">
        <v>1.2750000000000001E-4</v>
      </c>
      <c r="D128" s="1">
        <f t="shared" si="5"/>
        <v>1.8037560217081473E-3</v>
      </c>
      <c r="E128" s="1">
        <v>1.359E-4</v>
      </c>
      <c r="F128" s="1">
        <f t="shared" si="6"/>
        <v>1.9225917125500955E-3</v>
      </c>
      <c r="G128" s="1">
        <v>1.271E-4</v>
      </c>
      <c r="H128" s="1">
        <f t="shared" si="7"/>
        <v>1.7980971792871019E-3</v>
      </c>
    </row>
    <row r="129" spans="1:8" x14ac:dyDescent="0.25">
      <c r="A129" s="1">
        <v>123</v>
      </c>
      <c r="B129" s="1">
        <f t="shared" si="4"/>
        <v>9.016696346674323E-2</v>
      </c>
      <c r="C129" s="1">
        <v>1.272E-4</v>
      </c>
      <c r="D129" s="1">
        <f t="shared" si="5"/>
        <v>1.7995118898923633E-3</v>
      </c>
      <c r="E129" s="1">
        <v>1.3520000000000001E-4</v>
      </c>
      <c r="F129" s="1">
        <f t="shared" si="6"/>
        <v>1.9126887383132667E-3</v>
      </c>
      <c r="G129" s="1">
        <v>1.27E-4</v>
      </c>
      <c r="H129" s="1">
        <f t="shared" si="7"/>
        <v>1.7966824686818407E-3</v>
      </c>
    </row>
    <row r="130" spans="1:8" x14ac:dyDescent="0.25">
      <c r="A130" s="1">
        <v>124</v>
      </c>
      <c r="B130" s="1">
        <f t="shared" si="4"/>
        <v>8.9802651013387455E-2</v>
      </c>
      <c r="C130" s="1">
        <v>1.27E-4</v>
      </c>
      <c r="D130" s="1">
        <f t="shared" si="5"/>
        <v>1.7966824686818407E-3</v>
      </c>
      <c r="E130" s="1">
        <v>1.3549999999999999E-4</v>
      </c>
      <c r="F130" s="1">
        <f t="shared" si="6"/>
        <v>1.9169328701290503E-3</v>
      </c>
      <c r="G130" s="1">
        <v>1.2789999999999999E-4</v>
      </c>
      <c r="H130" s="1">
        <f t="shared" si="7"/>
        <v>1.8094148641291921E-3</v>
      </c>
    </row>
    <row r="131" spans="1:8" x14ac:dyDescent="0.25">
      <c r="A131" s="1">
        <v>125</v>
      </c>
      <c r="B131" s="1">
        <f t="shared" si="4"/>
        <v>8.9442719099991588E-2</v>
      </c>
      <c r="C131" s="1">
        <v>1.2669999999999999E-4</v>
      </c>
      <c r="D131" s="1">
        <f t="shared" si="5"/>
        <v>1.7924383368660567E-3</v>
      </c>
      <c r="E131" s="1">
        <v>1.349E-4</v>
      </c>
      <c r="F131" s="1">
        <f t="shared" si="6"/>
        <v>1.9084446064974827E-3</v>
      </c>
      <c r="G131" s="1">
        <v>1.2740000000000001E-4</v>
      </c>
      <c r="H131" s="1">
        <f t="shared" si="7"/>
        <v>1.8023413111028859E-3</v>
      </c>
    </row>
    <row r="132" spans="1:8" x14ac:dyDescent="0.25">
      <c r="A132" s="1">
        <v>126</v>
      </c>
      <c r="B132" s="1">
        <f t="shared" si="4"/>
        <v>8.9087080637474794E-2</v>
      </c>
      <c r="C132" s="1">
        <v>1.2650000000000001E-4</v>
      </c>
      <c r="D132" s="1">
        <f t="shared" si="5"/>
        <v>1.7896089156555343E-3</v>
      </c>
      <c r="E132" s="1">
        <v>1.3439999999999999E-4</v>
      </c>
      <c r="F132" s="1">
        <f t="shared" si="6"/>
        <v>1.9013710534711761E-3</v>
      </c>
      <c r="G132" s="1">
        <v>1.2229999999999999E-4</v>
      </c>
      <c r="H132" s="1">
        <f t="shared" si="7"/>
        <v>1.7301910702345598E-3</v>
      </c>
    </row>
    <row r="133" spans="1:8" x14ac:dyDescent="0.25">
      <c r="A133" s="1">
        <v>127</v>
      </c>
      <c r="B133" s="1">
        <f t="shared" si="4"/>
        <v>8.8735650941611385E-2</v>
      </c>
      <c r="C133" s="1">
        <v>1.2630000000000001E-4</v>
      </c>
      <c r="D133" s="1">
        <f t="shared" si="5"/>
        <v>1.7867794944450117E-3</v>
      </c>
      <c r="E133" s="1">
        <v>1.3410000000000001E-4</v>
      </c>
      <c r="F133" s="1">
        <f t="shared" si="6"/>
        <v>1.8971269216553925E-3</v>
      </c>
      <c r="G133" s="1">
        <v>1.2760000000000001E-4</v>
      </c>
      <c r="H133" s="1">
        <f t="shared" si="7"/>
        <v>1.8051707323134085E-3</v>
      </c>
    </row>
    <row r="134" spans="1:8" x14ac:dyDescent="0.25">
      <c r="A134" s="1">
        <v>128</v>
      </c>
      <c r="B134" s="1">
        <f t="shared" ref="B134:B197" si="8">A134^(-1/2)</f>
        <v>8.8388347648318433E-2</v>
      </c>
      <c r="C134" s="1">
        <v>1.262E-4</v>
      </c>
      <c r="D134" s="1">
        <f t="shared" si="5"/>
        <v>1.7853647838397505E-3</v>
      </c>
      <c r="E134" s="1">
        <v>1.337E-4</v>
      </c>
      <c r="F134" s="1">
        <f t="shared" si="6"/>
        <v>1.8914680792343473E-3</v>
      </c>
      <c r="G134" s="1">
        <v>1.2990000000000001E-4</v>
      </c>
      <c r="H134" s="1">
        <f t="shared" si="7"/>
        <v>1.8377090762344184E-3</v>
      </c>
    </row>
    <row r="135" spans="1:8" x14ac:dyDescent="0.25">
      <c r="A135" s="1">
        <v>129</v>
      </c>
      <c r="B135" s="1">
        <f t="shared" si="8"/>
        <v>8.8045090632562384E-2</v>
      </c>
      <c r="C135" s="1">
        <v>1.262E-4</v>
      </c>
      <c r="D135" s="1">
        <f t="shared" ref="D135:D198" si="9">C135/$D$2</f>
        <v>1.7853647838397505E-3</v>
      </c>
      <c r="E135" s="1">
        <v>1.3329999999999999E-4</v>
      </c>
      <c r="F135" s="1">
        <f t="shared" ref="F135:F198" si="10">E135/$D$2</f>
        <v>1.8858092368133018E-3</v>
      </c>
      <c r="G135" s="1">
        <v>1.2990000000000001E-4</v>
      </c>
      <c r="H135" s="1">
        <f t="shared" ref="H135:H198" si="11">G135/$D$2</f>
        <v>1.8377090762344184E-3</v>
      </c>
    </row>
    <row r="136" spans="1:8" x14ac:dyDescent="0.25">
      <c r="A136" s="1">
        <v>130</v>
      </c>
      <c r="B136" s="1">
        <f t="shared" si="8"/>
        <v>8.7705801930702931E-2</v>
      </c>
      <c r="C136" s="1">
        <v>1.2789999999999999E-4</v>
      </c>
      <c r="D136" s="1">
        <f t="shared" si="9"/>
        <v>1.8094148641291921E-3</v>
      </c>
      <c r="E136" s="1">
        <v>1.327E-4</v>
      </c>
      <c r="F136" s="1">
        <f t="shared" si="10"/>
        <v>1.8773209731817342E-3</v>
      </c>
      <c r="G136" s="1">
        <v>1.295E-4</v>
      </c>
      <c r="H136" s="1">
        <f t="shared" si="11"/>
        <v>1.832050233813373E-3</v>
      </c>
    </row>
    <row r="137" spans="1:8" x14ac:dyDescent="0.25">
      <c r="A137" s="1">
        <v>131</v>
      </c>
      <c r="B137" s="1">
        <f t="shared" si="8"/>
        <v>8.7370405666103795E-2</v>
      </c>
      <c r="C137" s="1">
        <v>1.2760000000000001E-4</v>
      </c>
      <c r="D137" s="1">
        <f t="shared" si="9"/>
        <v>1.8051707323134085E-3</v>
      </c>
      <c r="E137" s="1">
        <v>1.3219999999999999E-4</v>
      </c>
      <c r="F137" s="1">
        <f t="shared" si="10"/>
        <v>1.8702474201554276E-3</v>
      </c>
      <c r="G137" s="1">
        <v>1.292E-4</v>
      </c>
      <c r="H137" s="1">
        <f t="shared" si="11"/>
        <v>1.8278061019975889E-3</v>
      </c>
    </row>
    <row r="138" spans="1:8" x14ac:dyDescent="0.25">
      <c r="A138" s="1">
        <v>132</v>
      </c>
      <c r="B138" s="1">
        <f t="shared" si="8"/>
        <v>8.7038827977848926E-2</v>
      </c>
      <c r="C138" s="1">
        <v>1.292E-4</v>
      </c>
      <c r="D138" s="1">
        <f t="shared" si="9"/>
        <v>1.8278061019975889E-3</v>
      </c>
      <c r="E138" s="1">
        <v>1.3180000000000001E-4</v>
      </c>
      <c r="F138" s="1">
        <f t="shared" si="10"/>
        <v>1.8645885777343828E-3</v>
      </c>
      <c r="G138" s="1">
        <v>1.2899999999999999E-4</v>
      </c>
      <c r="H138" s="1">
        <f t="shared" si="11"/>
        <v>1.8249766807870663E-3</v>
      </c>
    </row>
    <row r="139" spans="1:8" x14ac:dyDescent="0.25">
      <c r="A139" s="1">
        <v>133</v>
      </c>
      <c r="B139" s="1">
        <f t="shared" si="8"/>
        <v>8.6710996952411995E-2</v>
      </c>
      <c r="C139" s="1">
        <v>1.304E-4</v>
      </c>
      <c r="D139" s="1">
        <f t="shared" si="9"/>
        <v>1.8447826292607246E-3</v>
      </c>
      <c r="E139" s="1">
        <v>1.3129999999999999E-4</v>
      </c>
      <c r="F139" s="1">
        <f t="shared" si="10"/>
        <v>1.8575150247080762E-3</v>
      </c>
      <c r="G139" s="1">
        <v>1.295E-4</v>
      </c>
      <c r="H139" s="1">
        <f t="shared" si="11"/>
        <v>1.832050233813373E-3</v>
      </c>
    </row>
    <row r="140" spans="1:8" x14ac:dyDescent="0.25">
      <c r="A140" s="1">
        <v>134</v>
      </c>
      <c r="B140" s="1">
        <f t="shared" si="8"/>
        <v>8.6386842558136015E-2</v>
      </c>
      <c r="C140" s="1">
        <v>1.3200000000000001E-4</v>
      </c>
      <c r="D140" s="1">
        <f t="shared" si="9"/>
        <v>1.8674179989449054E-3</v>
      </c>
      <c r="E140" s="1">
        <v>1.314E-4</v>
      </c>
      <c r="F140" s="1">
        <f t="shared" si="10"/>
        <v>1.8589297353133374E-3</v>
      </c>
      <c r="G140" s="1">
        <v>1.2899999999999999E-4</v>
      </c>
      <c r="H140" s="1">
        <f t="shared" si="11"/>
        <v>1.8249766807870663E-3</v>
      </c>
    </row>
    <row r="141" spans="1:8" x14ac:dyDescent="0.25">
      <c r="A141" s="1">
        <v>135</v>
      </c>
      <c r="B141" s="1">
        <f t="shared" si="8"/>
        <v>8.6066296582387042E-2</v>
      </c>
      <c r="C141" s="1">
        <v>1.34E-4</v>
      </c>
      <c r="D141" s="1">
        <f t="shared" si="9"/>
        <v>1.8957122110501313E-3</v>
      </c>
      <c r="E141" s="1">
        <v>1.3070000000000001E-4</v>
      </c>
      <c r="F141" s="1">
        <f t="shared" si="10"/>
        <v>1.8490267610765086E-3</v>
      </c>
      <c r="G141" s="1">
        <v>1.2850000000000001E-4</v>
      </c>
      <c r="H141" s="1">
        <f t="shared" si="11"/>
        <v>1.8179031277607601E-3</v>
      </c>
    </row>
    <row r="142" spans="1:8" x14ac:dyDescent="0.25">
      <c r="A142" s="1">
        <v>136</v>
      </c>
      <c r="B142" s="1">
        <f t="shared" si="8"/>
        <v>8.574929257125441E-2</v>
      </c>
      <c r="C142" s="1">
        <v>1.337E-4</v>
      </c>
      <c r="D142" s="1">
        <f t="shared" si="9"/>
        <v>1.8914680792343473E-3</v>
      </c>
      <c r="E142" s="1">
        <v>1.3009999999999999E-4</v>
      </c>
      <c r="F142" s="1">
        <f t="shared" si="10"/>
        <v>1.8405384974449406E-3</v>
      </c>
      <c r="G142" s="1">
        <v>1.2799999999999999E-4</v>
      </c>
      <c r="H142" s="1">
        <f t="shared" si="11"/>
        <v>1.8108295747344535E-3</v>
      </c>
    </row>
    <row r="143" spans="1:8" x14ac:dyDescent="0.25">
      <c r="A143" s="1">
        <v>137</v>
      </c>
      <c r="B143" s="1">
        <f t="shared" si="8"/>
        <v>8.5435765771676095E-2</v>
      </c>
      <c r="C143" s="1">
        <v>1.3329999999999999E-4</v>
      </c>
      <c r="D143" s="1">
        <f t="shared" si="9"/>
        <v>1.8858092368133018E-3</v>
      </c>
      <c r="E143" s="1">
        <v>1.305E-4</v>
      </c>
      <c r="F143" s="1">
        <f t="shared" si="10"/>
        <v>1.846197339865986E-3</v>
      </c>
      <c r="G143" s="1">
        <v>1.282E-4</v>
      </c>
      <c r="H143" s="1">
        <f t="shared" si="11"/>
        <v>1.8136589959449761E-3</v>
      </c>
    </row>
    <row r="144" spans="1:8" x14ac:dyDescent="0.25">
      <c r="A144" s="1">
        <v>138</v>
      </c>
      <c r="B144" s="1">
        <f t="shared" si="8"/>
        <v>8.5125653075874858E-2</v>
      </c>
      <c r="C144" s="1">
        <v>1.3300000000000001E-4</v>
      </c>
      <c r="D144" s="1">
        <f t="shared" si="9"/>
        <v>1.8815651049975182E-3</v>
      </c>
      <c r="E144" s="1">
        <v>1.2990000000000001E-4</v>
      </c>
      <c r="F144" s="1">
        <f t="shared" si="10"/>
        <v>1.8377090762344184E-3</v>
      </c>
      <c r="G144" s="1">
        <v>1.2779999999999999E-4</v>
      </c>
      <c r="H144" s="1">
        <f t="shared" si="11"/>
        <v>1.8080001535239309E-3</v>
      </c>
    </row>
    <row r="145" spans="1:8" x14ac:dyDescent="0.25">
      <c r="A145" s="1">
        <v>139</v>
      </c>
      <c r="B145" s="1">
        <f t="shared" si="8"/>
        <v>8.4818892967997092E-2</v>
      </c>
      <c r="C145" s="1">
        <v>1.328E-4</v>
      </c>
      <c r="D145" s="1">
        <f t="shared" si="9"/>
        <v>1.8787356837869956E-3</v>
      </c>
      <c r="E145" s="1">
        <v>1.2960000000000001E-4</v>
      </c>
      <c r="F145" s="1">
        <f t="shared" si="10"/>
        <v>1.8334649444186344E-3</v>
      </c>
      <c r="G145" s="1">
        <v>1.273E-4</v>
      </c>
      <c r="H145" s="1">
        <f t="shared" si="11"/>
        <v>1.8009266004976247E-3</v>
      </c>
    </row>
    <row r="146" spans="1:8" x14ac:dyDescent="0.25">
      <c r="A146" s="1">
        <v>140</v>
      </c>
      <c r="B146" s="1">
        <f t="shared" si="8"/>
        <v>8.4515425472851652E-2</v>
      </c>
      <c r="C146" s="1">
        <v>1.325E-4</v>
      </c>
      <c r="D146" s="1">
        <f t="shared" si="9"/>
        <v>1.8744915519712116E-3</v>
      </c>
      <c r="E146" s="1">
        <v>1.2909999999999999E-4</v>
      </c>
      <c r="F146" s="1">
        <f t="shared" si="10"/>
        <v>1.8263913913923277E-3</v>
      </c>
      <c r="G146" s="1">
        <v>1.2669999999999999E-4</v>
      </c>
      <c r="H146" s="1">
        <f t="shared" si="11"/>
        <v>1.7924383368660567E-3</v>
      </c>
    </row>
    <row r="147" spans="1:8" x14ac:dyDescent="0.25">
      <c r="A147" s="1">
        <v>141</v>
      </c>
      <c r="B147" s="1">
        <f t="shared" si="8"/>
        <v>8.4215192106651904E-2</v>
      </c>
      <c r="C147" s="1">
        <v>1.3229999999999999E-4</v>
      </c>
      <c r="D147" s="1">
        <f t="shared" si="9"/>
        <v>1.871662130760689E-3</v>
      </c>
      <c r="E147" s="1">
        <v>1.3119999999999999E-4</v>
      </c>
      <c r="F147" s="1">
        <f t="shared" si="10"/>
        <v>1.8561003141028148E-3</v>
      </c>
      <c r="G147" s="1">
        <v>1.2630000000000001E-4</v>
      </c>
      <c r="H147" s="1">
        <f t="shared" si="11"/>
        <v>1.7867794944450117E-3</v>
      </c>
    </row>
    <row r="148" spans="1:8" x14ac:dyDescent="0.25">
      <c r="A148" s="1">
        <v>142</v>
      </c>
      <c r="B148" s="1">
        <f t="shared" si="8"/>
        <v>8.3918135829668908E-2</v>
      </c>
      <c r="C148" s="1">
        <v>1.3200000000000001E-4</v>
      </c>
      <c r="D148" s="1">
        <f t="shared" si="9"/>
        <v>1.8674179989449054E-3</v>
      </c>
      <c r="E148" s="1">
        <v>1.327E-4</v>
      </c>
      <c r="F148" s="1">
        <f t="shared" si="10"/>
        <v>1.8773209731817342E-3</v>
      </c>
      <c r="G148" s="1">
        <v>1.2689999999999999E-4</v>
      </c>
      <c r="H148" s="1">
        <f t="shared" si="11"/>
        <v>1.7952677580765793E-3</v>
      </c>
    </row>
    <row r="149" spans="1:8" x14ac:dyDescent="0.25">
      <c r="A149" s="1">
        <v>143</v>
      </c>
      <c r="B149" s="1">
        <f t="shared" si="8"/>
        <v>8.3624201000709081E-2</v>
      </c>
      <c r="C149" s="1">
        <v>1.3180000000000001E-4</v>
      </c>
      <c r="D149" s="1">
        <f t="shared" si="9"/>
        <v>1.8645885777343828E-3</v>
      </c>
      <c r="E149" s="1">
        <v>1.326E-4</v>
      </c>
      <c r="F149" s="1">
        <f t="shared" si="10"/>
        <v>1.875906262576473E-3</v>
      </c>
      <c r="G149" s="1">
        <v>1.2650000000000001E-4</v>
      </c>
      <c r="H149" s="1">
        <f t="shared" si="11"/>
        <v>1.7896089156555343E-3</v>
      </c>
    </row>
    <row r="150" spans="1:8" x14ac:dyDescent="0.25">
      <c r="A150" s="1">
        <v>144</v>
      </c>
      <c r="B150" s="1">
        <f t="shared" si="8"/>
        <v>8.3333333333333329E-2</v>
      </c>
      <c r="C150" s="1">
        <v>1.316E-4</v>
      </c>
      <c r="D150" s="1">
        <f t="shared" si="9"/>
        <v>1.86175915652386E-3</v>
      </c>
      <c r="E150" s="1">
        <v>1.3210000000000001E-4</v>
      </c>
      <c r="F150" s="1">
        <f t="shared" si="10"/>
        <v>1.8688327095501668E-3</v>
      </c>
      <c r="G150" s="1">
        <v>1.2760000000000001E-4</v>
      </c>
      <c r="H150" s="1">
        <f t="shared" si="11"/>
        <v>1.8051707323134085E-3</v>
      </c>
    </row>
    <row r="151" spans="1:8" x14ac:dyDescent="0.25">
      <c r="A151" s="1">
        <v>145</v>
      </c>
      <c r="B151" s="1">
        <f t="shared" si="8"/>
        <v>8.3045479853739973E-2</v>
      </c>
      <c r="C151" s="1">
        <v>1.315E-4</v>
      </c>
      <c r="D151" s="1">
        <f t="shared" si="9"/>
        <v>1.8603444459185988E-3</v>
      </c>
      <c r="E151" s="1">
        <v>1.315E-4</v>
      </c>
      <c r="F151" s="1">
        <f t="shared" si="10"/>
        <v>1.8603444459185988E-3</v>
      </c>
      <c r="G151" s="1">
        <v>1.271E-4</v>
      </c>
      <c r="H151" s="1">
        <f t="shared" si="11"/>
        <v>1.7980971792871019E-3</v>
      </c>
    </row>
    <row r="152" spans="1:8" x14ac:dyDescent="0.25">
      <c r="A152" s="1">
        <v>146</v>
      </c>
      <c r="B152" s="1">
        <f t="shared" si="8"/>
        <v>8.2760588860236795E-2</v>
      </c>
      <c r="C152" s="1">
        <v>1.3129999999999999E-4</v>
      </c>
      <c r="D152" s="1">
        <f t="shared" si="9"/>
        <v>1.8575150247080762E-3</v>
      </c>
      <c r="E152" s="1">
        <v>1.3090000000000001E-4</v>
      </c>
      <c r="F152" s="1">
        <f t="shared" si="10"/>
        <v>1.8518561822870312E-3</v>
      </c>
      <c r="G152" s="1">
        <v>1.2740000000000001E-4</v>
      </c>
      <c r="H152" s="1">
        <f t="shared" si="11"/>
        <v>1.8023413111028859E-3</v>
      </c>
    </row>
    <row r="153" spans="1:8" x14ac:dyDescent="0.25">
      <c r="A153" s="1">
        <v>147</v>
      </c>
      <c r="B153" s="1">
        <f t="shared" si="8"/>
        <v>8.2478609884232251E-2</v>
      </c>
      <c r="C153" s="1">
        <v>1.3109999999999999E-4</v>
      </c>
      <c r="D153" s="1">
        <f t="shared" si="9"/>
        <v>1.8546856034975534E-3</v>
      </c>
      <c r="E153" s="1">
        <v>1.3070000000000001E-4</v>
      </c>
      <c r="F153" s="1">
        <f t="shared" si="10"/>
        <v>1.8490267610765086E-3</v>
      </c>
      <c r="G153" s="1">
        <v>1.273E-4</v>
      </c>
      <c r="H153" s="1">
        <f t="shared" si="11"/>
        <v>1.8009266004976247E-3</v>
      </c>
    </row>
    <row r="154" spans="1:8" x14ac:dyDescent="0.25">
      <c r="A154" s="1">
        <v>148</v>
      </c>
      <c r="B154" s="1">
        <f t="shared" si="8"/>
        <v>8.2199493652678646E-2</v>
      </c>
      <c r="C154" s="1">
        <v>1.3090000000000001E-4</v>
      </c>
      <c r="D154" s="1">
        <f t="shared" si="9"/>
        <v>1.8518561822870312E-3</v>
      </c>
      <c r="E154" s="1">
        <v>1.3009999999999999E-4</v>
      </c>
      <c r="F154" s="1">
        <f t="shared" si="10"/>
        <v>1.8405384974449406E-3</v>
      </c>
      <c r="G154" s="1">
        <v>1.2689999999999999E-4</v>
      </c>
      <c r="H154" s="1">
        <f t="shared" si="11"/>
        <v>1.7952677580765793E-3</v>
      </c>
    </row>
    <row r="155" spans="1:8" x14ac:dyDescent="0.25">
      <c r="A155" s="1">
        <v>149</v>
      </c>
      <c r="B155" s="1">
        <f t="shared" si="8"/>
        <v>8.1923192051904056E-2</v>
      </c>
      <c r="C155" s="1">
        <v>1.3080000000000001E-4</v>
      </c>
      <c r="D155" s="1">
        <f t="shared" si="9"/>
        <v>1.8504414716817698E-3</v>
      </c>
      <c r="E155" s="1">
        <v>1.294E-4</v>
      </c>
      <c r="F155" s="1">
        <f t="shared" si="10"/>
        <v>1.8306355232081118E-3</v>
      </c>
      <c r="G155" s="1">
        <v>1.2640000000000001E-4</v>
      </c>
      <c r="H155" s="1">
        <f t="shared" si="11"/>
        <v>1.7881942050502731E-3</v>
      </c>
    </row>
    <row r="156" spans="1:8" x14ac:dyDescent="0.25">
      <c r="A156" s="1">
        <v>150</v>
      </c>
      <c r="B156" s="1">
        <f t="shared" si="8"/>
        <v>8.1649658092772609E-2</v>
      </c>
      <c r="C156" s="1">
        <v>1.306E-4</v>
      </c>
      <c r="D156" s="1">
        <f t="shared" si="9"/>
        <v>1.8476120504712472E-3</v>
      </c>
      <c r="E156" s="1">
        <v>1.2899999999999999E-4</v>
      </c>
      <c r="F156" s="1">
        <f t="shared" si="10"/>
        <v>1.8249766807870663E-3</v>
      </c>
      <c r="G156" s="1">
        <v>1.26E-4</v>
      </c>
      <c r="H156" s="1">
        <f t="shared" si="11"/>
        <v>1.7825353626292277E-3</v>
      </c>
    </row>
    <row r="157" spans="1:8" x14ac:dyDescent="0.25">
      <c r="A157" s="1">
        <v>151</v>
      </c>
      <c r="B157" s="1">
        <f t="shared" si="8"/>
        <v>8.1378845877115941E-2</v>
      </c>
      <c r="C157" s="1">
        <v>1.3100000000000001E-4</v>
      </c>
      <c r="D157" s="1">
        <f t="shared" si="9"/>
        <v>1.8532708928922926E-3</v>
      </c>
      <c r="E157" s="1">
        <v>1.2899999999999999E-4</v>
      </c>
      <c r="F157" s="1">
        <f t="shared" si="10"/>
        <v>1.8249766807870663E-3</v>
      </c>
      <c r="G157" s="1">
        <v>1.259E-4</v>
      </c>
      <c r="H157" s="1">
        <f t="shared" si="11"/>
        <v>1.7811206520239665E-3</v>
      </c>
    </row>
    <row r="158" spans="1:8" x14ac:dyDescent="0.25">
      <c r="A158" s="1">
        <v>152</v>
      </c>
      <c r="B158" s="1">
        <f t="shared" si="8"/>
        <v>8.1110710565381272E-2</v>
      </c>
      <c r="C158" s="1">
        <v>1.3329999999999999E-4</v>
      </c>
      <c r="D158" s="1">
        <f t="shared" si="9"/>
        <v>1.8858092368133018E-3</v>
      </c>
      <c r="E158" s="1">
        <v>1.284E-4</v>
      </c>
      <c r="F158" s="1">
        <f t="shared" si="10"/>
        <v>1.8164884171554987E-3</v>
      </c>
      <c r="G158" s="1">
        <v>1.2569999999999999E-4</v>
      </c>
      <c r="H158" s="1">
        <f t="shared" si="11"/>
        <v>1.7782912308134439E-3</v>
      </c>
    </row>
    <row r="159" spans="1:8" x14ac:dyDescent="0.25">
      <c r="A159" s="1">
        <v>153</v>
      </c>
      <c r="B159" s="1">
        <f t="shared" si="8"/>
        <v>8.0845208345444328E-2</v>
      </c>
      <c r="C159" s="1">
        <v>1.329E-4</v>
      </c>
      <c r="D159" s="1">
        <f t="shared" si="9"/>
        <v>1.8801503943922571E-3</v>
      </c>
      <c r="E159" s="1">
        <v>1.2789999999999999E-4</v>
      </c>
      <c r="F159" s="1">
        <f t="shared" si="10"/>
        <v>1.8094148641291921E-3</v>
      </c>
      <c r="G159" s="1">
        <v>1.2559999999999999E-4</v>
      </c>
      <c r="H159" s="1">
        <f t="shared" si="11"/>
        <v>1.7768765202081825E-3</v>
      </c>
    </row>
    <row r="160" spans="1:8" x14ac:dyDescent="0.25">
      <c r="A160" s="1">
        <v>154</v>
      </c>
      <c r="B160" s="1">
        <f t="shared" si="8"/>
        <v>8.0582296402538028E-2</v>
      </c>
      <c r="C160" s="1">
        <v>1.325E-4</v>
      </c>
      <c r="D160" s="1">
        <f t="shared" si="9"/>
        <v>1.8744915519712116E-3</v>
      </c>
      <c r="E160" s="1">
        <v>1.2750000000000001E-4</v>
      </c>
      <c r="F160" s="1">
        <f t="shared" si="10"/>
        <v>1.8037560217081473E-3</v>
      </c>
      <c r="G160" s="1">
        <v>1.2549999999999999E-4</v>
      </c>
      <c r="H160" s="1">
        <f t="shared" si="11"/>
        <v>1.775461809602921E-3</v>
      </c>
    </row>
    <row r="161" spans="1:8" x14ac:dyDescent="0.25">
      <c r="A161" s="1">
        <v>155</v>
      </c>
      <c r="B161" s="1">
        <f t="shared" si="8"/>
        <v>8.0321932890249886E-2</v>
      </c>
      <c r="C161" s="1">
        <v>1.3200000000000001E-4</v>
      </c>
      <c r="D161" s="1">
        <f t="shared" si="9"/>
        <v>1.8674179989449054E-3</v>
      </c>
      <c r="E161" s="1">
        <v>1.27E-4</v>
      </c>
      <c r="F161" s="1">
        <f t="shared" si="10"/>
        <v>1.7966824686818407E-3</v>
      </c>
      <c r="G161" s="1">
        <v>1.2520000000000001E-4</v>
      </c>
      <c r="H161" s="1">
        <f t="shared" si="11"/>
        <v>1.7712176777871375E-3</v>
      </c>
    </row>
    <row r="162" spans="1:8" x14ac:dyDescent="0.25">
      <c r="A162" s="1">
        <v>156</v>
      </c>
      <c r="B162" s="1">
        <f t="shared" si="8"/>
        <v>8.0064076902543566E-2</v>
      </c>
      <c r="C162" s="1">
        <v>1.315E-4</v>
      </c>
      <c r="D162" s="1">
        <f t="shared" si="9"/>
        <v>1.8603444459185988E-3</v>
      </c>
      <c r="E162" s="1">
        <v>1.2659999999999999E-4</v>
      </c>
      <c r="F162" s="1">
        <f t="shared" si="10"/>
        <v>1.7910236262607953E-3</v>
      </c>
      <c r="G162" s="1">
        <v>1.25E-4</v>
      </c>
      <c r="H162" s="1">
        <f t="shared" si="11"/>
        <v>1.7683882565766149E-3</v>
      </c>
    </row>
    <row r="163" spans="1:8" x14ac:dyDescent="0.25">
      <c r="A163" s="1">
        <v>157</v>
      </c>
      <c r="B163" s="1">
        <f t="shared" si="8"/>
        <v>7.9808688446762213E-2</v>
      </c>
      <c r="C163" s="1">
        <v>1.3119999999999999E-4</v>
      </c>
      <c r="D163" s="1">
        <f t="shared" si="9"/>
        <v>1.8561003141028148E-3</v>
      </c>
      <c r="E163" s="1">
        <v>1.26E-4</v>
      </c>
      <c r="F163" s="1">
        <f t="shared" si="10"/>
        <v>1.7825353626292277E-3</v>
      </c>
      <c r="G163" s="1">
        <v>1.249E-4</v>
      </c>
      <c r="H163" s="1">
        <f t="shared" si="11"/>
        <v>1.7669735459713537E-3</v>
      </c>
    </row>
    <row r="164" spans="1:8" x14ac:dyDescent="0.25">
      <c r="A164" s="1">
        <v>158</v>
      </c>
      <c r="B164" s="1">
        <f t="shared" si="8"/>
        <v>7.9555728417572996E-2</v>
      </c>
      <c r="C164" s="1">
        <v>1.3080000000000001E-4</v>
      </c>
      <c r="D164" s="1">
        <f t="shared" si="9"/>
        <v>1.8504414716817698E-3</v>
      </c>
      <c r="E164" s="1">
        <v>1.2559999999999999E-4</v>
      </c>
      <c r="F164" s="1">
        <f t="shared" si="10"/>
        <v>1.7768765202081825E-3</v>
      </c>
      <c r="G164" s="1">
        <v>1.2459999999999999E-4</v>
      </c>
      <c r="H164" s="1">
        <f t="shared" si="11"/>
        <v>1.7627294141555696E-3</v>
      </c>
    </row>
    <row r="165" spans="1:8" x14ac:dyDescent="0.25">
      <c r="A165" s="1">
        <v>159</v>
      </c>
      <c r="B165" s="1">
        <f t="shared" si="8"/>
        <v>7.9305158571814416E-2</v>
      </c>
      <c r="C165" s="1">
        <v>1.305E-4</v>
      </c>
      <c r="D165" s="1">
        <f t="shared" si="9"/>
        <v>1.846197339865986E-3</v>
      </c>
      <c r="E165" s="1">
        <v>1.2520000000000001E-4</v>
      </c>
      <c r="F165" s="1">
        <f t="shared" si="10"/>
        <v>1.7712176777871375E-3</v>
      </c>
      <c r="G165" s="1">
        <v>1.2439999999999999E-4</v>
      </c>
      <c r="H165" s="1">
        <f t="shared" si="11"/>
        <v>1.7598999929450468E-3</v>
      </c>
    </row>
    <row r="166" spans="1:8" x14ac:dyDescent="0.25">
      <c r="A166" s="1">
        <v>160</v>
      </c>
      <c r="B166" s="1">
        <f t="shared" si="8"/>
        <v>7.9056941504209485E-2</v>
      </c>
      <c r="C166" s="1">
        <v>1.3009999999999999E-4</v>
      </c>
      <c r="D166" s="1">
        <f t="shared" si="9"/>
        <v>1.8405384974449406E-3</v>
      </c>
      <c r="E166" s="1">
        <v>1.249E-4</v>
      </c>
      <c r="F166" s="1">
        <f t="shared" si="10"/>
        <v>1.7669735459713537E-3</v>
      </c>
      <c r="G166" s="1">
        <v>1.2420000000000001E-4</v>
      </c>
      <c r="H166" s="1">
        <f t="shared" si="11"/>
        <v>1.7570705717345246E-3</v>
      </c>
    </row>
    <row r="167" spans="1:8" x14ac:dyDescent="0.25">
      <c r="A167" s="1">
        <v>161</v>
      </c>
      <c r="B167" s="1">
        <f t="shared" si="8"/>
        <v>7.8811040623910061E-2</v>
      </c>
      <c r="C167" s="1">
        <v>1.314E-4</v>
      </c>
      <c r="D167" s="1">
        <f t="shared" si="9"/>
        <v>1.8589297353133374E-3</v>
      </c>
      <c r="E167" s="1">
        <v>1.2439999999999999E-4</v>
      </c>
      <c r="F167" s="1">
        <f t="shared" si="10"/>
        <v>1.7598999929450468E-3</v>
      </c>
      <c r="G167" s="1">
        <v>1.2400000000000001E-4</v>
      </c>
      <c r="H167" s="1">
        <f t="shared" si="11"/>
        <v>1.754241150524002E-3</v>
      </c>
    </row>
    <row r="168" spans="1:8" x14ac:dyDescent="0.25">
      <c r="A168" s="1">
        <v>162</v>
      </c>
      <c r="B168" s="1">
        <f t="shared" si="8"/>
        <v>7.8567420131838608E-2</v>
      </c>
      <c r="C168" s="1">
        <v>1.3090000000000001E-4</v>
      </c>
      <c r="D168" s="1">
        <f t="shared" si="9"/>
        <v>1.8518561822870312E-3</v>
      </c>
      <c r="E168" s="1">
        <v>1.2410000000000001E-4</v>
      </c>
      <c r="F168" s="1">
        <f t="shared" si="10"/>
        <v>1.7556558611292632E-3</v>
      </c>
      <c r="G168" s="1">
        <v>1.2410000000000001E-4</v>
      </c>
      <c r="H168" s="1">
        <f t="shared" si="11"/>
        <v>1.7556558611292632E-3</v>
      </c>
    </row>
    <row r="169" spans="1:8" x14ac:dyDescent="0.25">
      <c r="A169" s="1">
        <v>163</v>
      </c>
      <c r="B169" s="1">
        <f t="shared" si="8"/>
        <v>7.8326044998795738E-2</v>
      </c>
      <c r="C169" s="1">
        <v>1.3019999999999999E-4</v>
      </c>
      <c r="D169" s="1">
        <f t="shared" si="9"/>
        <v>1.841953208050202E-3</v>
      </c>
      <c r="E169" s="1">
        <v>1.271E-4</v>
      </c>
      <c r="F169" s="1">
        <f t="shared" si="10"/>
        <v>1.7980971792871019E-3</v>
      </c>
      <c r="G169" s="1">
        <v>1.2459999999999999E-4</v>
      </c>
      <c r="H169" s="1">
        <f t="shared" si="11"/>
        <v>1.7627294141555696E-3</v>
      </c>
    </row>
    <row r="170" spans="1:8" x14ac:dyDescent="0.25">
      <c r="A170" s="1">
        <v>164</v>
      </c>
      <c r="B170" s="1">
        <f t="shared" si="8"/>
        <v>7.8086880944303036E-2</v>
      </c>
      <c r="C170" s="1">
        <v>1.2970000000000001E-4</v>
      </c>
      <c r="D170" s="1">
        <f t="shared" si="9"/>
        <v>1.8348796550238958E-3</v>
      </c>
      <c r="E170" s="1">
        <v>1.272E-4</v>
      </c>
      <c r="F170" s="1">
        <f t="shared" si="10"/>
        <v>1.7995118898923633E-3</v>
      </c>
      <c r="G170" s="1">
        <v>1.247E-4</v>
      </c>
      <c r="H170" s="1">
        <f t="shared" si="11"/>
        <v>1.7641441247608308E-3</v>
      </c>
    </row>
    <row r="171" spans="1:8" x14ac:dyDescent="0.25">
      <c r="A171" s="1">
        <v>165</v>
      </c>
      <c r="B171" s="1">
        <f t="shared" si="8"/>
        <v>7.7849894416152296E-2</v>
      </c>
      <c r="C171" s="1">
        <v>1.292E-4</v>
      </c>
      <c r="D171" s="1">
        <f t="shared" si="9"/>
        <v>1.8278061019975889E-3</v>
      </c>
      <c r="E171" s="1">
        <v>1.27E-4</v>
      </c>
      <c r="F171" s="1">
        <f t="shared" si="10"/>
        <v>1.7966824686818407E-3</v>
      </c>
      <c r="G171" s="1">
        <v>1.2459999999999999E-4</v>
      </c>
      <c r="H171" s="1">
        <f t="shared" si="11"/>
        <v>1.7627294141555696E-3</v>
      </c>
    </row>
    <row r="172" spans="1:8" x14ac:dyDescent="0.25">
      <c r="A172" s="1">
        <v>166</v>
      </c>
      <c r="B172" s="1">
        <f t="shared" si="8"/>
        <v>7.7615052570633281E-2</v>
      </c>
      <c r="C172" s="1">
        <v>1.2879999999999999E-4</v>
      </c>
      <c r="D172" s="1">
        <f t="shared" si="9"/>
        <v>1.8221472595765437E-3</v>
      </c>
      <c r="E172" s="1">
        <v>1.2659999999999999E-4</v>
      </c>
      <c r="F172" s="1">
        <f t="shared" si="10"/>
        <v>1.7910236262607953E-3</v>
      </c>
      <c r="G172" s="1">
        <v>1.2420000000000001E-4</v>
      </c>
      <c r="H172" s="1">
        <f t="shared" si="11"/>
        <v>1.7570705717345246E-3</v>
      </c>
    </row>
    <row r="173" spans="1:8" x14ac:dyDescent="0.25">
      <c r="A173" s="1">
        <v>167</v>
      </c>
      <c r="B173" s="1">
        <f t="shared" si="8"/>
        <v>7.7382323253413682E-2</v>
      </c>
      <c r="C173" s="1">
        <v>1.284E-4</v>
      </c>
      <c r="D173" s="1">
        <f t="shared" si="9"/>
        <v>1.8164884171554987E-3</v>
      </c>
      <c r="E173" s="1">
        <v>1.2650000000000001E-4</v>
      </c>
      <c r="F173" s="1">
        <f t="shared" si="10"/>
        <v>1.7896089156555343E-3</v>
      </c>
      <c r="G173" s="1">
        <v>1.2410000000000001E-4</v>
      </c>
      <c r="H173" s="1">
        <f t="shared" si="11"/>
        <v>1.7556558611292632E-3</v>
      </c>
    </row>
    <row r="174" spans="1:8" x14ac:dyDescent="0.25">
      <c r="A174" s="1">
        <v>168</v>
      </c>
      <c r="B174" s="1">
        <f t="shared" si="8"/>
        <v>7.7151674981045956E-2</v>
      </c>
      <c r="C174" s="1">
        <v>1.282E-4</v>
      </c>
      <c r="D174" s="1">
        <f t="shared" si="9"/>
        <v>1.8136589959449761E-3</v>
      </c>
      <c r="E174" s="1">
        <v>1.2630000000000001E-4</v>
      </c>
      <c r="F174" s="1">
        <f t="shared" si="10"/>
        <v>1.7867794944450117E-3</v>
      </c>
      <c r="G174" s="1">
        <v>1.2540000000000001E-4</v>
      </c>
      <c r="H174" s="1">
        <f t="shared" si="11"/>
        <v>1.7740470989976603E-3</v>
      </c>
    </row>
    <row r="175" spans="1:8" x14ac:dyDescent="0.25">
      <c r="A175" s="1">
        <v>169</v>
      </c>
      <c r="B175" s="1">
        <f t="shared" si="8"/>
        <v>7.6923076923076927E-2</v>
      </c>
      <c r="C175" s="1">
        <v>1.293E-4</v>
      </c>
      <c r="D175" s="1">
        <f t="shared" si="9"/>
        <v>1.8292208126028504E-3</v>
      </c>
      <c r="E175" s="1">
        <v>1.2579999999999999E-4</v>
      </c>
      <c r="F175" s="1">
        <f t="shared" si="10"/>
        <v>1.7797059414187051E-3</v>
      </c>
      <c r="G175" s="1">
        <v>1.2510000000000001E-4</v>
      </c>
      <c r="H175" s="1">
        <f t="shared" si="11"/>
        <v>1.7698029671818763E-3</v>
      </c>
    </row>
    <row r="176" spans="1:8" x14ac:dyDescent="0.25">
      <c r="A176" s="1">
        <v>170</v>
      </c>
      <c r="B176" s="1">
        <f t="shared" si="8"/>
        <v>7.6696498884737035E-2</v>
      </c>
      <c r="C176" s="1">
        <v>1.2970000000000001E-4</v>
      </c>
      <c r="D176" s="1">
        <f t="shared" si="9"/>
        <v>1.8348796550238958E-3</v>
      </c>
      <c r="E176" s="1">
        <v>1.2540000000000001E-4</v>
      </c>
      <c r="F176" s="1">
        <f t="shared" si="10"/>
        <v>1.7740470989976603E-3</v>
      </c>
      <c r="G176" s="1">
        <v>1.247E-4</v>
      </c>
      <c r="H176" s="1">
        <f t="shared" si="11"/>
        <v>1.7641441247608308E-3</v>
      </c>
    </row>
    <row r="177" spans="1:8" x14ac:dyDescent="0.25">
      <c r="A177" s="1">
        <v>171</v>
      </c>
      <c r="B177" s="1">
        <f t="shared" si="8"/>
        <v>7.6471911290187253E-2</v>
      </c>
      <c r="C177" s="1">
        <v>1.2970000000000001E-4</v>
      </c>
      <c r="D177" s="1">
        <f t="shared" si="9"/>
        <v>1.8348796550238958E-3</v>
      </c>
      <c r="E177" s="1">
        <v>1.249E-4</v>
      </c>
      <c r="F177" s="1">
        <f t="shared" si="10"/>
        <v>1.7669735459713537E-3</v>
      </c>
      <c r="G177" s="1">
        <v>1.2430000000000001E-4</v>
      </c>
      <c r="H177" s="1">
        <f t="shared" si="11"/>
        <v>1.7584852823397861E-3</v>
      </c>
    </row>
    <row r="178" spans="1:8" x14ac:dyDescent="0.25">
      <c r="A178" s="1">
        <v>172</v>
      </c>
      <c r="B178" s="1">
        <f t="shared" si="8"/>
        <v>7.6249285166302333E-2</v>
      </c>
      <c r="C178" s="1">
        <v>1.2970000000000001E-4</v>
      </c>
      <c r="D178" s="1">
        <f t="shared" si="9"/>
        <v>1.8348796550238958E-3</v>
      </c>
      <c r="E178" s="1">
        <v>1.2439999999999999E-4</v>
      </c>
      <c r="F178" s="1">
        <f t="shared" si="10"/>
        <v>1.7598999929450468E-3</v>
      </c>
      <c r="G178" s="1">
        <v>1.238E-4</v>
      </c>
      <c r="H178" s="1">
        <f t="shared" si="11"/>
        <v>1.7514117293134794E-3</v>
      </c>
    </row>
    <row r="179" spans="1:8" x14ac:dyDescent="0.25">
      <c r="A179" s="1">
        <v>173</v>
      </c>
      <c r="B179" s="1">
        <f t="shared" si="8"/>
        <v>7.6028592126970551E-2</v>
      </c>
      <c r="C179" s="1">
        <v>1.3019999999999999E-4</v>
      </c>
      <c r="D179" s="1">
        <f t="shared" si="9"/>
        <v>1.841953208050202E-3</v>
      </c>
      <c r="E179" s="1">
        <v>1.249E-4</v>
      </c>
      <c r="F179" s="1">
        <f t="shared" si="10"/>
        <v>1.7669735459713537E-3</v>
      </c>
      <c r="G179" s="1">
        <v>1.2349999999999999E-4</v>
      </c>
      <c r="H179" s="1">
        <f t="shared" si="11"/>
        <v>1.7471675974976954E-3</v>
      </c>
    </row>
    <row r="180" spans="1:8" x14ac:dyDescent="0.25">
      <c r="A180" s="1">
        <v>174</v>
      </c>
      <c r="B180" s="1">
        <f t="shared" si="8"/>
        <v>7.5809804357890337E-2</v>
      </c>
      <c r="C180" s="1">
        <v>1.3090000000000001E-4</v>
      </c>
      <c r="D180" s="1">
        <f t="shared" si="9"/>
        <v>1.8518561822870312E-3</v>
      </c>
      <c r="E180" s="1">
        <v>1.247E-4</v>
      </c>
      <c r="F180" s="1">
        <f t="shared" si="10"/>
        <v>1.7641441247608308E-3</v>
      </c>
      <c r="G180" s="1">
        <v>1.2310000000000001E-4</v>
      </c>
      <c r="H180" s="1">
        <f t="shared" si="11"/>
        <v>1.7415087550766504E-3</v>
      </c>
    </row>
    <row r="181" spans="1:8" x14ac:dyDescent="0.25">
      <c r="A181" s="1">
        <v>175</v>
      </c>
      <c r="B181" s="1">
        <f t="shared" si="8"/>
        <v>7.5592894601845442E-2</v>
      </c>
      <c r="C181" s="1">
        <v>1.3019999999999999E-4</v>
      </c>
      <c r="D181" s="1">
        <f t="shared" si="9"/>
        <v>1.841953208050202E-3</v>
      </c>
      <c r="E181" s="1">
        <v>1.2439999999999999E-4</v>
      </c>
      <c r="F181" s="1">
        <f t="shared" si="10"/>
        <v>1.7598999929450468E-3</v>
      </c>
      <c r="G181" s="1">
        <v>1.239E-4</v>
      </c>
      <c r="H181" s="1">
        <f t="shared" si="11"/>
        <v>1.7528264399187406E-3</v>
      </c>
    </row>
    <row r="182" spans="1:8" x14ac:dyDescent="0.25">
      <c r="A182" s="1">
        <v>176</v>
      </c>
      <c r="B182" s="1">
        <f t="shared" si="8"/>
        <v>7.5377836144440907E-2</v>
      </c>
      <c r="C182" s="1">
        <v>1.2960000000000001E-4</v>
      </c>
      <c r="D182" s="1">
        <f t="shared" si="9"/>
        <v>1.8334649444186344E-3</v>
      </c>
      <c r="E182" s="1">
        <v>1.2410000000000001E-4</v>
      </c>
      <c r="F182" s="1">
        <f t="shared" si="10"/>
        <v>1.7556558611292632E-3</v>
      </c>
      <c r="G182" s="1">
        <v>1.2320000000000001E-4</v>
      </c>
      <c r="H182" s="1">
        <f t="shared" si="11"/>
        <v>1.7429234656819118E-3</v>
      </c>
    </row>
    <row r="183" spans="1:8" x14ac:dyDescent="0.25">
      <c r="A183" s="1">
        <v>177</v>
      </c>
      <c r="B183" s="1">
        <f t="shared" si="8"/>
        <v>7.5164602800282893E-2</v>
      </c>
      <c r="C183" s="1">
        <v>1.295E-4</v>
      </c>
      <c r="D183" s="1">
        <f t="shared" si="9"/>
        <v>1.832050233813373E-3</v>
      </c>
      <c r="E183" s="1">
        <v>1.2420000000000001E-4</v>
      </c>
      <c r="F183" s="1">
        <f t="shared" si="10"/>
        <v>1.7570705717345246E-3</v>
      </c>
      <c r="G183" s="1">
        <v>1.226E-4</v>
      </c>
      <c r="H183" s="1">
        <f t="shared" si="11"/>
        <v>1.7344352020503438E-3</v>
      </c>
    </row>
    <row r="184" spans="1:8" x14ac:dyDescent="0.25">
      <c r="A184" s="1">
        <v>178</v>
      </c>
      <c r="B184" s="1">
        <f t="shared" si="8"/>
        <v>7.4953168899586142E-2</v>
      </c>
      <c r="C184" s="1">
        <v>1.2899999999999999E-4</v>
      </c>
      <c r="D184" s="1">
        <f t="shared" si="9"/>
        <v>1.8249766807870663E-3</v>
      </c>
      <c r="E184" s="1">
        <v>1.2400000000000001E-4</v>
      </c>
      <c r="F184" s="1">
        <f t="shared" si="10"/>
        <v>1.754241150524002E-3</v>
      </c>
      <c r="G184" s="1">
        <v>1.273E-4</v>
      </c>
      <c r="H184" s="1">
        <f t="shared" si="11"/>
        <v>1.8009266004976247E-3</v>
      </c>
    </row>
    <row r="185" spans="1:8" x14ac:dyDescent="0.25">
      <c r="A185" s="1">
        <v>179</v>
      </c>
      <c r="B185" s="1">
        <f t="shared" si="8"/>
        <v>7.474350927519359E-2</v>
      </c>
      <c r="C185" s="1">
        <v>1.2860000000000001E-4</v>
      </c>
      <c r="D185" s="1">
        <f t="shared" si="9"/>
        <v>1.8193178383660216E-3</v>
      </c>
      <c r="E185" s="1">
        <v>1.237E-4</v>
      </c>
      <c r="F185" s="1">
        <f t="shared" si="10"/>
        <v>1.749997018708218E-3</v>
      </c>
      <c r="G185" s="1">
        <v>1.2870000000000001E-4</v>
      </c>
      <c r="H185" s="1">
        <f t="shared" si="11"/>
        <v>1.8207325489712827E-3</v>
      </c>
    </row>
    <row r="186" spans="1:8" x14ac:dyDescent="0.25">
      <c r="A186" s="1">
        <v>180</v>
      </c>
      <c r="B186" s="1">
        <f t="shared" si="8"/>
        <v>7.4535599249992993E-2</v>
      </c>
      <c r="C186" s="1">
        <v>1.283E-4</v>
      </c>
      <c r="D186" s="1">
        <f t="shared" si="9"/>
        <v>1.8150737065502375E-3</v>
      </c>
      <c r="E186" s="1">
        <v>1.2329999999999999E-4</v>
      </c>
      <c r="F186" s="1">
        <f t="shared" si="10"/>
        <v>1.7443381762871728E-3</v>
      </c>
      <c r="G186" s="1">
        <v>1.293E-4</v>
      </c>
      <c r="H186" s="1">
        <f t="shared" si="11"/>
        <v>1.8292208126028504E-3</v>
      </c>
    </row>
    <row r="187" spans="1:8" x14ac:dyDescent="0.25">
      <c r="A187" s="1">
        <v>181</v>
      </c>
      <c r="B187" s="1">
        <f t="shared" si="8"/>
        <v>7.4329414624716636E-2</v>
      </c>
      <c r="C187" s="1">
        <v>1.2799999999999999E-4</v>
      </c>
      <c r="D187" s="1">
        <f t="shared" si="9"/>
        <v>1.8108295747344535E-3</v>
      </c>
      <c r="E187" s="1">
        <v>1.2300000000000001E-4</v>
      </c>
      <c r="F187" s="1">
        <f t="shared" si="10"/>
        <v>1.7400940444713892E-3</v>
      </c>
      <c r="G187" s="1">
        <v>1.295E-4</v>
      </c>
      <c r="H187" s="1">
        <f t="shared" si="11"/>
        <v>1.832050233813373E-3</v>
      </c>
    </row>
    <row r="188" spans="1:8" x14ac:dyDescent="0.25">
      <c r="A188" s="1">
        <v>182</v>
      </c>
      <c r="B188" s="1">
        <f t="shared" si="8"/>
        <v>7.4124931666110117E-2</v>
      </c>
      <c r="C188" s="1">
        <v>1.2769999999999999E-4</v>
      </c>
      <c r="D188" s="1">
        <f t="shared" si="9"/>
        <v>1.8065854429186695E-3</v>
      </c>
      <c r="E188" s="1">
        <v>1.227E-4</v>
      </c>
      <c r="F188" s="1">
        <f t="shared" si="10"/>
        <v>1.7358499126556052E-3</v>
      </c>
      <c r="G188" s="1">
        <v>1.295E-4</v>
      </c>
      <c r="H188" s="1">
        <f t="shared" si="11"/>
        <v>1.832050233813373E-3</v>
      </c>
    </row>
    <row r="189" spans="1:8" x14ac:dyDescent="0.25">
      <c r="A189" s="1">
        <v>183</v>
      </c>
      <c r="B189" s="1">
        <f t="shared" si="8"/>
        <v>7.3922127095457285E-2</v>
      </c>
      <c r="C189" s="1">
        <v>1.2740000000000001E-4</v>
      </c>
      <c r="D189" s="1">
        <f t="shared" si="9"/>
        <v>1.8023413111028859E-3</v>
      </c>
      <c r="E189" s="1">
        <v>1.2239999999999999E-4</v>
      </c>
      <c r="F189" s="1">
        <f t="shared" si="10"/>
        <v>1.7316057808398212E-3</v>
      </c>
      <c r="G189" s="1">
        <v>1.294E-4</v>
      </c>
      <c r="H189" s="1">
        <f t="shared" si="11"/>
        <v>1.8306355232081118E-3</v>
      </c>
    </row>
    <row r="190" spans="1:8" x14ac:dyDescent="0.25">
      <c r="A190" s="1">
        <v>184</v>
      </c>
      <c r="B190" s="1">
        <f t="shared" si="8"/>
        <v>7.3720978077448568E-2</v>
      </c>
      <c r="C190" s="1">
        <v>1.272E-4</v>
      </c>
      <c r="D190" s="1">
        <f t="shared" si="9"/>
        <v>1.7995118898923633E-3</v>
      </c>
      <c r="E190" s="1">
        <v>1.2210000000000001E-4</v>
      </c>
      <c r="F190" s="1">
        <f t="shared" si="10"/>
        <v>1.7273616490240376E-3</v>
      </c>
      <c r="G190" s="1">
        <v>1.293E-4</v>
      </c>
      <c r="H190" s="1">
        <f t="shared" si="11"/>
        <v>1.8292208126028504E-3</v>
      </c>
    </row>
    <row r="191" spans="1:8" x14ac:dyDescent="0.25">
      <c r="A191" s="1">
        <v>185</v>
      </c>
      <c r="B191" s="1">
        <f t="shared" si="8"/>
        <v>7.3521462209380772E-2</v>
      </c>
      <c r="C191" s="1">
        <v>1.27E-4</v>
      </c>
      <c r="D191" s="1">
        <f t="shared" si="9"/>
        <v>1.7966824686818407E-3</v>
      </c>
      <c r="E191" s="1">
        <v>1.217E-4</v>
      </c>
      <c r="F191" s="1">
        <f t="shared" si="10"/>
        <v>1.7217028066029922E-3</v>
      </c>
      <c r="G191" s="1">
        <v>1.2909999999999999E-4</v>
      </c>
      <c r="H191" s="1">
        <f t="shared" si="11"/>
        <v>1.8263913913923277E-3</v>
      </c>
    </row>
    <row r="192" spans="1:8" x14ac:dyDescent="0.25">
      <c r="A192" s="1">
        <v>186</v>
      </c>
      <c r="B192" s="1">
        <f t="shared" si="8"/>
        <v>7.3323557510676651E-2</v>
      </c>
      <c r="C192" s="1">
        <v>1.2679999999999999E-4</v>
      </c>
      <c r="D192" s="1">
        <f t="shared" si="9"/>
        <v>1.7938530474713179E-3</v>
      </c>
      <c r="E192" s="1">
        <v>1.216E-4</v>
      </c>
      <c r="F192" s="1">
        <f t="shared" si="10"/>
        <v>1.720288095997731E-3</v>
      </c>
      <c r="G192" s="1">
        <v>1.2889999999999999E-4</v>
      </c>
      <c r="H192" s="1">
        <f t="shared" si="11"/>
        <v>1.8235619701818051E-3</v>
      </c>
    </row>
    <row r="193" spans="1:8" x14ac:dyDescent="0.25">
      <c r="A193" s="1">
        <v>187</v>
      </c>
      <c r="B193" s="1">
        <f t="shared" si="8"/>
        <v>7.3127242412713067E-2</v>
      </c>
      <c r="C193" s="1">
        <v>1.2650000000000001E-4</v>
      </c>
      <c r="D193" s="1">
        <f t="shared" si="9"/>
        <v>1.7896089156555343E-3</v>
      </c>
      <c r="E193" s="1">
        <v>1.2310000000000001E-4</v>
      </c>
      <c r="F193" s="1">
        <f t="shared" si="10"/>
        <v>1.7415087550766504E-3</v>
      </c>
      <c r="G193" s="1">
        <v>1.2860000000000001E-4</v>
      </c>
      <c r="H193" s="1">
        <f t="shared" si="11"/>
        <v>1.8193178383660216E-3</v>
      </c>
    </row>
    <row r="194" spans="1:8" x14ac:dyDescent="0.25">
      <c r="A194" s="1">
        <v>188</v>
      </c>
      <c r="B194" s="1">
        <f t="shared" si="8"/>
        <v>7.2932495748947279E-2</v>
      </c>
      <c r="C194" s="1">
        <v>1.2630000000000001E-4</v>
      </c>
      <c r="D194" s="1">
        <f t="shared" si="9"/>
        <v>1.7867794944450117E-3</v>
      </c>
      <c r="E194" s="1">
        <v>1.226E-4</v>
      </c>
      <c r="F194" s="1">
        <f t="shared" si="10"/>
        <v>1.7344352020503438E-3</v>
      </c>
      <c r="G194" s="1">
        <v>1.283E-4</v>
      </c>
      <c r="H194" s="1">
        <f t="shared" si="11"/>
        <v>1.8150737065502375E-3</v>
      </c>
    </row>
    <row r="195" spans="1:8" x14ac:dyDescent="0.25">
      <c r="A195" s="1">
        <v>189</v>
      </c>
      <c r="B195" s="1">
        <f t="shared" si="8"/>
        <v>7.2739296745330792E-2</v>
      </c>
      <c r="C195" s="1">
        <v>1.26E-4</v>
      </c>
      <c r="D195" s="1">
        <f t="shared" si="9"/>
        <v>1.7825353626292277E-3</v>
      </c>
      <c r="E195" s="1">
        <v>1.22E-4</v>
      </c>
      <c r="F195" s="1">
        <f t="shared" si="10"/>
        <v>1.725946938418776E-3</v>
      </c>
      <c r="G195" s="1">
        <v>1.2779999999999999E-4</v>
      </c>
      <c r="H195" s="1">
        <f t="shared" si="11"/>
        <v>1.8080001535239309E-3</v>
      </c>
    </row>
    <row r="196" spans="1:8" x14ac:dyDescent="0.25">
      <c r="A196" s="1">
        <v>190</v>
      </c>
      <c r="B196" s="1">
        <f t="shared" si="8"/>
        <v>7.2547625011001163E-2</v>
      </c>
      <c r="C196" s="1">
        <v>1.2569999999999999E-4</v>
      </c>
      <c r="D196" s="1">
        <f t="shared" si="9"/>
        <v>1.7782912308134439E-3</v>
      </c>
      <c r="E196" s="1">
        <v>1.215E-4</v>
      </c>
      <c r="F196" s="1">
        <f t="shared" si="10"/>
        <v>1.7188733853924696E-3</v>
      </c>
      <c r="G196" s="1">
        <v>1.273E-4</v>
      </c>
      <c r="H196" s="1">
        <f t="shared" si="11"/>
        <v>1.8009266004976247E-3</v>
      </c>
    </row>
    <row r="197" spans="1:8" x14ac:dyDescent="0.25">
      <c r="A197" s="1">
        <v>191</v>
      </c>
      <c r="B197" s="1">
        <f t="shared" si="8"/>
        <v>7.2357460529242162E-2</v>
      </c>
      <c r="C197" s="1">
        <v>1.2549999999999999E-4</v>
      </c>
      <c r="D197" s="1">
        <f t="shared" si="9"/>
        <v>1.775461809602921E-3</v>
      </c>
      <c r="E197" s="1">
        <v>1.216E-4</v>
      </c>
      <c r="F197" s="1">
        <f t="shared" si="10"/>
        <v>1.720288095997731E-3</v>
      </c>
      <c r="G197" s="1">
        <v>1.2679999999999999E-4</v>
      </c>
      <c r="H197" s="1">
        <f t="shared" si="11"/>
        <v>1.7938530474713179E-3</v>
      </c>
    </row>
    <row r="198" spans="1:8" x14ac:dyDescent="0.25">
      <c r="A198" s="1">
        <v>192</v>
      </c>
      <c r="B198" s="1">
        <f t="shared" ref="B198:B208" si="12">A198^(-1/2)</f>
        <v>7.216878364870323E-2</v>
      </c>
      <c r="C198" s="1">
        <v>1.262E-4</v>
      </c>
      <c r="D198" s="1">
        <f t="shared" si="9"/>
        <v>1.7853647838397505E-3</v>
      </c>
      <c r="E198" s="1">
        <v>1.2120000000000001E-4</v>
      </c>
      <c r="F198" s="1">
        <f t="shared" si="10"/>
        <v>1.7146292535766858E-3</v>
      </c>
      <c r="G198" s="1">
        <v>1.2679999999999999E-4</v>
      </c>
      <c r="H198" s="1">
        <f t="shared" si="11"/>
        <v>1.7938530474713179E-3</v>
      </c>
    </row>
    <row r="199" spans="1:8" x14ac:dyDescent="0.25">
      <c r="A199" s="1">
        <v>193</v>
      </c>
      <c r="B199" s="1">
        <f t="shared" si="12"/>
        <v>7.198157507486945E-2</v>
      </c>
      <c r="C199" s="1">
        <v>1.2659999999999999E-4</v>
      </c>
      <c r="D199" s="1">
        <f t="shared" ref="D199:D208" si="13">C199/$D$2</f>
        <v>1.7910236262607953E-3</v>
      </c>
      <c r="E199" s="1">
        <v>1.2410000000000001E-4</v>
      </c>
      <c r="F199" s="1">
        <f t="shared" ref="F199:F208" si="14">E199/$D$2</f>
        <v>1.7556558611292632E-3</v>
      </c>
      <c r="G199" s="1">
        <v>1.2650000000000001E-4</v>
      </c>
      <c r="H199" s="1">
        <f t="shared" ref="H199:H208" si="15">G199/$D$2</f>
        <v>1.7896089156555343E-3</v>
      </c>
    </row>
    <row r="200" spans="1:8" x14ac:dyDescent="0.25">
      <c r="A200" s="1">
        <v>194</v>
      </c>
      <c r="B200" s="1">
        <f t="shared" si="12"/>
        <v>7.1795815861773818E-2</v>
      </c>
      <c r="C200" s="1">
        <v>1.2650000000000001E-4</v>
      </c>
      <c r="D200" s="1">
        <f t="shared" si="13"/>
        <v>1.7896089156555343E-3</v>
      </c>
      <c r="E200" s="1">
        <v>1.2559999999999999E-4</v>
      </c>
      <c r="F200" s="1">
        <f t="shared" si="14"/>
        <v>1.7768765202081825E-3</v>
      </c>
      <c r="G200" s="1">
        <v>1.2630000000000001E-4</v>
      </c>
      <c r="H200" s="1">
        <f t="shared" si="15"/>
        <v>1.7867794944450117E-3</v>
      </c>
    </row>
    <row r="201" spans="1:8" x14ac:dyDescent="0.25">
      <c r="A201" s="1">
        <v>195</v>
      </c>
      <c r="B201" s="1">
        <f t="shared" si="12"/>
        <v>7.1611487403943297E-2</v>
      </c>
      <c r="C201" s="1">
        <v>1.2650000000000001E-4</v>
      </c>
      <c r="D201" s="1">
        <f t="shared" si="13"/>
        <v>1.7896089156555343E-3</v>
      </c>
      <c r="E201" s="1">
        <v>1.2579999999999999E-4</v>
      </c>
      <c r="F201" s="1">
        <f t="shared" si="14"/>
        <v>1.7797059414187051E-3</v>
      </c>
      <c r="G201" s="1">
        <v>1.259E-4</v>
      </c>
      <c r="H201" s="1">
        <f t="shared" si="15"/>
        <v>1.7811206520239665E-3</v>
      </c>
    </row>
    <row r="202" spans="1:8" x14ac:dyDescent="0.25">
      <c r="A202" s="1">
        <v>196</v>
      </c>
      <c r="B202" s="1">
        <f t="shared" si="12"/>
        <v>7.1428571428571425E-2</v>
      </c>
      <c r="C202" s="1">
        <v>1.2750000000000001E-4</v>
      </c>
      <c r="D202" s="1">
        <f t="shared" si="13"/>
        <v>1.8037560217081473E-3</v>
      </c>
      <c r="E202" s="1">
        <v>1.2579999999999999E-4</v>
      </c>
      <c r="F202" s="1">
        <f t="shared" si="14"/>
        <v>1.7797059414187051E-3</v>
      </c>
      <c r="G202" s="1">
        <v>1.2559999999999999E-4</v>
      </c>
      <c r="H202" s="1">
        <f t="shared" si="15"/>
        <v>1.7768765202081825E-3</v>
      </c>
    </row>
    <row r="203" spans="1:8" x14ac:dyDescent="0.25">
      <c r="A203" s="1">
        <v>197</v>
      </c>
      <c r="B203" s="1">
        <f t="shared" si="12"/>
        <v>7.124704998790965E-2</v>
      </c>
      <c r="C203" s="1">
        <v>1.2689999999999999E-4</v>
      </c>
      <c r="D203" s="1">
        <f t="shared" si="13"/>
        <v>1.7952677580765793E-3</v>
      </c>
      <c r="E203" s="1">
        <v>1.2579999999999999E-4</v>
      </c>
      <c r="F203" s="1">
        <f t="shared" si="14"/>
        <v>1.7797059414187051E-3</v>
      </c>
      <c r="G203" s="1">
        <v>1.2520000000000001E-4</v>
      </c>
      <c r="H203" s="1">
        <f t="shared" si="15"/>
        <v>1.7712176777871375E-3</v>
      </c>
    </row>
    <row r="204" spans="1:8" x14ac:dyDescent="0.25">
      <c r="A204" s="1">
        <v>198</v>
      </c>
      <c r="B204" s="1">
        <f t="shared" si="12"/>
        <v>7.1066905451870152E-2</v>
      </c>
      <c r="C204" s="1">
        <v>1.2860000000000001E-4</v>
      </c>
      <c r="D204" s="1">
        <f t="shared" si="13"/>
        <v>1.8193178383660216E-3</v>
      </c>
      <c r="E204" s="1">
        <v>1.2569999999999999E-4</v>
      </c>
      <c r="F204" s="1">
        <f t="shared" si="14"/>
        <v>1.7782912308134439E-3</v>
      </c>
      <c r="G204" s="1">
        <v>1.249E-4</v>
      </c>
      <c r="H204" s="1">
        <f t="shared" si="15"/>
        <v>1.7669735459713537E-3</v>
      </c>
    </row>
    <row r="205" spans="1:8" x14ac:dyDescent="0.25">
      <c r="A205" s="1">
        <v>199</v>
      </c>
      <c r="B205" s="1">
        <f t="shared" si="12"/>
        <v>7.0888120500833582E-2</v>
      </c>
      <c r="C205" s="1">
        <v>1.2870000000000001E-4</v>
      </c>
      <c r="D205" s="1">
        <f t="shared" si="13"/>
        <v>1.8207325489712827E-3</v>
      </c>
      <c r="E205" s="1">
        <v>1.2549999999999999E-4</v>
      </c>
      <c r="F205" s="1">
        <f t="shared" si="14"/>
        <v>1.775461809602921E-3</v>
      </c>
      <c r="G205" s="1">
        <v>1.247E-4</v>
      </c>
      <c r="H205" s="1">
        <f t="shared" si="15"/>
        <v>1.7641441247608308E-3</v>
      </c>
    </row>
    <row r="206" spans="1:8" x14ac:dyDescent="0.25">
      <c r="A206" s="1">
        <v>200</v>
      </c>
      <c r="B206" s="1">
        <f t="shared" si="12"/>
        <v>7.0710678118654752E-2</v>
      </c>
      <c r="C206" s="1">
        <v>1.2850000000000001E-4</v>
      </c>
      <c r="D206" s="1">
        <f t="shared" si="13"/>
        <v>1.8179031277607601E-3</v>
      </c>
      <c r="E206" s="1">
        <v>1.2520000000000001E-4</v>
      </c>
      <c r="F206" s="1">
        <f t="shared" si="14"/>
        <v>1.7712176777871375E-3</v>
      </c>
      <c r="G206" s="1">
        <v>1.2459999999999999E-4</v>
      </c>
      <c r="H206" s="1">
        <f t="shared" si="15"/>
        <v>1.7627294141555696E-3</v>
      </c>
    </row>
    <row r="207" spans="1:8" x14ac:dyDescent="0.25">
      <c r="A207" s="1">
        <v>201</v>
      </c>
      <c r="B207" s="1">
        <f t="shared" si="12"/>
        <v>7.0534561585859828E-2</v>
      </c>
      <c r="C207" s="1">
        <v>1.281E-4</v>
      </c>
      <c r="D207" s="1">
        <f t="shared" si="13"/>
        <v>1.8122442853397149E-3</v>
      </c>
      <c r="E207" s="1">
        <v>1.25E-4</v>
      </c>
      <c r="F207" s="1">
        <f t="shared" si="14"/>
        <v>1.7683882565766149E-3</v>
      </c>
      <c r="G207" s="1">
        <v>1.2430000000000001E-4</v>
      </c>
      <c r="H207" s="1">
        <f t="shared" si="15"/>
        <v>1.7584852823397861E-3</v>
      </c>
    </row>
    <row r="208" spans="1:8" x14ac:dyDescent="0.25">
      <c r="A208" s="1">
        <v>202</v>
      </c>
      <c r="B208" s="1">
        <f t="shared" si="12"/>
        <v>7.0359754473029182E-2</v>
      </c>
      <c r="C208" s="1">
        <v>1.2760000000000001E-4</v>
      </c>
      <c r="D208" s="1">
        <f t="shared" si="13"/>
        <v>1.8051707323134085E-3</v>
      </c>
      <c r="E208" s="1">
        <v>1.247E-4</v>
      </c>
      <c r="F208" s="1">
        <f t="shared" si="14"/>
        <v>1.7641441247608308E-3</v>
      </c>
      <c r="G208" s="1">
        <v>1.239E-4</v>
      </c>
      <c r="H208" s="1">
        <f t="shared" si="15"/>
        <v>1.7528264399187406E-3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349C1-B5B4-4F79-9000-9001ED05FB96}">
  <dimension ref="A5:F208"/>
  <sheetViews>
    <sheetView workbookViewId="0">
      <selection activeCell="O11" sqref="O11"/>
    </sheetView>
  </sheetViews>
  <sheetFormatPr defaultRowHeight="15" x14ac:dyDescent="0.25"/>
  <cols>
    <col min="2" max="2" width="11.42578125" customWidth="1"/>
    <col min="3" max="4" width="12.28515625" customWidth="1"/>
    <col min="5" max="5" width="11.42578125" customWidth="1"/>
    <col min="6" max="6" width="11.28515625" customWidth="1"/>
  </cols>
  <sheetData>
    <row r="5" spans="1:6" x14ac:dyDescent="0.25">
      <c r="A5" t="s">
        <v>30</v>
      </c>
      <c r="B5" t="s">
        <v>35</v>
      </c>
      <c r="C5" t="s">
        <v>58</v>
      </c>
      <c r="D5" t="s">
        <v>59</v>
      </c>
      <c r="E5" t="s">
        <v>60</v>
      </c>
      <c r="F5" t="s">
        <v>61</v>
      </c>
    </row>
    <row r="6" spans="1:6" x14ac:dyDescent="0.25">
      <c r="A6" s="1">
        <v>0</v>
      </c>
      <c r="B6">
        <v>5.3730708787823869E-3</v>
      </c>
      <c r="C6">
        <v>4.0786106749683051E-3</v>
      </c>
      <c r="D6">
        <v>7.6026547926741836E-3</v>
      </c>
      <c r="E6">
        <v>8.9749240797776363E-3</v>
      </c>
      <c r="F6">
        <v>1.3279888451587746E-2</v>
      </c>
    </row>
    <row r="7" spans="1:6" x14ac:dyDescent="0.25">
      <c r="A7" s="1">
        <v>1</v>
      </c>
      <c r="B7">
        <v>3.4660409828901652E-3</v>
      </c>
      <c r="C7">
        <v>3.7673743418108205E-3</v>
      </c>
      <c r="D7">
        <v>7.3946923337007723E-3</v>
      </c>
      <c r="E7">
        <v>6.8882259370172307E-3</v>
      </c>
      <c r="F7">
        <v>4.5058532777572146E-3</v>
      </c>
    </row>
    <row r="8" spans="1:6" x14ac:dyDescent="0.25">
      <c r="A8" s="1">
        <v>2</v>
      </c>
      <c r="B8">
        <v>3.0968015149169682E-3</v>
      </c>
      <c r="C8">
        <v>3.4702851147059488E-3</v>
      </c>
      <c r="D8">
        <v>6.9405702294118975E-3</v>
      </c>
      <c r="E8">
        <v>6.394491935781039E-3</v>
      </c>
      <c r="F8">
        <v>3.8946982962843367E-3</v>
      </c>
    </row>
    <row r="9" spans="1:6" x14ac:dyDescent="0.25">
      <c r="A9" s="1">
        <v>3</v>
      </c>
      <c r="B9">
        <v>2.9652334286276679E-3</v>
      </c>
      <c r="C9">
        <v>3.3514494238640006E-3</v>
      </c>
      <c r="D9">
        <v>6.6788487674385583E-3</v>
      </c>
      <c r="E9">
        <v>6.1483322904655746E-3</v>
      </c>
      <c r="F9">
        <v>3.6669298888372687E-3</v>
      </c>
    </row>
    <row r="10" spans="1:6" x14ac:dyDescent="0.25">
      <c r="A10" s="1">
        <v>4</v>
      </c>
      <c r="B10">
        <v>2.8647889756541157E-3</v>
      </c>
      <c r="C10">
        <v>3.2510049708904488E-3</v>
      </c>
      <c r="D10">
        <v>6.4524950705967515E-3</v>
      </c>
      <c r="E10">
        <v>5.9446139633079487E-3</v>
      </c>
      <c r="F10">
        <v>3.5113117222585265E-3</v>
      </c>
    </row>
    <row r="11" spans="1:6" x14ac:dyDescent="0.25">
      <c r="A11" s="1">
        <v>5</v>
      </c>
      <c r="B11">
        <v>2.7841504711542224E-3</v>
      </c>
      <c r="C11">
        <v>3.1647076239695099E-3</v>
      </c>
      <c r="D11">
        <v>6.2699974025180452E-3</v>
      </c>
      <c r="E11">
        <v>5.7748486906765931E-3</v>
      </c>
      <c r="F11">
        <v>3.3854024783902714E-3</v>
      </c>
    </row>
    <row r="12" spans="1:6" x14ac:dyDescent="0.25">
      <c r="A12" s="1">
        <v>6</v>
      </c>
      <c r="B12">
        <v>2.7148296514964191E-3</v>
      </c>
      <c r="C12">
        <v>3.0911426724959225E-3</v>
      </c>
      <c r="D12">
        <v>6.1172086571498257E-3</v>
      </c>
      <c r="E12">
        <v>5.6263040771241581E-3</v>
      </c>
      <c r="F12">
        <v>3.2906168678377649E-3</v>
      </c>
    </row>
    <row r="13" spans="1:6" x14ac:dyDescent="0.25">
      <c r="A13" s="1">
        <v>7</v>
      </c>
      <c r="B13">
        <v>2.6582412272859674E-3</v>
      </c>
      <c r="C13">
        <v>3.024651274048642E-3</v>
      </c>
      <c r="D13">
        <v>5.9771523072289588E-3</v>
      </c>
      <c r="E13">
        <v>5.4947359908348575E-3</v>
      </c>
      <c r="F13">
        <v>3.2085636527326099E-3</v>
      </c>
    </row>
    <row r="14" spans="1:6" x14ac:dyDescent="0.25">
      <c r="A14" s="1">
        <v>8</v>
      </c>
      <c r="B14">
        <v>2.6242881727596965E-3</v>
      </c>
      <c r="C14">
        <v>2.9638187180224063E-3</v>
      </c>
      <c r="D14">
        <v>5.8554871951764864E-3</v>
      </c>
      <c r="E14">
        <v>5.3787297212034317E-3</v>
      </c>
      <c r="F14">
        <v>3.130754569443239E-3</v>
      </c>
    </row>
    <row r="15" spans="1:6" x14ac:dyDescent="0.25">
      <c r="A15" s="1">
        <v>9</v>
      </c>
      <c r="B15">
        <v>2.5676997485492448E-3</v>
      </c>
      <c r="C15">
        <v>2.907230293811955E-3</v>
      </c>
      <c r="D15">
        <v>5.7394809255450607E-3</v>
      </c>
      <c r="E15">
        <v>5.2697970045983119E-3</v>
      </c>
      <c r="F15">
        <v>3.0642631709959581E-3</v>
      </c>
    </row>
    <row r="16" spans="1:6" x14ac:dyDescent="0.25">
      <c r="A16" s="1">
        <v>10</v>
      </c>
      <c r="B16">
        <v>2.52950256220719E-3</v>
      </c>
      <c r="C16">
        <v>2.8563007120225481E-3</v>
      </c>
      <c r="D16">
        <v>5.6291334983346805E-3</v>
      </c>
      <c r="E16">
        <v>5.1693525516247601E-3</v>
      </c>
      <c r="F16">
        <v>3.0006011937592E-3</v>
      </c>
    </row>
    <row r="17" spans="1:6" x14ac:dyDescent="0.25">
      <c r="A17" s="1">
        <v>11</v>
      </c>
      <c r="B17">
        <v>2.4969642182861803E-3</v>
      </c>
      <c r="C17">
        <v>2.8082005514436644E-3</v>
      </c>
      <c r="D17">
        <v>5.5202007817295607E-3</v>
      </c>
      <c r="E17">
        <v>5.0773963622827763E-3</v>
      </c>
      <c r="F17">
        <v>2.9510863225750547E-3</v>
      </c>
    </row>
    <row r="18" spans="1:6" x14ac:dyDescent="0.25">
      <c r="A18" s="1">
        <v>12</v>
      </c>
      <c r="B18">
        <v>2.4644258743651707E-3</v>
      </c>
      <c r="C18">
        <v>2.7629298120753032E-3</v>
      </c>
      <c r="D18">
        <v>5.4310740135980994E-3</v>
      </c>
      <c r="E18">
        <v>4.9939284365723606E-3</v>
      </c>
      <c r="F18">
        <v>2.8973273195751258E-3</v>
      </c>
    </row>
    <row r="19" spans="1:6" x14ac:dyDescent="0.25">
      <c r="A19" s="1">
        <v>13</v>
      </c>
      <c r="B19">
        <v>2.4304728198388994E-3</v>
      </c>
      <c r="C19">
        <v>2.7219032045227255E-3</v>
      </c>
      <c r="D19">
        <v>5.3377031136508544E-3</v>
      </c>
      <c r="E19">
        <v>4.9147046426777277E-3</v>
      </c>
      <c r="F19">
        <v>2.8492271589962417E-3</v>
      </c>
    </row>
    <row r="20" spans="1:6" x14ac:dyDescent="0.25">
      <c r="A20" s="1">
        <v>14</v>
      </c>
      <c r="B20">
        <v>2.4035933183389349E-3</v>
      </c>
      <c r="C20">
        <v>2.6837060181806706E-3</v>
      </c>
      <c r="D20">
        <v>5.255649898545699E-3</v>
      </c>
      <c r="E20">
        <v>4.8411396912041412E-3</v>
      </c>
      <c r="F20">
        <v>2.8039564196278804E-3</v>
      </c>
    </row>
    <row r="21" spans="1:6" x14ac:dyDescent="0.25">
      <c r="A21" s="1">
        <v>15</v>
      </c>
      <c r="B21">
        <v>2.3852020804705381E-3</v>
      </c>
      <c r="C21">
        <v>2.646923542443877E-3</v>
      </c>
      <c r="D21">
        <v>5.1750113940458057E-3</v>
      </c>
      <c r="E21">
        <v>4.7760630033621219E-3</v>
      </c>
      <c r="F21">
        <v>2.7615151014700415E-3</v>
      </c>
    </row>
    <row r="22" spans="1:6" x14ac:dyDescent="0.25">
      <c r="A22" s="1">
        <v>16</v>
      </c>
      <c r="B22">
        <v>2.3668108426021413E-3</v>
      </c>
      <c r="C22">
        <v>2.6129704879176061E-3</v>
      </c>
      <c r="D22">
        <v>5.1113494168090476E-3</v>
      </c>
      <c r="E22">
        <v>4.7095716049148405E-3</v>
      </c>
      <c r="F22">
        <v>2.7204884939174643E-3</v>
      </c>
    </row>
    <row r="23" spans="1:6" x14ac:dyDescent="0.25">
      <c r="A23" s="1">
        <v>17</v>
      </c>
      <c r="B23">
        <v>2.3470048941284832E-3</v>
      </c>
      <c r="C23">
        <v>2.5790174333913353E-3</v>
      </c>
      <c r="D23">
        <v>5.0321256229144155E-3</v>
      </c>
      <c r="E23">
        <v>4.6459096276780824E-3</v>
      </c>
      <c r="F23">
        <v>2.6893648606017158E-3</v>
      </c>
    </row>
    <row r="24" spans="1:6" x14ac:dyDescent="0.25">
      <c r="A24" s="1">
        <v>18</v>
      </c>
      <c r="B24">
        <v>2.3243695244443028E-3</v>
      </c>
      <c r="C24">
        <v>2.5478938000755864E-3</v>
      </c>
      <c r="D24">
        <v>4.9712930668881789E-3</v>
      </c>
      <c r="E24">
        <v>4.5864917822571087E-3</v>
      </c>
      <c r="F24">
        <v>2.6497529636543998E-3</v>
      </c>
    </row>
    <row r="25" spans="1:6" x14ac:dyDescent="0.25">
      <c r="A25" s="1">
        <v>19</v>
      </c>
      <c r="B25">
        <v>2.2861723381022475E-3</v>
      </c>
      <c r="C25">
        <v>2.5167701667598379E-3</v>
      </c>
      <c r="D25">
        <v>4.9104605108619441E-3</v>
      </c>
      <c r="E25">
        <v>4.5284886474413946E-3</v>
      </c>
      <c r="F25">
        <v>2.6157999091281285E-3</v>
      </c>
    </row>
    <row r="26" spans="1:6" x14ac:dyDescent="0.25">
      <c r="A26" s="1">
        <v>20</v>
      </c>
      <c r="B26">
        <v>2.2932458911285544E-3</v>
      </c>
      <c r="C26">
        <v>2.4898906652598735E-3</v>
      </c>
      <c r="D26">
        <v>4.8510426654409695E-3</v>
      </c>
      <c r="E26">
        <v>4.4761443550467277E-3</v>
      </c>
      <c r="F26">
        <v>2.5832615652071188E-3</v>
      </c>
    </row>
    <row r="27" spans="1:6" x14ac:dyDescent="0.25">
      <c r="A27" s="1">
        <v>21</v>
      </c>
      <c r="B27">
        <v>2.2776840744706799E-3</v>
      </c>
      <c r="C27">
        <v>2.4644258743651707E-3</v>
      </c>
      <c r="D27">
        <v>4.7873806882042114E-3</v>
      </c>
      <c r="E27">
        <v>4.4238000626520601E-3</v>
      </c>
      <c r="F27">
        <v>2.5549673531018932E-3</v>
      </c>
    </row>
    <row r="28" spans="1:6" x14ac:dyDescent="0.25">
      <c r="A28" s="1">
        <v>22</v>
      </c>
      <c r="B28">
        <v>2.2621222578128059E-3</v>
      </c>
      <c r="C28">
        <v>2.438961083470467E-3</v>
      </c>
      <c r="D28">
        <v>4.7435246594411118E-3</v>
      </c>
      <c r="E28">
        <v>4.3756999020731751E-3</v>
      </c>
      <c r="F28">
        <v>2.5309172728124512E-3</v>
      </c>
    </row>
    <row r="29" spans="1:6" x14ac:dyDescent="0.25">
      <c r="A29" s="1">
        <v>23</v>
      </c>
      <c r="B29">
        <v>2.2493898623654539E-3</v>
      </c>
      <c r="C29">
        <v>2.4134962925757637E-3</v>
      </c>
      <c r="D29">
        <v>4.6841068140201381E-3</v>
      </c>
      <c r="E29">
        <v>4.3290144520995531E-3</v>
      </c>
      <c r="F29">
        <v>2.5125260349440543E-3</v>
      </c>
    </row>
    <row r="30" spans="1:6" x14ac:dyDescent="0.25">
      <c r="A30" s="1">
        <v>24</v>
      </c>
      <c r="B30">
        <v>2.2126073866286606E-3</v>
      </c>
      <c r="C30">
        <v>2.3866167910757993E-3</v>
      </c>
      <c r="D30">
        <v>4.6360066534412532E-3</v>
      </c>
      <c r="E30">
        <v>4.2837437127311914E-3</v>
      </c>
      <c r="F30">
        <v>2.4884759546546123E-3</v>
      </c>
    </row>
    <row r="31" spans="1:6" x14ac:dyDescent="0.25">
      <c r="A31" s="1">
        <v>25</v>
      </c>
      <c r="B31">
        <v>2.2027044123918314E-3</v>
      </c>
      <c r="C31">
        <v>2.3625667107863573E-3</v>
      </c>
      <c r="D31">
        <v>4.5864917822571087E-3</v>
      </c>
      <c r="E31">
        <v>4.2413023945733538E-3</v>
      </c>
      <c r="F31">
        <v>2.4658405849704319E-3</v>
      </c>
    </row>
    <row r="32" spans="1:6" x14ac:dyDescent="0.25">
      <c r="A32" s="1">
        <v>26</v>
      </c>
      <c r="B32">
        <v>2.1857278851286958E-3</v>
      </c>
      <c r="C32">
        <v>2.341346051707438E-3</v>
      </c>
      <c r="D32">
        <v>4.5398063322834858E-3</v>
      </c>
      <c r="E32">
        <v>4.2002757870207756E-3</v>
      </c>
      <c r="F32">
        <v>2.438961083470467E-3</v>
      </c>
    </row>
    <row r="33" spans="1:6" x14ac:dyDescent="0.25">
      <c r="A33" s="1">
        <v>27</v>
      </c>
      <c r="B33">
        <v>2.1729954896813441E-3</v>
      </c>
      <c r="C33">
        <v>2.32154010323378E-3</v>
      </c>
      <c r="D33">
        <v>4.5001944353361689E-3</v>
      </c>
      <c r="E33">
        <v>4.1649080218892432E-3</v>
      </c>
      <c r="F33">
        <v>2.4149110031810254E-3</v>
      </c>
    </row>
    <row r="34" spans="1:6" x14ac:dyDescent="0.25">
      <c r="A34" s="1">
        <v>28</v>
      </c>
      <c r="B34">
        <v>2.1588483836287313E-3</v>
      </c>
      <c r="C34">
        <v>2.3003194441548603E-3</v>
      </c>
      <c r="D34">
        <v>4.4577531171783313E-3</v>
      </c>
      <c r="E34">
        <v>4.1281255461524495E-3</v>
      </c>
      <c r="F34">
        <v>2.3951050547073669E-3</v>
      </c>
    </row>
    <row r="35" spans="1:6" x14ac:dyDescent="0.25">
      <c r="A35" s="1">
        <v>29</v>
      </c>
      <c r="B35">
        <v>2.1531895412076865E-3</v>
      </c>
      <c r="C35">
        <v>2.2776840744706799E-3</v>
      </c>
      <c r="D35">
        <v>4.415311799020492E-3</v>
      </c>
      <c r="E35">
        <v>4.0899283598103946E-3</v>
      </c>
      <c r="F35">
        <v>2.4050080289441961E-3</v>
      </c>
    </row>
    <row r="36" spans="1:6" x14ac:dyDescent="0.25">
      <c r="A36" s="1">
        <v>30</v>
      </c>
      <c r="B36">
        <v>2.1418718563655957E-3</v>
      </c>
      <c r="C36">
        <v>2.2578781259970219E-3</v>
      </c>
      <c r="D36">
        <v>4.3841881657047431E-3</v>
      </c>
      <c r="E36">
        <v>4.0545605946788622E-3</v>
      </c>
      <c r="F36">
        <v>2.3823726592600157E-3</v>
      </c>
    </row>
    <row r="37" spans="1:6" x14ac:dyDescent="0.25">
      <c r="A37" s="1">
        <v>31</v>
      </c>
      <c r="B37">
        <v>2.1319688821287669E-3</v>
      </c>
      <c r="C37">
        <v>2.2423163093391479E-3</v>
      </c>
      <c r="D37">
        <v>4.3459909793626883E-3</v>
      </c>
      <c r="E37">
        <v>4.0191928295473306E-3</v>
      </c>
      <c r="F37">
        <v>2.3569078683653125E-3</v>
      </c>
    </row>
    <row r="38" spans="1:6" x14ac:dyDescent="0.25">
      <c r="A38" s="1">
        <v>32</v>
      </c>
      <c r="B38">
        <v>2.1206511972866769E-3</v>
      </c>
      <c r="C38">
        <v>2.2253397820760122E-3</v>
      </c>
      <c r="D38">
        <v>4.3049643718101119E-3</v>
      </c>
      <c r="E38">
        <v>3.9880691962315817E-3</v>
      </c>
      <c r="F38">
        <v>2.3356872092863928E-3</v>
      </c>
    </row>
    <row r="39" spans="1:6" x14ac:dyDescent="0.25">
      <c r="A39" s="1">
        <v>33</v>
      </c>
      <c r="B39">
        <v>2.1107482230498472E-3</v>
      </c>
      <c r="C39">
        <v>2.2069485442076154E-3</v>
      </c>
      <c r="D39">
        <v>4.2611083430470114E-3</v>
      </c>
      <c r="E39">
        <v>3.9569455629158336E-3</v>
      </c>
      <c r="F39">
        <v>2.3201253926285188E-3</v>
      </c>
    </row>
    <row r="40" spans="1:6" x14ac:dyDescent="0.25">
      <c r="A40" s="1">
        <v>34</v>
      </c>
      <c r="B40">
        <v>2.1036746700235412E-3</v>
      </c>
      <c r="C40">
        <v>2.1857278851286958E-3</v>
      </c>
      <c r="D40">
        <v>4.2257405779154789E-3</v>
      </c>
      <c r="E40">
        <v>3.9244072189948236E-3</v>
      </c>
      <c r="F40">
        <v>2.305978286575906E-3</v>
      </c>
    </row>
    <row r="41" spans="1:6" x14ac:dyDescent="0.25">
      <c r="A41" s="1">
        <v>35</v>
      </c>
      <c r="B41">
        <v>2.0909422745761892E-3</v>
      </c>
      <c r="C41">
        <v>2.1701660684708217E-3</v>
      </c>
      <c r="D41">
        <v>4.1861286809681628E-3</v>
      </c>
      <c r="E41">
        <v>3.8961130068895984E-3</v>
      </c>
      <c r="F41">
        <v>2.2805134956812023E-3</v>
      </c>
    </row>
    <row r="42" spans="1:6" x14ac:dyDescent="0.25">
      <c r="A42" s="1">
        <v>36</v>
      </c>
      <c r="B42">
        <v>2.0824540109446216E-3</v>
      </c>
      <c r="C42">
        <v>2.1546042518129473E-3</v>
      </c>
      <c r="D42">
        <v>4.1663227324945044E-3</v>
      </c>
      <c r="E42">
        <v>3.8664040841791102E-3</v>
      </c>
      <c r="F42">
        <v>2.2564634153917607E-3</v>
      </c>
    </row>
    <row r="43" spans="1:6" x14ac:dyDescent="0.25">
      <c r="A43" s="1">
        <v>37</v>
      </c>
      <c r="B43">
        <v>2.06972161549727E-3</v>
      </c>
      <c r="C43">
        <v>2.1390424351550733E-3</v>
      </c>
      <c r="D43">
        <v>4.147931494626108E-3</v>
      </c>
      <c r="E43">
        <v>3.8395245826791458E-3</v>
      </c>
      <c r="F43">
        <v>2.2380721775233639E-3</v>
      </c>
    </row>
    <row r="44" spans="1:6" x14ac:dyDescent="0.25">
      <c r="A44" s="1">
        <v>38</v>
      </c>
      <c r="B44">
        <v>2.05840393065518E-3</v>
      </c>
      <c r="C44">
        <v>2.1234806184971988E-3</v>
      </c>
      <c r="D44">
        <v>4.1196372825208815E-3</v>
      </c>
      <c r="E44">
        <v>3.8154745023897042E-3</v>
      </c>
      <c r="F44">
        <v>2.2210956502602282E-3</v>
      </c>
    </row>
    <row r="45" spans="1:6" x14ac:dyDescent="0.25">
      <c r="A45" s="1">
        <v>39</v>
      </c>
      <c r="B45">
        <v>2.0485009564183507E-3</v>
      </c>
      <c r="C45">
        <v>2.1050893806288024E-3</v>
      </c>
      <c r="D45">
        <v>4.0913430704156558E-3</v>
      </c>
      <c r="E45">
        <v>3.7900097114950009E-3</v>
      </c>
      <c r="F45">
        <v>2.2027044123918314E-3</v>
      </c>
    </row>
    <row r="46" spans="1:6" x14ac:dyDescent="0.25">
      <c r="A46" s="1">
        <v>40</v>
      </c>
      <c r="B46">
        <v>2.0385979821815215E-3</v>
      </c>
      <c r="C46">
        <v>2.0923569851814504E-3</v>
      </c>
      <c r="D46">
        <v>4.0545605946788622E-3</v>
      </c>
      <c r="E46">
        <v>3.7645449206002981E-3</v>
      </c>
      <c r="F46">
        <v>2.1828984639181734E-3</v>
      </c>
    </row>
    <row r="47" spans="1:6" x14ac:dyDescent="0.25">
      <c r="A47" s="1">
        <v>41</v>
      </c>
      <c r="B47">
        <v>2.0286950079446923E-3</v>
      </c>
      <c r="C47">
        <v>2.0796245897340992E-3</v>
      </c>
      <c r="D47">
        <v>4.0220222507578529E-3</v>
      </c>
      <c r="E47">
        <v>3.739080129705594E-3</v>
      </c>
      <c r="F47">
        <v>2.1630925154445153E-3</v>
      </c>
    </row>
    <row r="48" spans="1:6" x14ac:dyDescent="0.25">
      <c r="A48" s="1">
        <v>42</v>
      </c>
      <c r="B48">
        <v>2.0216214549183863E-3</v>
      </c>
      <c r="C48">
        <v>2.0654774836814859E-3</v>
      </c>
      <c r="D48">
        <v>3.9894839068368437E-3</v>
      </c>
      <c r="E48">
        <v>3.72351831304772E-3</v>
      </c>
      <c r="F48">
        <v>2.1475306987866413E-3</v>
      </c>
    </row>
    <row r="49" spans="1:6" x14ac:dyDescent="0.25">
      <c r="A49" s="1">
        <v>43</v>
      </c>
      <c r="B49">
        <v>2.0145479018920795E-3</v>
      </c>
      <c r="C49">
        <v>2.0485009564183507E-3</v>
      </c>
      <c r="D49">
        <v>3.9555308523105724E-3</v>
      </c>
      <c r="E49">
        <v>3.6994682327582784E-3</v>
      </c>
      <c r="F49">
        <v>2.1503601199971637E-3</v>
      </c>
    </row>
    <row r="50" spans="1:6" x14ac:dyDescent="0.25">
      <c r="A50" s="1">
        <v>44</v>
      </c>
      <c r="B50">
        <v>2.0046449276552507E-3</v>
      </c>
      <c r="C50">
        <v>2.0371832715762603E-3</v>
      </c>
      <c r="D50">
        <v>3.9244072189948236E-3</v>
      </c>
      <c r="E50">
        <v>3.6768328630740971E-3</v>
      </c>
      <c r="F50">
        <v>2.1291394609182441E-3</v>
      </c>
    </row>
    <row r="51" spans="1:6" x14ac:dyDescent="0.25">
      <c r="A51" s="1">
        <v>45</v>
      </c>
      <c r="B51">
        <v>1.9961566640236826E-3</v>
      </c>
      <c r="C51">
        <v>2.0258655867341703E-3</v>
      </c>
      <c r="D51">
        <v>3.9102601129422107E-3</v>
      </c>
      <c r="E51">
        <v>3.6541974933899167E-3</v>
      </c>
      <c r="F51">
        <v>2.11357764426037E-3</v>
      </c>
    </row>
    <row r="52" spans="1:6" x14ac:dyDescent="0.25">
      <c r="A52" s="1">
        <v>46</v>
      </c>
      <c r="B52">
        <v>1.987668400392115E-3</v>
      </c>
      <c r="C52">
        <v>2.0117184806815571E-3</v>
      </c>
      <c r="D52">
        <v>3.8862100326527687E-3</v>
      </c>
      <c r="E52">
        <v>3.6329768343109975E-3</v>
      </c>
      <c r="F52">
        <v>2.0994305382077572E-3</v>
      </c>
    </row>
    <row r="53" spans="1:6" x14ac:dyDescent="0.25">
      <c r="A53" s="1">
        <v>47</v>
      </c>
      <c r="B53">
        <v>1.9791801367605474E-3</v>
      </c>
      <c r="C53">
        <v>1.9961566640236826E-3</v>
      </c>
      <c r="D53">
        <v>3.8607452417580659E-3</v>
      </c>
      <c r="E53">
        <v>3.6117561752320787E-3</v>
      </c>
      <c r="F53">
        <v>2.0810393003393604E-3</v>
      </c>
    </row>
    <row r="54" spans="1:6" x14ac:dyDescent="0.25">
      <c r="A54" s="1">
        <v>48</v>
      </c>
      <c r="B54">
        <v>1.9706918731289794E-3</v>
      </c>
      <c r="C54">
        <v>1.9862536897868538E-3</v>
      </c>
      <c r="D54">
        <v>3.8338657402581006E-3</v>
      </c>
      <c r="E54">
        <v>3.5919502267584198E-3</v>
      </c>
      <c r="F54">
        <v>2.06972161549727E-3</v>
      </c>
    </row>
    <row r="55" spans="1:6" x14ac:dyDescent="0.25">
      <c r="A55" s="1">
        <v>49</v>
      </c>
      <c r="B55">
        <v>1.9622036094974118E-3</v>
      </c>
      <c r="C55">
        <v>1.976350715550025E-3</v>
      </c>
      <c r="D55">
        <v>3.8112303705739202E-3</v>
      </c>
      <c r="E55">
        <v>3.5721442782847622E-3</v>
      </c>
      <c r="F55">
        <v>2.0569892200499183E-3</v>
      </c>
    </row>
    <row r="56" spans="1:6" x14ac:dyDescent="0.25">
      <c r="A56" s="1">
        <v>50</v>
      </c>
      <c r="B56">
        <v>1.9551300564711054E-3</v>
      </c>
      <c r="C56">
        <v>1.9607888988921506E-3</v>
      </c>
      <c r="D56">
        <v>3.7843508690739557E-3</v>
      </c>
      <c r="E56">
        <v>3.5650707252584553E-3</v>
      </c>
      <c r="F56">
        <v>2.0442568246025667E-3</v>
      </c>
    </row>
    <row r="57" spans="1:6" x14ac:dyDescent="0.25">
      <c r="A57" s="1">
        <v>51</v>
      </c>
      <c r="B57">
        <v>1.9480565034447992E-3</v>
      </c>
      <c r="C57">
        <v>1.9508859246553214E-3</v>
      </c>
      <c r="D57">
        <v>3.7489831039424232E-3</v>
      </c>
      <c r="E57">
        <v>3.5565824616268877E-3</v>
      </c>
      <c r="F57">
        <v>2.0555745094446571E-3</v>
      </c>
    </row>
    <row r="58" spans="1:6" x14ac:dyDescent="0.25">
      <c r="A58" s="1">
        <v>52</v>
      </c>
      <c r="B58">
        <v>1.9395682398132311E-3</v>
      </c>
      <c r="C58">
        <v>1.9409829504184926E-3</v>
      </c>
      <c r="D58">
        <v>3.7291771554687657E-3</v>
      </c>
      <c r="E58">
        <v>3.5396059343637525E-3</v>
      </c>
      <c r="F58">
        <v>2.0513303776288731E-3</v>
      </c>
    </row>
    <row r="59" spans="1:6" x14ac:dyDescent="0.25">
      <c r="A59" s="1">
        <v>53</v>
      </c>
      <c r="B59">
        <v>1.9353241079974471E-3</v>
      </c>
      <c r="C59">
        <v>1.9282505549711409E-3</v>
      </c>
      <c r="D59">
        <v>3.7107859176003684E-3</v>
      </c>
      <c r="E59">
        <v>3.5212146964953553E-3</v>
      </c>
      <c r="F59">
        <v>2.0485009564183507E-3</v>
      </c>
    </row>
    <row r="60" spans="1:6" x14ac:dyDescent="0.25">
      <c r="A60" s="1">
        <v>54</v>
      </c>
      <c r="B60">
        <v>1.9268358443658795E-3</v>
      </c>
      <c r="C60">
        <v>1.9169328701290503E-3</v>
      </c>
      <c r="D60">
        <v>3.696638811547756E-3</v>
      </c>
      <c r="E60">
        <v>3.5028234586269589E-3</v>
      </c>
      <c r="F60">
        <v>2.0357685609709991E-3</v>
      </c>
    </row>
    <row r="61" spans="1:6" x14ac:dyDescent="0.25">
      <c r="A61" s="1">
        <v>55</v>
      </c>
      <c r="B61">
        <v>1.9197622913395729E-3</v>
      </c>
      <c r="C61">
        <v>1.9084446064974827E-3</v>
      </c>
      <c r="D61">
        <v>3.6669298888372687E-3</v>
      </c>
      <c r="E61">
        <v>3.484432220758562E-3</v>
      </c>
      <c r="F61">
        <v>2.0244508761289087E-3</v>
      </c>
    </row>
    <row r="62" spans="1:6" x14ac:dyDescent="0.25">
      <c r="A62" s="1">
        <v>56</v>
      </c>
      <c r="B62">
        <v>1.9141034489185281E-3</v>
      </c>
      <c r="C62">
        <v>1.8985416322606539E-3</v>
      </c>
      <c r="D62">
        <v>3.6570269146004395E-3</v>
      </c>
      <c r="E62">
        <v>3.4674556934954264E-3</v>
      </c>
      <c r="F62">
        <v>2.0131331912868183E-3</v>
      </c>
    </row>
    <row r="63" spans="1:6" x14ac:dyDescent="0.25">
      <c r="A63" s="1">
        <v>57</v>
      </c>
      <c r="B63">
        <v>1.9070298958922215E-3</v>
      </c>
      <c r="C63">
        <v>1.8858092368133018E-3</v>
      </c>
      <c r="D63">
        <v>3.6343915449162591E-3</v>
      </c>
      <c r="E63">
        <v>3.4504791662322907E-3</v>
      </c>
      <c r="F63">
        <v>1.9989860852342054E-3</v>
      </c>
    </row>
    <row r="64" spans="1:6" x14ac:dyDescent="0.25">
      <c r="A64" s="1">
        <v>58</v>
      </c>
      <c r="B64">
        <v>1.9027857640764375E-3</v>
      </c>
      <c r="C64">
        <v>1.8773209731817342E-3</v>
      </c>
      <c r="D64">
        <v>3.6202444388636458E-3</v>
      </c>
      <c r="E64">
        <v>3.4335026389691551E-3</v>
      </c>
      <c r="F64">
        <v>1.9904978216026378E-3</v>
      </c>
    </row>
    <row r="65" spans="1:6" x14ac:dyDescent="0.25">
      <c r="A65" s="1">
        <v>59</v>
      </c>
      <c r="B65">
        <v>1.8971269216553925E-3</v>
      </c>
      <c r="C65">
        <v>1.8688327095501668E-3</v>
      </c>
      <c r="D65">
        <v>3.5891208055478974E-3</v>
      </c>
      <c r="E65">
        <v>3.4179408223112811E-3</v>
      </c>
      <c r="F65">
        <v>1.9805948473658086E-3</v>
      </c>
    </row>
    <row r="66" spans="1:6" x14ac:dyDescent="0.25">
      <c r="A66" s="1">
        <v>60</v>
      </c>
      <c r="B66">
        <v>1.8928827898396085E-3</v>
      </c>
      <c r="C66">
        <v>1.8561003141028148E-3</v>
      </c>
      <c r="D66">
        <v>3.5792178313110686E-3</v>
      </c>
      <c r="E66">
        <v>3.4023790056534066E-3</v>
      </c>
      <c r="F66">
        <v>1.967862451918457E-3</v>
      </c>
    </row>
    <row r="67" spans="1:6" x14ac:dyDescent="0.25">
      <c r="A67" s="1">
        <v>61</v>
      </c>
      <c r="B67">
        <v>1.8843945262080409E-3</v>
      </c>
      <c r="C67">
        <v>1.8490267610765086E-3</v>
      </c>
      <c r="D67">
        <v>3.5523383298111037E-3</v>
      </c>
      <c r="E67">
        <v>3.3896466102060555E-3</v>
      </c>
      <c r="F67">
        <v>1.9551300564711054E-3</v>
      </c>
    </row>
    <row r="68" spans="1:6" x14ac:dyDescent="0.25">
      <c r="A68" s="1">
        <v>62</v>
      </c>
      <c r="B68">
        <v>1.8801503943922571E-3</v>
      </c>
      <c r="C68">
        <v>1.8405384974449406E-3</v>
      </c>
      <c r="D68">
        <v>3.5325323813374457E-3</v>
      </c>
      <c r="E68">
        <v>3.3754995041534422E-3</v>
      </c>
      <c r="F68">
        <v>1.9537153458658442E-3</v>
      </c>
    </row>
    <row r="69" spans="1:6" x14ac:dyDescent="0.25">
      <c r="A69" s="1">
        <v>63</v>
      </c>
      <c r="B69">
        <v>1.871662130760689E-3</v>
      </c>
      <c r="C69">
        <v>1.8292208126028504E-3</v>
      </c>
      <c r="D69">
        <v>3.5297029601269233E-3</v>
      </c>
      <c r="E69">
        <v>3.362767108706091E-3</v>
      </c>
      <c r="F69">
        <v>1.9409829504184926E-3</v>
      </c>
    </row>
    <row r="70" spans="1:6" x14ac:dyDescent="0.25">
      <c r="A70" s="1">
        <v>64</v>
      </c>
      <c r="B70">
        <v>1.8688327095501668E-3</v>
      </c>
      <c r="C70">
        <v>1.8221472595765437E-3</v>
      </c>
      <c r="D70">
        <v>3.5113117222585265E-3</v>
      </c>
      <c r="E70">
        <v>3.3500347132587394E-3</v>
      </c>
      <c r="F70">
        <v>1.9310799761816635E-3</v>
      </c>
    </row>
    <row r="71" spans="1:6" x14ac:dyDescent="0.25">
      <c r="A71" s="1">
        <v>65</v>
      </c>
      <c r="B71">
        <v>1.8631738671291214E-3</v>
      </c>
      <c r="C71">
        <v>1.8150737065502375E-3</v>
      </c>
      <c r="D71">
        <v>3.495749905600652E-3</v>
      </c>
      <c r="E71">
        <v>3.3358876072061266E-3</v>
      </c>
      <c r="F71">
        <v>1.9240064231553569E-3</v>
      </c>
    </row>
    <row r="72" spans="1:6" x14ac:dyDescent="0.25">
      <c r="A72" s="1">
        <v>66</v>
      </c>
      <c r="B72">
        <v>1.8603444459185988E-3</v>
      </c>
      <c r="C72">
        <v>1.8037560217081473E-3</v>
      </c>
      <c r="D72">
        <v>3.4830175101533008E-3</v>
      </c>
      <c r="E72">
        <v>3.3273993435745585E-3</v>
      </c>
      <c r="F72">
        <v>1.9169328701290503E-3</v>
      </c>
    </row>
    <row r="73" spans="1:6" x14ac:dyDescent="0.25">
      <c r="A73" s="1">
        <v>67</v>
      </c>
      <c r="B73">
        <v>1.8546856034975534E-3</v>
      </c>
      <c r="C73">
        <v>1.7966824686818407E-3</v>
      </c>
      <c r="D73">
        <v>3.4617968510743812E-3</v>
      </c>
      <c r="E73">
        <v>3.3146669481272069E-3</v>
      </c>
      <c r="F73">
        <v>1.9353241079974471E-3</v>
      </c>
    </row>
    <row r="74" spans="1:6" x14ac:dyDescent="0.25">
      <c r="A74" s="1">
        <v>68</v>
      </c>
      <c r="B74">
        <v>1.8490267610765086E-3</v>
      </c>
      <c r="C74">
        <v>1.7896089156555343E-3</v>
      </c>
      <c r="D74">
        <v>3.4533085874428136E-3</v>
      </c>
      <c r="E74">
        <v>3.3005198420745941E-3</v>
      </c>
      <c r="F74">
        <v>1.9353241079974471E-3</v>
      </c>
    </row>
    <row r="75" spans="1:6" x14ac:dyDescent="0.25">
      <c r="A75" s="1">
        <v>69</v>
      </c>
      <c r="B75">
        <v>1.8433679186554632E-3</v>
      </c>
      <c r="C75">
        <v>1.7782912308134439E-3</v>
      </c>
      <c r="D75">
        <v>3.4462350344165072E-3</v>
      </c>
      <c r="E75">
        <v>3.2877874466272425E-3</v>
      </c>
      <c r="F75">
        <v>1.9268358443658795E-3</v>
      </c>
    </row>
    <row r="76" spans="1:6" x14ac:dyDescent="0.25">
      <c r="A76" s="1">
        <v>70</v>
      </c>
      <c r="B76">
        <v>1.8348796550238958E-3</v>
      </c>
      <c r="C76">
        <v>1.7726323883923989E-3</v>
      </c>
      <c r="D76">
        <v>3.444820323811246E-3</v>
      </c>
      <c r="E76">
        <v>3.2778844723904133E-3</v>
      </c>
      <c r="F76">
        <v>1.9183475807343117E-3</v>
      </c>
    </row>
    <row r="77" spans="1:6" x14ac:dyDescent="0.25">
      <c r="A77" s="1">
        <v>71</v>
      </c>
      <c r="B77">
        <v>1.8334649444186344E-3</v>
      </c>
      <c r="C77">
        <v>1.7655588353660922E-3</v>
      </c>
      <c r="D77">
        <v>3.4250143753375875E-3</v>
      </c>
      <c r="E77">
        <v>3.2665667875483228E-3</v>
      </c>
      <c r="F77">
        <v>1.9056151852869601E-3</v>
      </c>
    </row>
    <row r="78" spans="1:6" x14ac:dyDescent="0.25">
      <c r="A78" s="1">
        <v>72</v>
      </c>
      <c r="B78">
        <v>1.8278061019975889E-3</v>
      </c>
      <c r="C78">
        <v>1.7556558611292632E-3</v>
      </c>
      <c r="D78">
        <v>3.4179408223112811E-3</v>
      </c>
      <c r="E78">
        <v>3.2552491027062328E-3</v>
      </c>
      <c r="F78">
        <v>1.8942975004448699E-3</v>
      </c>
    </row>
    <row r="79" spans="1:6" x14ac:dyDescent="0.25">
      <c r="A79" s="1">
        <v>73</v>
      </c>
      <c r="B79">
        <v>1.8221472595765437E-3</v>
      </c>
      <c r="C79">
        <v>1.7514117293134794E-3</v>
      </c>
      <c r="D79">
        <v>3.4080378480744523E-3</v>
      </c>
      <c r="E79">
        <v>3.243931417864142E-3</v>
      </c>
      <c r="F79">
        <v>1.8957122110501313E-3</v>
      </c>
    </row>
    <row r="80" spans="1:6" x14ac:dyDescent="0.25">
      <c r="A80" s="1">
        <v>74</v>
      </c>
      <c r="B80">
        <v>1.8150737065502375E-3</v>
      </c>
      <c r="C80">
        <v>1.7429234656819118E-3</v>
      </c>
      <c r="D80">
        <v>3.3953054526271007E-3</v>
      </c>
      <c r="E80">
        <v>3.2340284436273132E-3</v>
      </c>
      <c r="F80">
        <v>1.8886386580238244E-3</v>
      </c>
    </row>
    <row r="81" spans="1:6" x14ac:dyDescent="0.25">
      <c r="A81" s="1">
        <v>75</v>
      </c>
      <c r="B81">
        <v>1.8108295747344535E-3</v>
      </c>
      <c r="C81">
        <v>1.7344352020503438E-3</v>
      </c>
      <c r="D81">
        <v>3.4009642950481454E-3</v>
      </c>
      <c r="E81">
        <v>3.2241254693904844E-3</v>
      </c>
      <c r="F81">
        <v>1.8773209731817342E-3</v>
      </c>
    </row>
    <row r="82" spans="1:6" x14ac:dyDescent="0.25">
      <c r="A82" s="1">
        <v>76</v>
      </c>
      <c r="B82">
        <v>1.8051707323134085E-3</v>
      </c>
      <c r="C82">
        <v>1.7301910702345598E-3</v>
      </c>
      <c r="D82">
        <v>3.3882318996007938E-3</v>
      </c>
      <c r="E82">
        <v>3.2142224951536551E-3</v>
      </c>
      <c r="F82">
        <v>1.866003288339644E-3</v>
      </c>
    </row>
    <row r="83" spans="1:6" x14ac:dyDescent="0.25">
      <c r="A83" s="1">
        <v>77</v>
      </c>
      <c r="B83">
        <v>1.8009266004976247E-3</v>
      </c>
      <c r="C83">
        <v>1.7231175172082536E-3</v>
      </c>
      <c r="D83">
        <v>3.3868171889955326E-3</v>
      </c>
      <c r="E83">
        <v>3.2043195209168263E-3</v>
      </c>
      <c r="F83">
        <v>1.8546856034975534E-3</v>
      </c>
    </row>
    <row r="84" spans="1:6" x14ac:dyDescent="0.25">
      <c r="A84" s="1">
        <v>78</v>
      </c>
      <c r="B84">
        <v>1.7938530474713179E-3</v>
      </c>
      <c r="C84">
        <v>1.720288095997731E-3</v>
      </c>
      <c r="D84">
        <v>3.3811583465744879E-3</v>
      </c>
      <c r="E84">
        <v>3.1944165466799971E-3</v>
      </c>
      <c r="F84">
        <v>1.8447826292607246E-3</v>
      </c>
    </row>
    <row r="85" spans="1:6" x14ac:dyDescent="0.25">
      <c r="A85" s="1">
        <v>79</v>
      </c>
      <c r="B85">
        <v>1.7910236262607953E-3</v>
      </c>
      <c r="C85">
        <v>1.716043964181947E-3</v>
      </c>
      <c r="D85">
        <v>3.367011240521875E-3</v>
      </c>
      <c r="E85">
        <v>3.1859282830484291E-3</v>
      </c>
      <c r="F85">
        <v>1.8348796550238958E-3</v>
      </c>
    </row>
    <row r="86" spans="1:6" x14ac:dyDescent="0.25">
      <c r="A86" s="1">
        <v>80</v>
      </c>
      <c r="B86">
        <v>1.7853647838397505E-3</v>
      </c>
      <c r="C86">
        <v>1.7075557005503793E-3</v>
      </c>
      <c r="D86">
        <v>3.362767108706091E-3</v>
      </c>
      <c r="E86">
        <v>3.1774400194168619E-3</v>
      </c>
      <c r="F86">
        <v>1.8249766807870663E-3</v>
      </c>
    </row>
    <row r="87" spans="1:6" x14ac:dyDescent="0.25">
      <c r="A87" s="1">
        <v>81</v>
      </c>
      <c r="B87">
        <v>1.7811206520239665E-3</v>
      </c>
      <c r="C87">
        <v>1.7047262793398567E-3</v>
      </c>
      <c r="D87">
        <v>3.358522976890307E-3</v>
      </c>
      <c r="E87">
        <v>3.1703664663905551E-3</v>
      </c>
      <c r="F87">
        <v>1.8164884171554987E-3</v>
      </c>
    </row>
    <row r="88" spans="1:6" x14ac:dyDescent="0.25">
      <c r="A88" s="1">
        <v>82</v>
      </c>
      <c r="B88">
        <v>1.7768765202081825E-3</v>
      </c>
      <c r="C88">
        <v>1.6990674369188115E-3</v>
      </c>
      <c r="D88">
        <v>3.3641818193113522E-3</v>
      </c>
      <c r="E88">
        <v>3.1632929133642487E-3</v>
      </c>
      <c r="F88">
        <v>1.8094148641291921E-3</v>
      </c>
    </row>
    <row r="89" spans="1:6" x14ac:dyDescent="0.25">
      <c r="A89" s="1">
        <v>83</v>
      </c>
      <c r="B89">
        <v>1.7712176777871375E-3</v>
      </c>
      <c r="C89">
        <v>1.6919938838925049E-3</v>
      </c>
      <c r="D89">
        <v>3.3556935556797842E-3</v>
      </c>
      <c r="E89">
        <v>3.1548046497326811E-3</v>
      </c>
      <c r="F89">
        <v>1.8023413111028859E-3</v>
      </c>
    </row>
    <row r="90" spans="1:6" x14ac:dyDescent="0.25">
      <c r="A90" s="1">
        <v>84</v>
      </c>
      <c r="B90">
        <v>1.7669735459713537E-3</v>
      </c>
      <c r="C90">
        <v>1.6877497520767211E-3</v>
      </c>
      <c r="D90">
        <v>3.3556935556797842E-3</v>
      </c>
      <c r="E90">
        <v>3.150560517916897E-3</v>
      </c>
      <c r="F90">
        <v>1.8080001535239309E-3</v>
      </c>
    </row>
    <row r="91" spans="1:6" x14ac:dyDescent="0.25">
      <c r="A91" s="1">
        <v>85</v>
      </c>
      <c r="B91">
        <v>1.7641441247608308E-3</v>
      </c>
      <c r="C91">
        <v>1.6820909096556761E-3</v>
      </c>
      <c r="D91">
        <v>3.3443758708376942E-3</v>
      </c>
      <c r="E91">
        <v>3.1434869648905906E-3</v>
      </c>
      <c r="F91">
        <v>1.8065854429186695E-3</v>
      </c>
    </row>
    <row r="92" spans="1:6" x14ac:dyDescent="0.25">
      <c r="A92" s="1">
        <v>86</v>
      </c>
      <c r="B92">
        <v>1.7613147035503082E-3</v>
      </c>
      <c r="C92">
        <v>1.6764320672346307E-3</v>
      </c>
      <c r="D92">
        <v>3.3429611602324326E-3</v>
      </c>
      <c r="E92">
        <v>3.1364134118642842E-3</v>
      </c>
      <c r="F92">
        <v>1.7966824686818407E-3</v>
      </c>
    </row>
    <row r="93" spans="1:6" x14ac:dyDescent="0.25">
      <c r="A93" s="1">
        <v>87</v>
      </c>
      <c r="B93">
        <v>1.7570705717345246E-3</v>
      </c>
      <c r="C93">
        <v>1.6721879354188471E-3</v>
      </c>
      <c r="D93">
        <v>3.334472896600865E-3</v>
      </c>
      <c r="E93">
        <v>3.1293398588379778E-3</v>
      </c>
      <c r="F93">
        <v>1.7867794944450117E-3</v>
      </c>
    </row>
    <row r="94" spans="1:6" x14ac:dyDescent="0.25">
      <c r="A94" s="1">
        <v>88</v>
      </c>
      <c r="B94">
        <v>1.7528264399187406E-3</v>
      </c>
      <c r="C94">
        <v>1.6636996717872793E-3</v>
      </c>
      <c r="D94">
        <v>3.334472896600865E-3</v>
      </c>
      <c r="E94">
        <v>3.1236810164169326E-3</v>
      </c>
      <c r="F94">
        <v>1.7782912308134439E-3</v>
      </c>
    </row>
    <row r="95" spans="1:6" x14ac:dyDescent="0.25">
      <c r="A95" s="1">
        <v>89</v>
      </c>
      <c r="B95">
        <v>1.7514117293134794E-3</v>
      </c>
      <c r="C95">
        <v>1.6608702505767567E-3</v>
      </c>
      <c r="D95">
        <v>3.3373023178113873E-3</v>
      </c>
      <c r="E95">
        <v>3.118022173995887E-3</v>
      </c>
      <c r="F95">
        <v>1.7683882565766149E-3</v>
      </c>
    </row>
    <row r="96" spans="1:6" x14ac:dyDescent="0.25">
      <c r="A96" s="1">
        <v>90</v>
      </c>
      <c r="B96">
        <v>1.745752886892434E-3</v>
      </c>
      <c r="C96">
        <v>1.6566261187609729E-3</v>
      </c>
      <c r="D96">
        <v>3.3415464496271714E-3</v>
      </c>
      <c r="E96">
        <v>3.115192752785365E-3</v>
      </c>
      <c r="F96">
        <v>1.7598999929450468E-3</v>
      </c>
    </row>
    <row r="97" spans="1:6" x14ac:dyDescent="0.25">
      <c r="A97" s="1">
        <v>91</v>
      </c>
      <c r="B97">
        <v>1.7429234656819118E-3</v>
      </c>
      <c r="C97">
        <v>1.6495525657346665E-3</v>
      </c>
      <c r="D97">
        <v>3.3302287647850809E-3</v>
      </c>
      <c r="E97">
        <v>3.115192752785365E-3</v>
      </c>
      <c r="F97">
        <v>1.7514117293134794E-3</v>
      </c>
    </row>
    <row r="98" spans="1:6" x14ac:dyDescent="0.25">
      <c r="A98" s="1">
        <v>92</v>
      </c>
      <c r="B98">
        <v>1.7386793338661278E-3</v>
      </c>
      <c r="C98">
        <v>1.6467231445241436E-3</v>
      </c>
      <c r="D98">
        <v>3.3330581859956038E-3</v>
      </c>
      <c r="E98">
        <v>3.1095339103643198E-3</v>
      </c>
      <c r="F98">
        <v>1.7443381762871728E-3</v>
      </c>
    </row>
    <row r="99" spans="1:6" x14ac:dyDescent="0.25">
      <c r="A99" s="1">
        <v>93</v>
      </c>
      <c r="B99">
        <v>1.7344352020503438E-3</v>
      </c>
      <c r="C99">
        <v>1.6410643021030986E-3</v>
      </c>
      <c r="D99">
        <v>3.3203257905482521E-3</v>
      </c>
      <c r="E99">
        <v>3.1052897785485358E-3</v>
      </c>
      <c r="F99">
        <v>1.7372646232608664E-3</v>
      </c>
    </row>
    <row r="100" spans="1:6" x14ac:dyDescent="0.25">
      <c r="A100" s="1">
        <v>94</v>
      </c>
      <c r="B100">
        <v>1.7316057808398212E-3</v>
      </c>
      <c r="C100">
        <v>1.6354054596820534E-3</v>
      </c>
      <c r="D100">
        <v>3.3132522375219457E-3</v>
      </c>
      <c r="E100">
        <v>3.0996309361274905E-3</v>
      </c>
      <c r="F100">
        <v>1.7316057808398212E-3</v>
      </c>
    </row>
    <row r="101" spans="1:6" x14ac:dyDescent="0.25">
      <c r="A101" s="1">
        <v>95</v>
      </c>
      <c r="B101">
        <v>1.725946938418776E-3</v>
      </c>
      <c r="C101">
        <v>1.6325760384715308E-3</v>
      </c>
      <c r="D101">
        <v>3.3203257905482521E-3</v>
      </c>
      <c r="E101">
        <v>3.0939720937064453E-3</v>
      </c>
      <c r="F101">
        <v>1.7245322278135148E-3</v>
      </c>
    </row>
    <row r="102" spans="1:6" x14ac:dyDescent="0.25">
      <c r="A102" s="1">
        <v>96</v>
      </c>
      <c r="B102">
        <v>1.7273616490240376E-3</v>
      </c>
      <c r="C102">
        <v>1.6255024854452244E-3</v>
      </c>
      <c r="D102">
        <v>3.3075933951009001E-3</v>
      </c>
      <c r="E102">
        <v>3.0897279618906613E-3</v>
      </c>
      <c r="F102">
        <v>1.7330204914450826E-3</v>
      </c>
    </row>
    <row r="103" spans="1:6" x14ac:dyDescent="0.25">
      <c r="A103" s="1">
        <v>97</v>
      </c>
      <c r="B103">
        <v>1.7217028066029922E-3</v>
      </c>
      <c r="C103">
        <v>1.624087774839963E-3</v>
      </c>
      <c r="D103">
        <v>3.3146669481272069E-3</v>
      </c>
      <c r="E103">
        <v>3.0854838300748773E-3</v>
      </c>
      <c r="F103">
        <v>1.7330204914450826E-3</v>
      </c>
    </row>
    <row r="104" spans="1:6" x14ac:dyDescent="0.25">
      <c r="A104" s="1">
        <v>98</v>
      </c>
      <c r="B104">
        <v>1.7188733853924696E-3</v>
      </c>
      <c r="C104">
        <v>1.6198436430241792E-3</v>
      </c>
      <c r="D104">
        <v>3.3132522375219457E-3</v>
      </c>
      <c r="E104">
        <v>3.0826544088643553E-3</v>
      </c>
      <c r="F104">
        <v>1.7273616490240376E-3</v>
      </c>
    </row>
    <row r="105" spans="1:6" x14ac:dyDescent="0.25">
      <c r="A105" s="1">
        <v>99</v>
      </c>
      <c r="B105">
        <v>1.716043964181947E-3</v>
      </c>
      <c r="C105">
        <v>1.614184800603134E-3</v>
      </c>
      <c r="D105">
        <v>3.3118375269166841E-3</v>
      </c>
      <c r="E105">
        <v>3.0784102770485713E-3</v>
      </c>
      <c r="F105">
        <v>1.720288095997731E-3</v>
      </c>
    </row>
    <row r="106" spans="1:6" x14ac:dyDescent="0.25">
      <c r="A106" s="1">
        <v>100</v>
      </c>
      <c r="B106">
        <v>1.7146292535766858E-3</v>
      </c>
      <c r="C106">
        <v>1.6113553793926116E-3</v>
      </c>
      <c r="D106">
        <v>3.3047639738903781E-3</v>
      </c>
      <c r="E106">
        <v>3.0784102770485713E-3</v>
      </c>
      <c r="F106">
        <v>1.7146292535766858E-3</v>
      </c>
    </row>
    <row r="107" spans="1:6" x14ac:dyDescent="0.25">
      <c r="A107" s="1">
        <v>101</v>
      </c>
      <c r="B107">
        <v>1.7132145429714246E-3</v>
      </c>
      <c r="C107">
        <v>1.604281826366305E-3</v>
      </c>
      <c r="D107">
        <v>3.3075933951009001E-3</v>
      </c>
      <c r="E107">
        <v>3.0755808558380485E-3</v>
      </c>
      <c r="F107">
        <v>1.7089704111556405E-3</v>
      </c>
    </row>
    <row r="108" spans="1:6" x14ac:dyDescent="0.25">
      <c r="A108" s="1">
        <v>102</v>
      </c>
      <c r="B108">
        <v>1.7103851217609017E-3</v>
      </c>
      <c r="C108">
        <v>1.6028671157610438E-3</v>
      </c>
      <c r="D108">
        <v>3.3047639738903781E-3</v>
      </c>
      <c r="E108">
        <v>3.0727514346275257E-3</v>
      </c>
      <c r="F108">
        <v>1.7061409899451182E-3</v>
      </c>
    </row>
    <row r="109" spans="1:6" x14ac:dyDescent="0.25">
      <c r="A109" s="1">
        <v>103</v>
      </c>
      <c r="B109">
        <v>1.7075557005503793E-3</v>
      </c>
      <c r="C109">
        <v>1.6000376945505212E-3</v>
      </c>
      <c r="D109">
        <v>3.2962757102588101E-3</v>
      </c>
      <c r="E109">
        <v>3.0812396982590937E-3</v>
      </c>
      <c r="F109">
        <v>1.7004821475240727E-3</v>
      </c>
    </row>
    <row r="110" spans="1:6" x14ac:dyDescent="0.25">
      <c r="A110" s="1">
        <v>104</v>
      </c>
      <c r="B110">
        <v>1.7089704111556405E-3</v>
      </c>
      <c r="C110">
        <v>1.5943788521294759E-3</v>
      </c>
      <c r="D110">
        <v>3.3047639738903781E-3</v>
      </c>
      <c r="E110">
        <v>3.0826544088643553E-3</v>
      </c>
      <c r="F110">
        <v>1.6934085944977663E-3</v>
      </c>
    </row>
    <row r="111" spans="1:6" x14ac:dyDescent="0.25">
      <c r="A111" s="1">
        <v>105</v>
      </c>
      <c r="B111">
        <v>1.7061409899451182E-3</v>
      </c>
      <c r="C111">
        <v>1.5929641415242145E-3</v>
      </c>
      <c r="D111">
        <v>3.2976904208640713E-3</v>
      </c>
      <c r="E111">
        <v>3.0812396982590937E-3</v>
      </c>
      <c r="F111">
        <v>1.6877497520767211E-3</v>
      </c>
    </row>
    <row r="112" spans="1:6" x14ac:dyDescent="0.25">
      <c r="A112" s="1">
        <v>106</v>
      </c>
      <c r="B112">
        <v>1.7061409899451182E-3</v>
      </c>
      <c r="C112">
        <v>1.5873052991031695E-3</v>
      </c>
      <c r="D112">
        <v>3.3005198420745941E-3</v>
      </c>
      <c r="E112">
        <v>3.0798249876538325E-3</v>
      </c>
      <c r="F112">
        <v>1.6806761990504147E-3</v>
      </c>
    </row>
    <row r="113" spans="1:6" x14ac:dyDescent="0.25">
      <c r="A113" s="1">
        <v>107</v>
      </c>
      <c r="B113">
        <v>1.7033115687345953E-3</v>
      </c>
      <c r="C113">
        <v>1.5844758778926469E-3</v>
      </c>
      <c r="D113">
        <v>3.3090081057061617E-3</v>
      </c>
      <c r="E113">
        <v>3.0784102770485713E-3</v>
      </c>
      <c r="F113">
        <v>1.6750173566293697E-3</v>
      </c>
    </row>
    <row r="114" spans="1:6" x14ac:dyDescent="0.25">
      <c r="A114" s="1">
        <v>108</v>
      </c>
      <c r="B114">
        <v>1.7004821475240727E-3</v>
      </c>
      <c r="C114">
        <v>1.5830611672873855E-3</v>
      </c>
      <c r="D114">
        <v>3.3047639738903781E-3</v>
      </c>
      <c r="E114">
        <v>3.0755808558380485E-3</v>
      </c>
      <c r="F114">
        <v>1.6679438036030633E-3</v>
      </c>
    </row>
    <row r="115" spans="1:6" x14ac:dyDescent="0.25">
      <c r="A115" s="1">
        <v>109</v>
      </c>
      <c r="B115">
        <v>1.7004821475240727E-3</v>
      </c>
      <c r="C115">
        <v>1.5774023248663405E-3</v>
      </c>
      <c r="D115">
        <v>3.2934462890482873E-3</v>
      </c>
      <c r="E115">
        <v>3.0741661452327873E-3</v>
      </c>
      <c r="F115">
        <v>1.6622849611820179E-3</v>
      </c>
    </row>
    <row r="116" spans="1:6" x14ac:dyDescent="0.25">
      <c r="A116" s="1">
        <v>110</v>
      </c>
      <c r="B116">
        <v>1.6990674369188115E-3</v>
      </c>
      <c r="C116">
        <v>1.5774023248663405E-3</v>
      </c>
      <c r="D116">
        <v>3.3005198420745941E-3</v>
      </c>
      <c r="E116">
        <v>3.0741661452327873E-3</v>
      </c>
      <c r="F116">
        <v>1.6566261187609729E-3</v>
      </c>
    </row>
    <row r="117" spans="1:6" x14ac:dyDescent="0.25">
      <c r="A117" s="1">
        <v>111</v>
      </c>
      <c r="B117">
        <v>1.6976527263135503E-3</v>
      </c>
      <c r="C117">
        <v>1.5717434824452953E-3</v>
      </c>
      <c r="D117">
        <v>3.2906168678377649E-3</v>
      </c>
      <c r="E117">
        <v>3.0727514346275257E-3</v>
      </c>
      <c r="F117">
        <v>1.6509672763399276E-3</v>
      </c>
    </row>
    <row r="118" spans="1:6" x14ac:dyDescent="0.25">
      <c r="A118" s="1">
        <v>112</v>
      </c>
      <c r="B118">
        <v>1.6948233051030277E-3</v>
      </c>
      <c r="C118">
        <v>1.5703287718400339E-3</v>
      </c>
      <c r="D118">
        <v>3.2821286042061973E-3</v>
      </c>
      <c r="E118">
        <v>3.0713367240222645E-3</v>
      </c>
      <c r="F118">
        <v>1.6891644626819825E-3</v>
      </c>
    </row>
    <row r="119" spans="1:6" x14ac:dyDescent="0.25">
      <c r="A119" s="1">
        <v>113</v>
      </c>
      <c r="B119">
        <v>1.6919938838925049E-3</v>
      </c>
      <c r="C119">
        <v>1.5689140612347727E-3</v>
      </c>
      <c r="D119">
        <v>3.2863727360219813E-3</v>
      </c>
      <c r="E119">
        <v>3.0713367240222645E-3</v>
      </c>
      <c r="F119">
        <v>1.7627294141555696E-3</v>
      </c>
    </row>
    <row r="120" spans="1:6" x14ac:dyDescent="0.25">
      <c r="A120" s="1">
        <v>114</v>
      </c>
      <c r="B120">
        <v>1.6905791732872439E-3</v>
      </c>
      <c r="C120">
        <v>1.5632552188137275E-3</v>
      </c>
      <c r="D120">
        <v>3.2778844723904133E-3</v>
      </c>
      <c r="E120">
        <v>3.0713367240222645E-3</v>
      </c>
      <c r="F120">
        <v>1.7811206520239665E-3</v>
      </c>
    </row>
    <row r="121" spans="1:6" x14ac:dyDescent="0.25">
      <c r="A121" s="1">
        <v>115</v>
      </c>
      <c r="B121">
        <v>1.6877497520767211E-3</v>
      </c>
      <c r="C121">
        <v>1.5632552188137275E-3</v>
      </c>
      <c r="D121">
        <v>3.2722256299693685E-3</v>
      </c>
      <c r="E121">
        <v>3.0713367240222645E-3</v>
      </c>
      <c r="F121">
        <v>1.7881942050502731E-3</v>
      </c>
    </row>
    <row r="122" spans="1:6" x14ac:dyDescent="0.25">
      <c r="A122" s="1">
        <v>116</v>
      </c>
      <c r="B122">
        <v>1.6877497520767211E-3</v>
      </c>
      <c r="C122">
        <v>1.5590110869979435E-3</v>
      </c>
      <c r="D122">
        <v>3.2708109193641068E-3</v>
      </c>
      <c r="E122">
        <v>3.0713367240222645E-3</v>
      </c>
      <c r="F122">
        <v>1.7910236262607953E-3</v>
      </c>
    </row>
    <row r="123" spans="1:6" x14ac:dyDescent="0.25">
      <c r="A123" s="1">
        <v>117</v>
      </c>
      <c r="B123">
        <v>1.6863350414714599E-3</v>
      </c>
      <c r="C123">
        <v>1.5575963763926825E-3</v>
      </c>
      <c r="D123">
        <v>3.2821286042061973E-3</v>
      </c>
      <c r="E123">
        <v>3.0713367240222645E-3</v>
      </c>
      <c r="F123">
        <v>1.7910236262607953E-3</v>
      </c>
    </row>
    <row r="124" spans="1:6" x14ac:dyDescent="0.25">
      <c r="A124" s="1">
        <v>118</v>
      </c>
      <c r="B124">
        <v>1.6835056202609375E-3</v>
      </c>
      <c r="C124">
        <v>1.5575963763926825E-3</v>
      </c>
      <c r="D124">
        <v>3.2750550511798904E-3</v>
      </c>
      <c r="E124">
        <v>3.0713367240222645E-3</v>
      </c>
      <c r="F124">
        <v>1.8009266004976247E-3</v>
      </c>
    </row>
    <row r="125" spans="1:6" x14ac:dyDescent="0.25">
      <c r="A125" s="1">
        <v>119</v>
      </c>
      <c r="B125">
        <v>1.6820909096556761E-3</v>
      </c>
      <c r="C125">
        <v>1.5519375339716371E-3</v>
      </c>
      <c r="D125">
        <v>3.2693962087588456E-3</v>
      </c>
      <c r="E125">
        <v>3.0939720937064453E-3</v>
      </c>
      <c r="F125">
        <v>1.8051707323134085E-3</v>
      </c>
    </row>
    <row r="126" spans="1:6" x14ac:dyDescent="0.25">
      <c r="A126" s="1">
        <v>120</v>
      </c>
      <c r="B126">
        <v>1.6806761990504147E-3</v>
      </c>
      <c r="C126">
        <v>1.5519375339716371E-3</v>
      </c>
      <c r="D126">
        <v>3.2594932345220164E-3</v>
      </c>
      <c r="E126">
        <v>3.0996309361274905E-3</v>
      </c>
      <c r="F126">
        <v>1.8108295747344535E-3</v>
      </c>
    </row>
    <row r="127" spans="1:6" x14ac:dyDescent="0.25">
      <c r="A127" s="1">
        <v>121</v>
      </c>
      <c r="B127">
        <v>1.6792614884451535E-3</v>
      </c>
      <c r="C127">
        <v>1.5491081127611147E-3</v>
      </c>
      <c r="D127">
        <v>3.2736403405746292E-3</v>
      </c>
      <c r="E127">
        <v>3.1010456467327517E-3</v>
      </c>
      <c r="F127">
        <v>1.8037560217081473E-3</v>
      </c>
    </row>
    <row r="128" spans="1:6" x14ac:dyDescent="0.25">
      <c r="A128" s="1">
        <v>122</v>
      </c>
      <c r="B128">
        <v>1.6778467778398921E-3</v>
      </c>
      <c r="C128">
        <v>1.5476934021558533E-3</v>
      </c>
      <c r="D128">
        <v>3.2637373663378004E-3</v>
      </c>
      <c r="E128">
        <v>3.1024603573380129E-3</v>
      </c>
      <c r="F128">
        <v>1.7980971792871019E-3</v>
      </c>
    </row>
    <row r="129" spans="1:6" x14ac:dyDescent="0.25">
      <c r="A129" s="1">
        <v>123</v>
      </c>
      <c r="B129">
        <v>1.6778467778398921E-3</v>
      </c>
      <c r="C129">
        <v>1.5476934021558533E-3</v>
      </c>
      <c r="D129">
        <v>3.2538343921009712E-3</v>
      </c>
      <c r="E129">
        <v>3.1081191997590582E-3</v>
      </c>
      <c r="F129">
        <v>1.7966824686818407E-3</v>
      </c>
    </row>
    <row r="130" spans="1:6" x14ac:dyDescent="0.25">
      <c r="A130" s="1">
        <v>124</v>
      </c>
      <c r="B130">
        <v>1.6750173566293697E-3</v>
      </c>
      <c r="C130">
        <v>1.5434492703400695E-3</v>
      </c>
      <c r="D130">
        <v>3.2453461284694036E-3</v>
      </c>
      <c r="E130">
        <v>3.110948620969581E-3</v>
      </c>
      <c r="F130">
        <v>1.8094148641291921E-3</v>
      </c>
    </row>
    <row r="131" spans="1:6" x14ac:dyDescent="0.25">
      <c r="A131" s="1">
        <v>125</v>
      </c>
      <c r="B131">
        <v>1.6736026460241083E-3</v>
      </c>
      <c r="C131">
        <v>1.5448639809453307E-3</v>
      </c>
      <c r="D131">
        <v>3.25241968149571E-3</v>
      </c>
      <c r="E131">
        <v>3.1123633315748422E-3</v>
      </c>
      <c r="F131">
        <v>1.8023413111028859E-3</v>
      </c>
    </row>
    <row r="132" spans="1:6" x14ac:dyDescent="0.25">
      <c r="A132" s="1">
        <v>126</v>
      </c>
      <c r="B132">
        <v>1.6750173566293697E-3</v>
      </c>
      <c r="C132">
        <v>1.5406198491295469E-3</v>
      </c>
      <c r="D132">
        <v>3.243931417864142E-3</v>
      </c>
      <c r="E132">
        <v>3.1137780421801034E-3</v>
      </c>
      <c r="F132">
        <v>1.7301910702345598E-3</v>
      </c>
    </row>
    <row r="133" spans="1:6" x14ac:dyDescent="0.25">
      <c r="A133" s="1">
        <v>127</v>
      </c>
      <c r="B133">
        <v>1.6707732248135857E-3</v>
      </c>
      <c r="C133">
        <v>1.5406198491295469E-3</v>
      </c>
      <c r="D133">
        <v>3.2311990224167908E-3</v>
      </c>
      <c r="E133">
        <v>3.115192752785365E-3</v>
      </c>
      <c r="F133">
        <v>1.8051707323134085E-3</v>
      </c>
    </row>
    <row r="134" spans="1:6" x14ac:dyDescent="0.25">
      <c r="A134" s="1">
        <v>128</v>
      </c>
      <c r="B134">
        <v>1.6707732248135857E-3</v>
      </c>
      <c r="C134">
        <v>1.5406198491295469E-3</v>
      </c>
      <c r="D134">
        <v>3.2227107587852232E-3</v>
      </c>
      <c r="E134">
        <v>3.118022173995887E-3</v>
      </c>
      <c r="F134">
        <v>1.8377090762344184E-3</v>
      </c>
    </row>
    <row r="135" spans="1:6" x14ac:dyDescent="0.25">
      <c r="A135" s="1">
        <v>129</v>
      </c>
      <c r="B135">
        <v>1.6707732248135857E-3</v>
      </c>
      <c r="C135">
        <v>1.5363757173137628E-3</v>
      </c>
      <c r="D135">
        <v>3.2297843118115292E-3</v>
      </c>
      <c r="E135">
        <v>3.1194368846011486E-3</v>
      </c>
      <c r="F135">
        <v>1.8377090762344184E-3</v>
      </c>
    </row>
    <row r="136" spans="1:6" x14ac:dyDescent="0.25">
      <c r="A136" s="1">
        <v>130</v>
      </c>
      <c r="B136">
        <v>1.6693585142083243E-3</v>
      </c>
      <c r="C136">
        <v>1.5377904279190243E-3</v>
      </c>
      <c r="D136">
        <v>3.2227107587852232E-3</v>
      </c>
      <c r="E136">
        <v>3.122266305811671E-3</v>
      </c>
      <c r="F136">
        <v>1.832050233813373E-3</v>
      </c>
    </row>
    <row r="137" spans="1:6" x14ac:dyDescent="0.25">
      <c r="A137" s="1">
        <v>131</v>
      </c>
      <c r="B137">
        <v>1.6721879354188471E-3</v>
      </c>
      <c r="C137">
        <v>1.5335462961032404E-3</v>
      </c>
      <c r="D137">
        <v>3.2113930739431323E-3</v>
      </c>
      <c r="E137">
        <v>3.1236810164169326E-3</v>
      </c>
      <c r="F137">
        <v>1.8278061019975889E-3</v>
      </c>
    </row>
    <row r="138" spans="1:6" x14ac:dyDescent="0.25">
      <c r="A138" s="1">
        <v>132</v>
      </c>
      <c r="B138">
        <v>1.6736026460241083E-3</v>
      </c>
      <c r="C138">
        <v>1.5349610067085016E-3</v>
      </c>
      <c r="D138">
        <v>3.2029048103115647E-3</v>
      </c>
      <c r="E138">
        <v>3.126510437627455E-3</v>
      </c>
      <c r="F138">
        <v>1.8249766807870663E-3</v>
      </c>
    </row>
    <row r="139" spans="1:6" x14ac:dyDescent="0.25">
      <c r="A139" s="1">
        <v>133</v>
      </c>
      <c r="B139">
        <v>1.6736026460241083E-3</v>
      </c>
      <c r="C139">
        <v>1.5335462961032404E-3</v>
      </c>
      <c r="D139">
        <v>3.2113930739431323E-3</v>
      </c>
      <c r="E139">
        <v>3.1279251482327166E-3</v>
      </c>
      <c r="F139">
        <v>1.832050233813373E-3</v>
      </c>
    </row>
    <row r="140" spans="1:6" x14ac:dyDescent="0.25">
      <c r="A140" s="1">
        <v>134</v>
      </c>
      <c r="B140">
        <v>1.6736026460241083E-3</v>
      </c>
      <c r="C140">
        <v>1.5307168748927178E-3</v>
      </c>
      <c r="D140">
        <v>3.2241254693904844E-3</v>
      </c>
      <c r="E140">
        <v>3.130754569443239E-3</v>
      </c>
      <c r="F140">
        <v>1.8249766807870663E-3</v>
      </c>
    </row>
    <row r="141" spans="1:6" x14ac:dyDescent="0.25">
      <c r="A141" s="1">
        <v>135</v>
      </c>
      <c r="B141">
        <v>1.6750173566293697E-3</v>
      </c>
      <c r="C141">
        <v>1.532131585497979E-3</v>
      </c>
      <c r="D141">
        <v>3.2142224951536551E-3</v>
      </c>
      <c r="E141">
        <v>3.1321692800485002E-3</v>
      </c>
      <c r="F141">
        <v>1.8179031277607601E-3</v>
      </c>
    </row>
    <row r="142" spans="1:6" x14ac:dyDescent="0.25">
      <c r="A142" s="1">
        <v>136</v>
      </c>
      <c r="B142">
        <v>1.6736026460241083E-3</v>
      </c>
      <c r="C142">
        <v>1.5278874536821952E-3</v>
      </c>
      <c r="D142">
        <v>3.2043195209168263E-3</v>
      </c>
      <c r="E142">
        <v>3.1349987012590226E-3</v>
      </c>
      <c r="F142">
        <v>1.8108295747344535E-3</v>
      </c>
    </row>
    <row r="143" spans="1:6" x14ac:dyDescent="0.25">
      <c r="A143" s="1">
        <v>137</v>
      </c>
      <c r="B143">
        <v>1.6736026460241083E-3</v>
      </c>
      <c r="C143">
        <v>1.5293021642874564E-3</v>
      </c>
      <c r="D143">
        <v>3.1944165466799971E-3</v>
      </c>
      <c r="E143">
        <v>3.1364134118642842E-3</v>
      </c>
      <c r="F143">
        <v>1.8136589959449761E-3</v>
      </c>
    </row>
    <row r="144" spans="1:6" x14ac:dyDescent="0.25">
      <c r="A144" s="1">
        <v>138</v>
      </c>
      <c r="B144">
        <v>1.6721879354188471E-3</v>
      </c>
      <c r="C144">
        <v>1.5278874536821952E-3</v>
      </c>
      <c r="D144">
        <v>3.1958312572852583E-3</v>
      </c>
      <c r="E144">
        <v>3.1392428330748066E-3</v>
      </c>
      <c r="F144">
        <v>1.8080001535239309E-3</v>
      </c>
    </row>
    <row r="145" spans="1:6" x14ac:dyDescent="0.25">
      <c r="A145" s="1">
        <v>139</v>
      </c>
      <c r="B145">
        <v>1.6721879354188471E-3</v>
      </c>
      <c r="C145">
        <v>1.5264727430769338E-3</v>
      </c>
      <c r="D145">
        <v>3.1887577042589519E-3</v>
      </c>
      <c r="E145">
        <v>3.1420722542853294E-3</v>
      </c>
      <c r="F145">
        <v>1.8009266004976247E-3</v>
      </c>
    </row>
    <row r="146" spans="1:6" x14ac:dyDescent="0.25">
      <c r="A146" s="1">
        <v>140</v>
      </c>
      <c r="B146">
        <v>1.6721879354188471E-3</v>
      </c>
      <c r="C146">
        <v>1.5293021642874564E-3</v>
      </c>
      <c r="D146">
        <v>3.1788547300221227E-3</v>
      </c>
      <c r="E146">
        <v>3.1434869648905906E-3</v>
      </c>
      <c r="F146">
        <v>1.7924383368660567E-3</v>
      </c>
    </row>
    <row r="147" spans="1:6" x14ac:dyDescent="0.25">
      <c r="A147" s="1">
        <v>141</v>
      </c>
      <c r="B147">
        <v>1.6721879354188471E-3</v>
      </c>
      <c r="C147">
        <v>1.5250580324716726E-3</v>
      </c>
      <c r="D147">
        <v>3.1675370451800322E-3</v>
      </c>
      <c r="E147">
        <v>3.1463163861011135E-3</v>
      </c>
      <c r="F147">
        <v>1.7867794944450117E-3</v>
      </c>
    </row>
    <row r="148" spans="1:6" x14ac:dyDescent="0.25">
      <c r="A148" s="1">
        <v>142</v>
      </c>
      <c r="B148">
        <v>1.6721879354188471E-3</v>
      </c>
      <c r="C148">
        <v>1.5264727430769338E-3</v>
      </c>
      <c r="D148">
        <v>3.1562193603379422E-3</v>
      </c>
      <c r="E148">
        <v>3.1491458073116354E-3</v>
      </c>
      <c r="F148">
        <v>1.7952677580765793E-3</v>
      </c>
    </row>
    <row r="149" spans="1:6" x14ac:dyDescent="0.25">
      <c r="A149" s="1">
        <v>143</v>
      </c>
      <c r="B149">
        <v>1.6721879354188471E-3</v>
      </c>
      <c r="C149">
        <v>1.5250580324716726E-3</v>
      </c>
      <c r="D149">
        <v>3.1647076239695099E-3</v>
      </c>
      <c r="E149">
        <v>3.150560517916897E-3</v>
      </c>
      <c r="F149">
        <v>1.7896089156555343E-3</v>
      </c>
    </row>
    <row r="150" spans="1:6" x14ac:dyDescent="0.25">
      <c r="A150" s="1">
        <v>144</v>
      </c>
      <c r="B150">
        <v>1.6721879354188471E-3</v>
      </c>
      <c r="C150">
        <v>1.5236433218664114E-3</v>
      </c>
      <c r="D150">
        <v>3.1533899391274194E-3</v>
      </c>
      <c r="E150">
        <v>3.1533899391274194E-3</v>
      </c>
      <c r="F150">
        <v>1.8051707323134085E-3</v>
      </c>
    </row>
    <row r="151" spans="1:6" x14ac:dyDescent="0.25">
      <c r="A151" s="1">
        <v>145</v>
      </c>
      <c r="B151">
        <v>1.6721879354188471E-3</v>
      </c>
      <c r="C151">
        <v>1.5250580324716726E-3</v>
      </c>
      <c r="D151">
        <v>3.1434869648905906E-3</v>
      </c>
      <c r="E151">
        <v>3.1548046497326811E-3</v>
      </c>
      <c r="F151">
        <v>1.7980971792871019E-3</v>
      </c>
    </row>
    <row r="152" spans="1:6" x14ac:dyDescent="0.25">
      <c r="A152" s="1">
        <v>146</v>
      </c>
      <c r="B152">
        <v>1.6707732248135857E-3</v>
      </c>
      <c r="C152">
        <v>1.5208139006558888E-3</v>
      </c>
      <c r="D152">
        <v>3.1349987012590226E-3</v>
      </c>
      <c r="E152">
        <v>3.1576340709432034E-3</v>
      </c>
      <c r="F152">
        <v>1.8023413111028859E-3</v>
      </c>
    </row>
    <row r="153" spans="1:6" x14ac:dyDescent="0.25">
      <c r="A153" s="1">
        <v>147</v>
      </c>
      <c r="B153">
        <v>1.6707732248135857E-3</v>
      </c>
      <c r="C153">
        <v>1.52222861126115E-3</v>
      </c>
      <c r="D153">
        <v>3.1236810164169326E-3</v>
      </c>
      <c r="E153">
        <v>3.1604634921537263E-3</v>
      </c>
      <c r="F153">
        <v>1.8009266004976247E-3</v>
      </c>
    </row>
    <row r="154" spans="1:6" x14ac:dyDescent="0.25">
      <c r="A154" s="1">
        <v>148</v>
      </c>
      <c r="B154">
        <v>1.6707732248135857E-3</v>
      </c>
      <c r="C154">
        <v>1.5193991900506274E-3</v>
      </c>
      <c r="D154">
        <v>3.1321692800485002E-3</v>
      </c>
      <c r="E154">
        <v>3.1632929133642487E-3</v>
      </c>
      <c r="F154">
        <v>1.7952677580765793E-3</v>
      </c>
    </row>
    <row r="155" spans="1:6" x14ac:dyDescent="0.25">
      <c r="A155" s="1">
        <v>149</v>
      </c>
      <c r="B155">
        <v>1.6721879354188471E-3</v>
      </c>
      <c r="C155">
        <v>1.5193991900506274E-3</v>
      </c>
      <c r="D155">
        <v>3.122266305811671E-3</v>
      </c>
      <c r="E155">
        <v>3.1647076239695099E-3</v>
      </c>
      <c r="F155">
        <v>1.7881942050502731E-3</v>
      </c>
    </row>
    <row r="156" spans="1:6" x14ac:dyDescent="0.25">
      <c r="A156" s="1">
        <v>150</v>
      </c>
      <c r="B156">
        <v>1.6707732248135857E-3</v>
      </c>
      <c r="C156">
        <v>1.5193991900506274E-3</v>
      </c>
      <c r="D156">
        <v>3.110948620969581E-3</v>
      </c>
      <c r="E156">
        <v>3.1675370451800322E-3</v>
      </c>
      <c r="F156">
        <v>1.7825353626292277E-3</v>
      </c>
    </row>
    <row r="157" spans="1:6" x14ac:dyDescent="0.25">
      <c r="A157" s="1">
        <v>151</v>
      </c>
      <c r="B157">
        <v>1.6707732248135857E-3</v>
      </c>
      <c r="C157">
        <v>1.516569768840105E-3</v>
      </c>
      <c r="D157">
        <v>3.1024603573380129E-3</v>
      </c>
      <c r="E157">
        <v>3.1689517557852939E-3</v>
      </c>
      <c r="F157">
        <v>1.7811206520239665E-3</v>
      </c>
    </row>
    <row r="158" spans="1:6" x14ac:dyDescent="0.25">
      <c r="A158" s="1">
        <v>152</v>
      </c>
      <c r="B158">
        <v>1.6721879354188471E-3</v>
      </c>
      <c r="C158">
        <v>1.516569768840105E-3</v>
      </c>
      <c r="D158">
        <v>3.110948620969581E-3</v>
      </c>
      <c r="E158">
        <v>3.1717811769958163E-3</v>
      </c>
      <c r="F158">
        <v>1.7782912308134439E-3</v>
      </c>
    </row>
    <row r="159" spans="1:6" x14ac:dyDescent="0.25">
      <c r="A159" s="1">
        <v>153</v>
      </c>
      <c r="B159">
        <v>1.6707732248135857E-3</v>
      </c>
      <c r="C159">
        <v>1.5137403476295822E-3</v>
      </c>
      <c r="D159">
        <v>3.1250957270221938E-3</v>
      </c>
      <c r="E159">
        <v>3.1746105982063391E-3</v>
      </c>
      <c r="F159">
        <v>1.7768765202081825E-3</v>
      </c>
    </row>
    <row r="160" spans="1:6" x14ac:dyDescent="0.25">
      <c r="A160" s="1">
        <v>154</v>
      </c>
      <c r="B160">
        <v>1.6693585142083243E-3</v>
      </c>
      <c r="C160">
        <v>1.5137403476295822E-3</v>
      </c>
      <c r="D160">
        <v>3.1166074633906258E-3</v>
      </c>
      <c r="E160">
        <v>3.1760253088116003E-3</v>
      </c>
      <c r="F160">
        <v>1.775461809602921E-3</v>
      </c>
    </row>
    <row r="161" spans="1:6" x14ac:dyDescent="0.25">
      <c r="A161" s="1">
        <v>155</v>
      </c>
      <c r="B161">
        <v>1.6707732248135857E-3</v>
      </c>
      <c r="C161">
        <v>1.5137403476295822E-3</v>
      </c>
      <c r="D161">
        <v>3.106704489153797E-3</v>
      </c>
      <c r="E161">
        <v>3.1760253088116003E-3</v>
      </c>
      <c r="F161">
        <v>1.7712176777871375E-3</v>
      </c>
    </row>
    <row r="162" spans="1:6" x14ac:dyDescent="0.25">
      <c r="A162" s="1">
        <v>156</v>
      </c>
      <c r="B162">
        <v>1.6679438036030633E-3</v>
      </c>
      <c r="C162">
        <v>1.5109109264190596E-3</v>
      </c>
      <c r="D162">
        <v>3.0953868043117065E-3</v>
      </c>
      <c r="E162">
        <v>3.1802694406273839E-3</v>
      </c>
      <c r="F162">
        <v>1.7683882565766149E-3</v>
      </c>
    </row>
    <row r="163" spans="1:6" x14ac:dyDescent="0.25">
      <c r="A163" s="1">
        <v>157</v>
      </c>
      <c r="B163">
        <v>1.6693585142083243E-3</v>
      </c>
      <c r="C163">
        <v>1.5109109264190596E-3</v>
      </c>
      <c r="D163">
        <v>3.0996309361274905E-3</v>
      </c>
      <c r="E163">
        <v>3.1830988618379067E-3</v>
      </c>
      <c r="F163">
        <v>1.7669735459713537E-3</v>
      </c>
    </row>
    <row r="164" spans="1:6" x14ac:dyDescent="0.25">
      <c r="A164" s="1">
        <v>158</v>
      </c>
      <c r="B164">
        <v>1.6693585142083243E-3</v>
      </c>
      <c r="C164">
        <v>1.5066667946032758E-3</v>
      </c>
      <c r="D164">
        <v>3.1576340709432034E-3</v>
      </c>
      <c r="E164">
        <v>3.1873429936536907E-3</v>
      </c>
      <c r="F164">
        <v>1.7627294141555696E-3</v>
      </c>
    </row>
    <row r="165" spans="1:6" x14ac:dyDescent="0.25">
      <c r="A165" s="1">
        <v>159</v>
      </c>
      <c r="B165">
        <v>1.6665290929978019E-3</v>
      </c>
      <c r="C165">
        <v>1.5066667946032758E-3</v>
      </c>
      <c r="D165">
        <v>3.2014900997063035E-3</v>
      </c>
      <c r="E165">
        <v>3.1901724148642131E-3</v>
      </c>
      <c r="F165">
        <v>1.7598999929450468E-3</v>
      </c>
    </row>
    <row r="166" spans="1:6" x14ac:dyDescent="0.25">
      <c r="A166" s="1">
        <v>160</v>
      </c>
      <c r="B166">
        <v>1.6707732248135857E-3</v>
      </c>
      <c r="C166">
        <v>1.5052520839980146E-3</v>
      </c>
      <c r="D166">
        <v>3.232613733022052E-3</v>
      </c>
      <c r="E166">
        <v>3.1930018360747359E-3</v>
      </c>
      <c r="F166">
        <v>1.7570705717345246E-3</v>
      </c>
    </row>
    <row r="167" spans="1:6" x14ac:dyDescent="0.25">
      <c r="A167" s="1">
        <v>161</v>
      </c>
      <c r="B167">
        <v>1.6665290929978019E-3</v>
      </c>
      <c r="C167">
        <v>1.5010079521822308E-3</v>
      </c>
      <c r="D167">
        <v>3.2354431542325744E-3</v>
      </c>
      <c r="E167">
        <v>3.1944165466799971E-3</v>
      </c>
      <c r="F167">
        <v>1.754241150524002E-3</v>
      </c>
    </row>
    <row r="168" spans="1:6" x14ac:dyDescent="0.25">
      <c r="A168" s="1">
        <v>162</v>
      </c>
      <c r="B168">
        <v>1.6679438036030633E-3</v>
      </c>
      <c r="C168">
        <v>1.4967638203664468E-3</v>
      </c>
      <c r="D168">
        <v>3.2425167072588808E-3</v>
      </c>
      <c r="E168">
        <v>3.2085636527326099E-3</v>
      </c>
      <c r="F168">
        <v>1.7556558611292632E-3</v>
      </c>
    </row>
    <row r="169" spans="1:6" x14ac:dyDescent="0.25">
      <c r="A169" s="1">
        <v>163</v>
      </c>
      <c r="B169">
        <v>1.6651143823925405E-3</v>
      </c>
      <c r="C169">
        <v>1.492519688550663E-3</v>
      </c>
      <c r="D169">
        <v>3.2453461284694036E-3</v>
      </c>
      <c r="E169">
        <v>3.2113930739431323E-3</v>
      </c>
      <c r="F169">
        <v>1.7627294141555696E-3</v>
      </c>
    </row>
    <row r="170" spans="1:6" x14ac:dyDescent="0.25">
      <c r="A170" s="1">
        <v>164</v>
      </c>
      <c r="B170">
        <v>1.6665290929978019E-3</v>
      </c>
      <c r="C170">
        <v>1.488275556734879E-3</v>
      </c>
      <c r="D170">
        <v>3.2453461284694036E-3</v>
      </c>
      <c r="E170">
        <v>3.2128077845483935E-3</v>
      </c>
      <c r="F170">
        <v>1.7641441247608308E-3</v>
      </c>
    </row>
    <row r="171" spans="1:6" x14ac:dyDescent="0.25">
      <c r="A171" s="1">
        <v>165</v>
      </c>
      <c r="B171">
        <v>1.6651143823925405E-3</v>
      </c>
      <c r="C171">
        <v>1.4868608461296178E-3</v>
      </c>
      <c r="D171">
        <v>3.2467608390746648E-3</v>
      </c>
      <c r="E171">
        <v>3.2142224951536551E-3</v>
      </c>
      <c r="F171">
        <v>1.7627294141555696E-3</v>
      </c>
    </row>
    <row r="172" spans="1:6" x14ac:dyDescent="0.25">
      <c r="A172" s="1">
        <v>166</v>
      </c>
      <c r="B172">
        <v>1.6665290929978019E-3</v>
      </c>
      <c r="C172">
        <v>1.4840314249190952E-3</v>
      </c>
      <c r="D172">
        <v>3.24110199665362E-3</v>
      </c>
      <c r="E172">
        <v>3.2142224951536551E-3</v>
      </c>
      <c r="F172">
        <v>1.7570705717345246E-3</v>
      </c>
    </row>
    <row r="173" spans="1:6" x14ac:dyDescent="0.25">
      <c r="A173" s="1">
        <v>167</v>
      </c>
      <c r="B173">
        <v>1.6665290929978019E-3</v>
      </c>
      <c r="C173">
        <v>1.482616714313834E-3</v>
      </c>
      <c r="D173">
        <v>3.24110199665362E-3</v>
      </c>
      <c r="E173">
        <v>3.2156372057589163E-3</v>
      </c>
      <c r="F173">
        <v>1.7556558611292632E-3</v>
      </c>
    </row>
    <row r="174" spans="1:6" x14ac:dyDescent="0.25">
      <c r="A174" s="1">
        <v>168</v>
      </c>
      <c r="B174">
        <v>1.6636996717872793E-3</v>
      </c>
      <c r="C174">
        <v>1.4812020037085726E-3</v>
      </c>
      <c r="D174">
        <v>3.2396872860483584E-3</v>
      </c>
      <c r="E174">
        <v>3.2156372057589163E-3</v>
      </c>
      <c r="F174">
        <v>1.7740470989976603E-3</v>
      </c>
    </row>
    <row r="175" spans="1:6" x14ac:dyDescent="0.25">
      <c r="A175" s="1">
        <v>169</v>
      </c>
      <c r="B175">
        <v>1.6622849611820179E-3</v>
      </c>
      <c r="C175">
        <v>1.4797872931033111E-3</v>
      </c>
      <c r="D175">
        <v>3.2354431542325744E-3</v>
      </c>
      <c r="E175">
        <v>3.2142224951536551E-3</v>
      </c>
      <c r="F175">
        <v>1.7698029671818763E-3</v>
      </c>
    </row>
    <row r="176" spans="1:6" x14ac:dyDescent="0.25">
      <c r="A176" s="1">
        <v>170</v>
      </c>
      <c r="B176">
        <v>1.6622849611820179E-3</v>
      </c>
      <c r="C176">
        <v>1.4783725824980502E-3</v>
      </c>
      <c r="D176">
        <v>3.2340284436273132E-3</v>
      </c>
      <c r="E176">
        <v>3.2128077845483935E-3</v>
      </c>
      <c r="F176">
        <v>1.7641441247608308E-3</v>
      </c>
    </row>
    <row r="177" spans="1:6" x14ac:dyDescent="0.25">
      <c r="A177" s="1">
        <v>171</v>
      </c>
      <c r="B177">
        <v>1.6608702505767567E-3</v>
      </c>
      <c r="C177">
        <v>1.4769578718927887E-3</v>
      </c>
      <c r="D177">
        <v>3.2340284436273132E-3</v>
      </c>
      <c r="E177">
        <v>3.2113930739431323E-3</v>
      </c>
      <c r="F177">
        <v>1.7584852823397861E-3</v>
      </c>
    </row>
    <row r="178" spans="1:6" x14ac:dyDescent="0.25">
      <c r="A178" s="1">
        <v>172</v>
      </c>
      <c r="B178">
        <v>1.6594555399714955E-3</v>
      </c>
      <c r="C178">
        <v>1.482616714313834E-3</v>
      </c>
      <c r="D178">
        <v>3.2311990224167908E-3</v>
      </c>
      <c r="E178">
        <v>3.2113930739431323E-3</v>
      </c>
      <c r="F178">
        <v>1.7514117293134794E-3</v>
      </c>
    </row>
    <row r="179" spans="1:6" x14ac:dyDescent="0.25">
      <c r="A179" s="1">
        <v>173</v>
      </c>
      <c r="B179">
        <v>1.6580408293662341E-3</v>
      </c>
      <c r="C179">
        <v>1.4812020037085726E-3</v>
      </c>
      <c r="D179">
        <v>3.2340284436273132E-3</v>
      </c>
      <c r="E179">
        <v>3.2099783633378716E-3</v>
      </c>
      <c r="F179">
        <v>1.7471675974976954E-3</v>
      </c>
    </row>
    <row r="180" spans="1:6" x14ac:dyDescent="0.25">
      <c r="A180" s="1">
        <v>174</v>
      </c>
      <c r="B180">
        <v>1.6580408293662341E-3</v>
      </c>
      <c r="C180">
        <v>1.4812020037085726E-3</v>
      </c>
      <c r="D180">
        <v>3.24110199665362E-3</v>
      </c>
      <c r="E180">
        <v>3.2085636527326099E-3</v>
      </c>
      <c r="F180">
        <v>1.7415087550766504E-3</v>
      </c>
    </row>
    <row r="181" spans="1:6" x14ac:dyDescent="0.25">
      <c r="A181" s="1">
        <v>175</v>
      </c>
      <c r="B181">
        <v>1.6594555399714955E-3</v>
      </c>
      <c r="C181">
        <v>1.4797872931033111E-3</v>
      </c>
      <c r="D181">
        <v>3.2425167072588808E-3</v>
      </c>
      <c r="E181">
        <v>3.2057342315220875E-3</v>
      </c>
      <c r="F181">
        <v>1.7528264399187406E-3</v>
      </c>
    </row>
    <row r="182" spans="1:6" x14ac:dyDescent="0.25">
      <c r="A182" s="1">
        <v>176</v>
      </c>
      <c r="B182">
        <v>1.6580408293662341E-3</v>
      </c>
      <c r="C182">
        <v>1.4783725824980502E-3</v>
      </c>
      <c r="D182">
        <v>3.2396872860483584E-3</v>
      </c>
      <c r="E182">
        <v>3.2057342315220875E-3</v>
      </c>
      <c r="F182">
        <v>1.7429234656819118E-3</v>
      </c>
    </row>
    <row r="183" spans="1:6" x14ac:dyDescent="0.25">
      <c r="A183" s="1">
        <v>177</v>
      </c>
      <c r="B183">
        <v>1.6566261187609729E-3</v>
      </c>
      <c r="C183">
        <v>1.4769578718927887E-3</v>
      </c>
      <c r="D183">
        <v>3.2453461284694036E-3</v>
      </c>
      <c r="E183">
        <v>3.2029048103115647E-3</v>
      </c>
      <c r="F183">
        <v>1.7344352020503438E-3</v>
      </c>
    </row>
    <row r="184" spans="1:6" x14ac:dyDescent="0.25">
      <c r="A184" s="1">
        <v>178</v>
      </c>
      <c r="B184">
        <v>1.6552114081557115E-3</v>
      </c>
      <c r="C184">
        <v>1.4727137400770047E-3</v>
      </c>
      <c r="D184">
        <v>3.24110199665362E-3</v>
      </c>
      <c r="E184">
        <v>3.2014900997063035E-3</v>
      </c>
      <c r="F184">
        <v>1.8009266004976247E-3</v>
      </c>
    </row>
    <row r="185" spans="1:6" x14ac:dyDescent="0.25">
      <c r="A185" s="1">
        <v>179</v>
      </c>
      <c r="B185">
        <v>1.6552114081557115E-3</v>
      </c>
      <c r="C185">
        <v>1.4727137400770047E-3</v>
      </c>
      <c r="D185">
        <v>3.2467608390746648E-3</v>
      </c>
      <c r="E185">
        <v>3.1986606784957807E-3</v>
      </c>
      <c r="F185">
        <v>1.8207325489712827E-3</v>
      </c>
    </row>
    <row r="186" spans="1:6" x14ac:dyDescent="0.25">
      <c r="A186" s="1">
        <v>180</v>
      </c>
      <c r="B186">
        <v>1.65379669755045E-3</v>
      </c>
      <c r="C186">
        <v>1.4684696082612209E-3</v>
      </c>
      <c r="D186">
        <v>3.24110199665362E-3</v>
      </c>
      <c r="E186">
        <v>3.1972459678905195E-3</v>
      </c>
      <c r="F186">
        <v>1.8292208126028504E-3</v>
      </c>
    </row>
    <row r="187" spans="1:6" x14ac:dyDescent="0.25">
      <c r="A187" s="1">
        <v>181</v>
      </c>
      <c r="B187">
        <v>1.6523819869451891E-3</v>
      </c>
      <c r="C187">
        <v>1.4684696082612209E-3</v>
      </c>
      <c r="D187">
        <v>3.2396872860483584E-3</v>
      </c>
      <c r="E187">
        <v>3.1944165466799971E-3</v>
      </c>
      <c r="F187">
        <v>1.832050233813373E-3</v>
      </c>
    </row>
    <row r="188" spans="1:6" x14ac:dyDescent="0.25">
      <c r="A188" s="1">
        <v>182</v>
      </c>
      <c r="B188">
        <v>1.6509672763399276E-3</v>
      </c>
      <c r="C188">
        <v>1.4642254764454369E-3</v>
      </c>
      <c r="D188">
        <v>3.2425167072588808E-3</v>
      </c>
      <c r="E188">
        <v>3.1915871254694747E-3</v>
      </c>
      <c r="F188">
        <v>1.832050233813373E-3</v>
      </c>
    </row>
    <row r="189" spans="1:6" x14ac:dyDescent="0.25">
      <c r="A189" s="1">
        <v>183</v>
      </c>
      <c r="B189">
        <v>1.6495525657346665E-3</v>
      </c>
      <c r="C189">
        <v>1.4628107658401759E-3</v>
      </c>
      <c r="D189">
        <v>3.2340284436273132E-3</v>
      </c>
      <c r="E189">
        <v>3.1901724148642131E-3</v>
      </c>
      <c r="F189">
        <v>1.8306355232081118E-3</v>
      </c>
    </row>
    <row r="190" spans="1:6" x14ac:dyDescent="0.25">
      <c r="A190" s="1">
        <v>184</v>
      </c>
      <c r="B190">
        <v>1.648137855129405E-3</v>
      </c>
      <c r="C190">
        <v>1.4613960552349145E-3</v>
      </c>
      <c r="D190">
        <v>3.2396872860483584E-3</v>
      </c>
      <c r="E190">
        <v>3.2014900997063035E-3</v>
      </c>
      <c r="F190">
        <v>1.8292208126028504E-3</v>
      </c>
    </row>
    <row r="191" spans="1:6" x14ac:dyDescent="0.25">
      <c r="A191" s="1">
        <v>185</v>
      </c>
      <c r="B191">
        <v>1.648137855129405E-3</v>
      </c>
      <c r="C191">
        <v>1.4571519234191305E-3</v>
      </c>
      <c r="D191">
        <v>3.232613733022052E-3</v>
      </c>
      <c r="E191">
        <v>3.2113930739431323E-3</v>
      </c>
      <c r="F191">
        <v>1.8263913913923277E-3</v>
      </c>
    </row>
    <row r="192" spans="1:6" x14ac:dyDescent="0.25">
      <c r="A192" s="1">
        <v>186</v>
      </c>
      <c r="B192">
        <v>1.648137855129405E-3</v>
      </c>
      <c r="C192">
        <v>1.4571519234191305E-3</v>
      </c>
      <c r="D192">
        <v>3.2396872860483584E-3</v>
      </c>
      <c r="E192">
        <v>3.2128077845483935E-3</v>
      </c>
      <c r="F192">
        <v>1.8235619701818051E-3</v>
      </c>
    </row>
    <row r="193" spans="1:6" x14ac:dyDescent="0.25">
      <c r="A193" s="1">
        <v>187</v>
      </c>
      <c r="B193">
        <v>1.6495525657346665E-3</v>
      </c>
      <c r="C193">
        <v>1.4529077916033467E-3</v>
      </c>
      <c r="D193">
        <v>3.2311990224167908E-3</v>
      </c>
      <c r="E193">
        <v>3.2113930739431323E-3</v>
      </c>
      <c r="F193">
        <v>1.8193178383660216E-3</v>
      </c>
    </row>
    <row r="194" spans="1:6" x14ac:dyDescent="0.25">
      <c r="A194" s="1">
        <v>188</v>
      </c>
      <c r="B194">
        <v>1.648137855129405E-3</v>
      </c>
      <c r="C194">
        <v>1.4529077916033467E-3</v>
      </c>
      <c r="D194">
        <v>3.2311990224167908E-3</v>
      </c>
      <c r="E194">
        <v>3.2113930739431323E-3</v>
      </c>
      <c r="F194">
        <v>1.8150737065502375E-3</v>
      </c>
    </row>
    <row r="195" spans="1:6" x14ac:dyDescent="0.25">
      <c r="A195" s="1">
        <v>189</v>
      </c>
      <c r="B195">
        <v>1.6509672763399276E-3</v>
      </c>
      <c r="C195">
        <v>1.4472489491823017E-3</v>
      </c>
      <c r="D195">
        <v>3.2227107587852232E-3</v>
      </c>
      <c r="E195">
        <v>3.2085636527326099E-3</v>
      </c>
      <c r="F195">
        <v>1.8080001535239309E-3</v>
      </c>
    </row>
    <row r="196" spans="1:6" x14ac:dyDescent="0.25">
      <c r="A196" s="1">
        <v>190</v>
      </c>
      <c r="B196">
        <v>1.6495525657346665E-3</v>
      </c>
      <c r="C196">
        <v>1.4472489491823017E-3</v>
      </c>
      <c r="D196">
        <v>3.2255401799957456E-3</v>
      </c>
      <c r="E196">
        <v>3.2057342315220875E-3</v>
      </c>
      <c r="F196">
        <v>1.8009266004976247E-3</v>
      </c>
    </row>
    <row r="197" spans="1:6" x14ac:dyDescent="0.25">
      <c r="A197" s="1">
        <v>191</v>
      </c>
      <c r="B197">
        <v>1.6467231445241436E-3</v>
      </c>
      <c r="C197">
        <v>1.4444195279717791E-3</v>
      </c>
      <c r="D197">
        <v>3.2184666269694392E-3</v>
      </c>
      <c r="E197">
        <v>3.2029048103115647E-3</v>
      </c>
      <c r="F197">
        <v>1.7938530474713179E-3</v>
      </c>
    </row>
    <row r="198" spans="1:6" x14ac:dyDescent="0.25">
      <c r="A198" s="1">
        <v>192</v>
      </c>
      <c r="B198">
        <v>1.6438937233136212E-3</v>
      </c>
      <c r="C198">
        <v>1.4430048173665177E-3</v>
      </c>
      <c r="D198">
        <v>3.2198813375747004E-3</v>
      </c>
      <c r="E198">
        <v>3.2000753891010423E-3</v>
      </c>
      <c r="F198">
        <v>1.7938530474713179E-3</v>
      </c>
    </row>
    <row r="199" spans="1:6" x14ac:dyDescent="0.25">
      <c r="A199" s="1">
        <v>193</v>
      </c>
      <c r="B199">
        <v>1.6438937233136212E-3</v>
      </c>
      <c r="C199">
        <v>1.4415901067612563E-3</v>
      </c>
      <c r="D199">
        <v>3.2241254693904844E-3</v>
      </c>
      <c r="E199">
        <v>3.1958312572852583E-3</v>
      </c>
      <c r="F199">
        <v>1.7896089156555343E-3</v>
      </c>
    </row>
    <row r="200" spans="1:6" x14ac:dyDescent="0.25">
      <c r="A200" s="1">
        <v>194</v>
      </c>
      <c r="B200">
        <v>1.6424790127083598E-3</v>
      </c>
      <c r="C200">
        <v>1.4387606855507339E-3</v>
      </c>
      <c r="D200">
        <v>3.2340284436273132E-3</v>
      </c>
      <c r="E200">
        <v>3.1930018360747359E-3</v>
      </c>
      <c r="F200">
        <v>1.7867794944450117E-3</v>
      </c>
    </row>
    <row r="201" spans="1:6" x14ac:dyDescent="0.25">
      <c r="A201" s="1">
        <v>195</v>
      </c>
      <c r="B201">
        <v>1.6424790127083598E-3</v>
      </c>
      <c r="C201">
        <v>1.4387606855507339E-3</v>
      </c>
      <c r="D201">
        <v>3.228369601206268E-3</v>
      </c>
      <c r="E201">
        <v>3.1887577042589519E-3</v>
      </c>
      <c r="F201">
        <v>1.7811206520239665E-3</v>
      </c>
    </row>
    <row r="202" spans="1:6" x14ac:dyDescent="0.25">
      <c r="A202" s="1">
        <v>196</v>
      </c>
      <c r="B202">
        <v>1.6410643021030986E-3</v>
      </c>
      <c r="C202">
        <v>1.4373459749454727E-3</v>
      </c>
      <c r="D202">
        <v>3.2311990224167908E-3</v>
      </c>
      <c r="E202">
        <v>3.1845135724431679E-3</v>
      </c>
      <c r="F202">
        <v>1.7768765202081825E-3</v>
      </c>
    </row>
    <row r="203" spans="1:6" x14ac:dyDescent="0.25">
      <c r="A203" s="1">
        <v>197</v>
      </c>
      <c r="B203">
        <v>1.638234880892576E-3</v>
      </c>
      <c r="C203">
        <v>1.4373459749454727E-3</v>
      </c>
      <c r="D203">
        <v>3.2255401799957456E-3</v>
      </c>
      <c r="E203">
        <v>3.1802694406273839E-3</v>
      </c>
      <c r="F203">
        <v>1.7712176777871375E-3</v>
      </c>
    </row>
    <row r="204" spans="1:6" x14ac:dyDescent="0.25">
      <c r="A204" s="1">
        <v>198</v>
      </c>
      <c r="B204">
        <v>1.638234880892576E-3</v>
      </c>
      <c r="C204">
        <v>1.4345165537349499E-3</v>
      </c>
      <c r="D204">
        <v>3.2340284436273132E-3</v>
      </c>
      <c r="E204">
        <v>3.1774400194168619E-3</v>
      </c>
      <c r="F204">
        <v>1.7669735459713537E-3</v>
      </c>
    </row>
    <row r="205" spans="1:6" x14ac:dyDescent="0.25">
      <c r="A205" s="1">
        <v>199</v>
      </c>
      <c r="B205">
        <v>1.6368201702873146E-3</v>
      </c>
      <c r="C205">
        <v>1.4345165537349499E-3</v>
      </c>
      <c r="D205">
        <v>3.2311990224167908E-3</v>
      </c>
      <c r="E205">
        <v>3.1731958876010779E-3</v>
      </c>
      <c r="F205">
        <v>1.7641441247608308E-3</v>
      </c>
    </row>
    <row r="206" spans="1:6" x14ac:dyDescent="0.25">
      <c r="A206" s="1">
        <v>200</v>
      </c>
      <c r="B206">
        <v>1.6339907490767922E-3</v>
      </c>
      <c r="C206">
        <v>1.4302724219191661E-3</v>
      </c>
      <c r="D206">
        <v>3.2241254693904844E-3</v>
      </c>
      <c r="E206">
        <v>3.1689517557852939E-3</v>
      </c>
      <c r="F206">
        <v>1.7627294141555696E-3</v>
      </c>
    </row>
    <row r="207" spans="1:6" x14ac:dyDescent="0.25">
      <c r="B207">
        <v>1.6325760384715308E-3</v>
      </c>
      <c r="E207">
        <v>3.1647076239695099E-3</v>
      </c>
      <c r="F207">
        <v>1.7584852823397861E-3</v>
      </c>
    </row>
    <row r="208" spans="1:6" x14ac:dyDescent="0.25">
      <c r="B208">
        <v>1.6311613278662701E-3</v>
      </c>
      <c r="E208">
        <v>3.1604634921537263E-3</v>
      </c>
      <c r="F208">
        <v>1.7528264399187406E-3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5B41D-31F7-415D-873C-62C9D7D72B82}">
  <dimension ref="A1:J33"/>
  <sheetViews>
    <sheetView tabSelected="1" workbookViewId="0">
      <selection activeCell="I17" sqref="I17"/>
    </sheetView>
  </sheetViews>
  <sheetFormatPr defaultRowHeight="15" x14ac:dyDescent="0.25"/>
  <sheetData>
    <row r="1" spans="1:10" x14ac:dyDescent="0.25">
      <c r="C1" t="s">
        <v>14</v>
      </c>
      <c r="D1">
        <v>96485</v>
      </c>
      <c r="E1" t="s">
        <v>15</v>
      </c>
    </row>
    <row r="2" spans="1:10" x14ac:dyDescent="0.25">
      <c r="C2" t="s">
        <v>16</v>
      </c>
      <c r="D2">
        <f>PI()*(3/20)^2</f>
        <v>7.0685834705770348E-2</v>
      </c>
    </row>
    <row r="3" spans="1:10" x14ac:dyDescent="0.25">
      <c r="C3" t="s">
        <v>17</v>
      </c>
      <c r="D3">
        <v>3.0000000000000001E-6</v>
      </c>
      <c r="E3" t="s">
        <v>18</v>
      </c>
    </row>
    <row r="4" spans="1:10" x14ac:dyDescent="0.25">
      <c r="C4" t="s">
        <v>19</v>
      </c>
      <c r="D4">
        <f>1.778*10^(-5)</f>
        <v>1.7780000000000003E-5</v>
      </c>
      <c r="E4" t="s">
        <v>20</v>
      </c>
    </row>
    <row r="6" spans="1:10" x14ac:dyDescent="0.25">
      <c r="J6" t="s">
        <v>29</v>
      </c>
    </row>
    <row r="7" spans="1:10" x14ac:dyDescent="0.25">
      <c r="A7" t="s">
        <v>62</v>
      </c>
      <c r="B7" t="s">
        <v>13</v>
      </c>
      <c r="C7" t="s">
        <v>63</v>
      </c>
      <c r="D7" t="s">
        <v>31</v>
      </c>
      <c r="E7" t="s">
        <v>32</v>
      </c>
      <c r="F7" t="s">
        <v>33</v>
      </c>
      <c r="G7" t="s">
        <v>34</v>
      </c>
      <c r="I7" t="s">
        <v>63</v>
      </c>
      <c r="J7" s="3">
        <f>(0.005*PI()^(1/2))/($D$1*$D$3*$D$4^(1/2))</f>
        <v>7.261026244086163</v>
      </c>
    </row>
    <row r="8" spans="1:10" x14ac:dyDescent="0.25">
      <c r="A8" s="1">
        <v>5</v>
      </c>
      <c r="B8" s="1">
        <f t="shared" ref="B8:B33" si="0">A8^(-1/2)</f>
        <v>0.44721359549995793</v>
      </c>
      <c r="C8">
        <v>4.3268642112312301E-3</v>
      </c>
      <c r="D8">
        <v>3.4854431542325698E-3</v>
      </c>
      <c r="E8">
        <v>4.9832899320724697E-3</v>
      </c>
      <c r="F8">
        <v>5.3424323742824898E-3</v>
      </c>
      <c r="G8">
        <v>3.8918125251529499E-3</v>
      </c>
      <c r="I8" t="s">
        <v>31</v>
      </c>
      <c r="J8" s="3">
        <f>(0.0043*PI()^(1/2))/($D$1*$D$3*$D$4^(1/2))</f>
        <v>6.2444825699140996</v>
      </c>
    </row>
    <row r="9" spans="1:10" x14ac:dyDescent="0.25">
      <c r="A9" s="1">
        <v>6</v>
      </c>
      <c r="B9" s="1">
        <f t="shared" si="0"/>
        <v>0.40824829046386307</v>
      </c>
      <c r="C9">
        <v>4.1269048870735299E-3</v>
      </c>
      <c r="D9">
        <v>3.3086219360337898E-3</v>
      </c>
      <c r="E9">
        <v>4.7958689518357795E-3</v>
      </c>
      <c r="F9">
        <v>5.1438877607300577E-3</v>
      </c>
      <c r="G9">
        <v>3.7570269146004402E-3</v>
      </c>
      <c r="I9" t="s">
        <v>32</v>
      </c>
      <c r="J9" s="3">
        <f>(0.0051*PI()^(1/2))/($D$1*$D$3*$D$4^(1/2))</f>
        <v>7.4062467689678853</v>
      </c>
    </row>
    <row r="10" spans="1:10" x14ac:dyDescent="0.25">
      <c r="A10" s="1">
        <v>7</v>
      </c>
      <c r="B10" s="1">
        <f t="shared" si="0"/>
        <v>0.3779644730092272</v>
      </c>
      <c r="C10">
        <v>3.9809956432052757E-3</v>
      </c>
      <c r="D10">
        <v>3.1968985406801401E-3</v>
      </c>
      <c r="E10">
        <v>4.6911803670464432E-3</v>
      </c>
      <c r="F10">
        <v>5.0151490956512794E-3</v>
      </c>
      <c r="G10">
        <v>3.570729567679501E-3</v>
      </c>
      <c r="I10" t="s">
        <v>33</v>
      </c>
      <c r="J10" s="3">
        <f>(0.0057*PI()^(1/2))/($D$1*$D$3*$D$4^(1/2))</f>
        <v>8.2775699182582247</v>
      </c>
    </row>
    <row r="11" spans="1:10" x14ac:dyDescent="0.25">
      <c r="A11" s="1">
        <v>8</v>
      </c>
      <c r="B11" s="1">
        <f t="shared" si="0"/>
        <v>0.35355339059327373</v>
      </c>
      <c r="C11">
        <v>3.8763070584159395E-3</v>
      </c>
      <c r="D11">
        <v>3.09465127404864E-3</v>
      </c>
      <c r="E11">
        <v>4.5978094670991983E-3</v>
      </c>
      <c r="F11">
        <v>4.9005575366251157E-3</v>
      </c>
      <c r="G11">
        <v>3.4943351949953908E-3</v>
      </c>
      <c r="I11" t="s">
        <v>34</v>
      </c>
      <c r="J11" s="3">
        <f>(0.0049*PI()^(1/2))/($D$1*$D$3*$D$4^(1/2))</f>
        <v>7.1158057192044382</v>
      </c>
    </row>
    <row r="12" spans="1:10" x14ac:dyDescent="0.25">
      <c r="A12" s="1">
        <v>9</v>
      </c>
      <c r="B12" s="1">
        <f t="shared" si="0"/>
        <v>0.33333333333333331</v>
      </c>
      <c r="C12">
        <v>3.7843508690739557E-3</v>
      </c>
      <c r="D12">
        <v>2.9880628498381899E-3</v>
      </c>
      <c r="E12">
        <v>4.5143415413887826E-3</v>
      </c>
      <c r="F12">
        <v>4.8029425048620863E-3</v>
      </c>
      <c r="G12">
        <v>3.4207702435218035E-3</v>
      </c>
    </row>
    <row r="13" spans="1:10" x14ac:dyDescent="0.25">
      <c r="A13" s="1">
        <v>10</v>
      </c>
      <c r="B13" s="1">
        <f t="shared" si="0"/>
        <v>0.31622776601683794</v>
      </c>
      <c r="C13">
        <v>3.7037123645740624E-3</v>
      </c>
      <c r="D13">
        <v>2.914303846838261E-3</v>
      </c>
      <c r="E13">
        <v>4.4393618793099341E-3</v>
      </c>
      <c r="F13">
        <v>4.71123044733589E-3</v>
      </c>
      <c r="G13">
        <v>3.3528641344692614E-3</v>
      </c>
    </row>
    <row r="14" spans="1:10" x14ac:dyDescent="0.25">
      <c r="A14" s="1">
        <v>11</v>
      </c>
      <c r="B14" s="1">
        <f t="shared" si="0"/>
        <v>0.30151134457776363</v>
      </c>
      <c r="C14">
        <v>3.6343915449162591E-3</v>
      </c>
      <c r="D14">
        <v>2.8662036862593773E-3</v>
      </c>
      <c r="E14">
        <v>4.36862634904687E-3</v>
      </c>
      <c r="F14">
        <v>4.5961772322307302E-3</v>
      </c>
      <c r="G14">
        <v>3.2948609996535489E-3</v>
      </c>
    </row>
    <row r="15" spans="1:10" x14ac:dyDescent="0.25">
      <c r="A15" s="1">
        <v>12</v>
      </c>
      <c r="B15" s="1">
        <f t="shared" si="0"/>
        <v>0.28867513459481292</v>
      </c>
      <c r="C15">
        <v>3.5735589888900234E-3</v>
      </c>
      <c r="D15">
        <v>2.8223476574962773E-3</v>
      </c>
      <c r="E15">
        <v>4.3035496612048498E-3</v>
      </c>
      <c r="F15">
        <v>4.5581975701518831E-3</v>
      </c>
      <c r="G15">
        <v>3.2354431542325744E-3</v>
      </c>
    </row>
    <row r="16" spans="1:10" x14ac:dyDescent="0.25">
      <c r="A16" s="1">
        <v>13</v>
      </c>
      <c r="B16" s="1">
        <f t="shared" si="0"/>
        <v>0.27735009811261457</v>
      </c>
      <c r="C16">
        <v>3.5169705646795721E-3</v>
      </c>
      <c r="D16">
        <v>2.7799063393384388E-3</v>
      </c>
      <c r="E16">
        <v>4.2469612369943977E-3</v>
      </c>
      <c r="F16">
        <v>4.4888767504940794E-3</v>
      </c>
      <c r="G16">
        <v>3.1675370451800322E-3</v>
      </c>
    </row>
    <row r="17" spans="1:7" x14ac:dyDescent="0.25">
      <c r="A17" s="1">
        <v>14</v>
      </c>
      <c r="B17" s="1">
        <f t="shared" si="0"/>
        <v>0.2672612419124244</v>
      </c>
      <c r="C17">
        <v>3.4674556934954264E-3</v>
      </c>
      <c r="D17">
        <v>2.7402944423911223E-3</v>
      </c>
      <c r="E17">
        <v>4.1917875233892076E-3</v>
      </c>
      <c r="F17">
        <v>4.4238000626520601E-3</v>
      </c>
      <c r="G17">
        <v>3.1123633315748422E-3</v>
      </c>
    </row>
    <row r="18" spans="1:7" x14ac:dyDescent="0.25">
      <c r="A18" s="1">
        <v>15</v>
      </c>
      <c r="B18" s="1">
        <f t="shared" si="0"/>
        <v>0.2581988897471611</v>
      </c>
      <c r="C18">
        <v>3.4221849541270651E-3</v>
      </c>
      <c r="D18">
        <v>2.7020972560490675E-3</v>
      </c>
      <c r="E18">
        <v>4.1337843885734952E-3</v>
      </c>
      <c r="F18">
        <v>4.3629675066258243E-3</v>
      </c>
      <c r="G18">
        <v>3.0501160649433453E-3</v>
      </c>
    </row>
    <row r="19" spans="1:7" x14ac:dyDescent="0.25">
      <c r="A19" s="1">
        <v>16</v>
      </c>
      <c r="B19" s="1">
        <f t="shared" si="0"/>
        <v>0.25</v>
      </c>
      <c r="C19">
        <v>3.3797436359692262E-3</v>
      </c>
      <c r="D19">
        <v>2.6653147803122738E-3</v>
      </c>
      <c r="E19">
        <v>4.0856842279946111E-3</v>
      </c>
      <c r="F19">
        <v>4.3063790824153731E-3</v>
      </c>
      <c r="G19">
        <v>2.9864540877065872E-3</v>
      </c>
    </row>
    <row r="20" spans="1:7" x14ac:dyDescent="0.25">
      <c r="A20" s="1">
        <v>17</v>
      </c>
      <c r="B20" s="1">
        <f t="shared" si="0"/>
        <v>0.24253562503633297</v>
      </c>
      <c r="C20">
        <v>3.3401317390219102E-3</v>
      </c>
      <c r="D20">
        <v>2.6313617257860029E-3</v>
      </c>
      <c r="E20">
        <v>4.0446576204420338E-3</v>
      </c>
      <c r="F20">
        <v>4.2540347900207045E-3</v>
      </c>
      <c r="G20">
        <v>2.9454274801540095E-3</v>
      </c>
    </row>
    <row r="21" spans="1:7" x14ac:dyDescent="0.25">
      <c r="A21" s="1">
        <v>18</v>
      </c>
      <c r="B21" s="1">
        <f t="shared" si="0"/>
        <v>0.23570226039551587</v>
      </c>
      <c r="C21">
        <v>3.3033492632851165E-3</v>
      </c>
      <c r="D21">
        <v>2.6002380924702545E-3</v>
      </c>
      <c r="E21">
        <v>4.0036310128894557E-3</v>
      </c>
      <c r="F21">
        <v>4.2045199188365592E-3</v>
      </c>
      <c r="G21">
        <v>2.9058155832066934E-3</v>
      </c>
    </row>
    <row r="22" spans="1:7" x14ac:dyDescent="0.25">
      <c r="A22" s="1">
        <v>19</v>
      </c>
      <c r="B22" s="1">
        <f t="shared" si="0"/>
        <v>0.22941573387056174</v>
      </c>
      <c r="C22">
        <v>3.2679814981535845E-3</v>
      </c>
      <c r="D22">
        <v>2.5705291697597672E-3</v>
      </c>
      <c r="E22">
        <v>3.9611896947316172E-3</v>
      </c>
      <c r="F22">
        <v>4.1564197582576751E-3</v>
      </c>
      <c r="G22">
        <v>2.8633742650488545E-3</v>
      </c>
    </row>
    <row r="23" spans="1:7" x14ac:dyDescent="0.25">
      <c r="A23" s="1">
        <v>20</v>
      </c>
      <c r="B23" s="1">
        <f t="shared" si="0"/>
        <v>0.22360679774997896</v>
      </c>
      <c r="C23">
        <v>3.2340284436273132E-3</v>
      </c>
      <c r="D23">
        <v>2.5408202470492804E-3</v>
      </c>
      <c r="E23">
        <v>3.9159189553632564E-3</v>
      </c>
      <c r="F23">
        <v>4.13114901888931E-3</v>
      </c>
      <c r="G23">
        <v>2.8449830271804581E-3</v>
      </c>
    </row>
    <row r="24" spans="1:7" x14ac:dyDescent="0.25">
      <c r="A24" s="1">
        <v>21</v>
      </c>
      <c r="B24" s="1">
        <f t="shared" si="0"/>
        <v>0.21821789023599239</v>
      </c>
      <c r="C24">
        <v>3.2014900997063035E-3</v>
      </c>
      <c r="D24">
        <v>2.513940745549316E-3</v>
      </c>
      <c r="E24">
        <v>3.8748923478106783E-3</v>
      </c>
      <c r="F24">
        <v>4.091537121942E-3</v>
      </c>
      <c r="G24">
        <v>2.8520565802067645E-3</v>
      </c>
    </row>
    <row r="25" spans="1:7" x14ac:dyDescent="0.25">
      <c r="A25" s="1">
        <v>22</v>
      </c>
      <c r="B25" s="1">
        <f t="shared" si="0"/>
        <v>0.21320071635561041</v>
      </c>
      <c r="C25">
        <v>3.1703664663905551E-3</v>
      </c>
      <c r="D25">
        <v>2.4870612440493511E-3</v>
      </c>
      <c r="E25">
        <v>3.8423540038896686E-3</v>
      </c>
      <c r="F25">
        <v>4.0619252249946801E-3</v>
      </c>
      <c r="G25">
        <v>2.8039564196278804E-3</v>
      </c>
    </row>
    <row r="26" spans="1:7" x14ac:dyDescent="0.25">
      <c r="A26" s="1">
        <v>23</v>
      </c>
      <c r="B26" s="1">
        <f t="shared" si="0"/>
        <v>0.20851441405707477</v>
      </c>
      <c r="C26">
        <v>3.1406575436800678E-3</v>
      </c>
      <c r="D26">
        <v>2.4615964531546478E-3</v>
      </c>
      <c r="E26">
        <v>3.8225480554160102E-3</v>
      </c>
      <c r="F26">
        <v>4.0299089861744204E-3</v>
      </c>
      <c r="G26">
        <v>2.788394602970006E-3</v>
      </c>
    </row>
    <row r="27" spans="1:7" x14ac:dyDescent="0.25">
      <c r="A27" s="1">
        <v>24</v>
      </c>
      <c r="B27" s="1">
        <f t="shared" si="0"/>
        <v>0.20412414523193154</v>
      </c>
      <c r="C27">
        <v>3.1123633315748422E-3</v>
      </c>
      <c r="D27">
        <v>2.4403757940757282E-3</v>
      </c>
      <c r="E27">
        <v>3.7835214478634301E-3</v>
      </c>
      <c r="F27">
        <v>4.0122701431099996E-3</v>
      </c>
      <c r="G27">
        <v>2.7561974166279502E-3</v>
      </c>
    </row>
    <row r="28" spans="1:7" x14ac:dyDescent="0.25">
      <c r="A28" s="1">
        <v>25</v>
      </c>
      <c r="B28" s="1">
        <f t="shared" si="0"/>
        <v>0.2</v>
      </c>
      <c r="C28">
        <v>3.0954838300748799E-3</v>
      </c>
      <c r="D28">
        <v>2.4163257137862866E-3</v>
      </c>
      <c r="E28">
        <v>3.7675683933371599E-3</v>
      </c>
      <c r="F28">
        <v>4.0018748376573002E-3</v>
      </c>
      <c r="G28">
        <v>2.7162443621016803E-3</v>
      </c>
    </row>
    <row r="29" spans="1:7" x14ac:dyDescent="0.25">
      <c r="A29" s="1">
        <v>26</v>
      </c>
      <c r="B29" s="1">
        <f t="shared" si="0"/>
        <v>0.19611613513818404</v>
      </c>
      <c r="C29">
        <v>3.06718961796965E-3</v>
      </c>
      <c r="D29">
        <v>2.3936903441021057E-3</v>
      </c>
      <c r="E29">
        <v>3.7464447600214102E-3</v>
      </c>
      <c r="F29">
        <v>3.9747953220475099E-3</v>
      </c>
      <c r="G29">
        <v>2.6967060181806702E-3</v>
      </c>
    </row>
    <row r="30" spans="1:7" x14ac:dyDescent="0.25">
      <c r="A30" s="1">
        <v>27</v>
      </c>
      <c r="B30" s="1">
        <f t="shared" si="0"/>
        <v>0.19245008972987526</v>
      </c>
      <c r="C30">
        <v>3.0603101164696899E-3</v>
      </c>
      <c r="D30">
        <v>2.3810549744179301E-3</v>
      </c>
      <c r="E30">
        <v>3.7296622842846201E-3</v>
      </c>
      <c r="F30">
        <v>3.9558422675212397E-3</v>
      </c>
      <c r="G30">
        <v>2.6908047175759598E-3</v>
      </c>
    </row>
    <row r="31" spans="1:7" x14ac:dyDescent="0.25">
      <c r="A31" s="1">
        <v>28</v>
      </c>
      <c r="B31" s="1">
        <f t="shared" si="0"/>
        <v>0.1889822365046136</v>
      </c>
      <c r="C31">
        <v>3.0348453255749802E-3</v>
      </c>
      <c r="D31">
        <v>2.3612490259442699E-3</v>
      </c>
      <c r="E31">
        <v>3.7085386509688699E-3</v>
      </c>
      <c r="F31">
        <v>3.9488303923600199E-3</v>
      </c>
      <c r="G31">
        <v>2.6811676742596602E-3</v>
      </c>
    </row>
    <row r="32" spans="1:7" x14ac:dyDescent="0.25">
      <c r="A32" s="1">
        <v>29</v>
      </c>
      <c r="B32" s="1">
        <f t="shared" si="0"/>
        <v>0.18569533817705186</v>
      </c>
      <c r="C32">
        <v>3.0153805346802799E-3</v>
      </c>
      <c r="D32">
        <v>2.3500283668653498E-3</v>
      </c>
      <c r="E32">
        <v>3.6988297282583801E-3</v>
      </c>
      <c r="F32">
        <v>3.90917180290284E-3</v>
      </c>
      <c r="G32">
        <v>2.66004404094391E-3</v>
      </c>
    </row>
    <row r="33" spans="1:7" x14ac:dyDescent="0.25">
      <c r="A33" s="1">
        <v>30</v>
      </c>
      <c r="B33" s="1">
        <f t="shared" si="0"/>
        <v>0.18257418583505536</v>
      </c>
      <c r="C33">
        <v>2.9939157437855802E-3</v>
      </c>
      <c r="D33">
        <v>2.3402224183916901E-3</v>
      </c>
      <c r="E33">
        <v>3.6891208055478998E-3</v>
      </c>
      <c r="F33">
        <v>3.88960566569687E-3</v>
      </c>
      <c r="G33">
        <v>2.6416528030755201E-3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 Au80Co20 GC1</vt:lpstr>
      <vt:lpstr>CA Au60Co40 GC1</vt:lpstr>
      <vt:lpstr>CA Au40Co60 GC1</vt:lpstr>
      <vt:lpstr>second CA Au40Co60 GC1</vt:lpstr>
      <vt:lpstr>CA Au20Co80 GC1</vt:lpstr>
      <vt:lpstr>Combined data fo CA</vt:lpstr>
      <vt:lpstr>combined i-t^12 plots for AuCo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2006-09-26T09:04:32Z</dcterms:created>
  <dcterms:modified xsi:type="dcterms:W3CDTF">2023-07-05T10:41:45Z</dcterms:modified>
</cp:coreProperties>
</file>