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sotonac-my.sharepoint.com/personal/mrm1n20_soton_ac_uk/Documents/"/>
    </mc:Choice>
  </mc:AlternateContent>
  <xr:revisionPtr revIDLastSave="26" documentId="8_{FB92D174-A8B4-42FE-8AEB-59D9644204BD}" xr6:coauthVersionLast="47" xr6:coauthVersionMax="47" xr10:uidLastSave="{98AA3E29-BF8B-4037-AE97-C60B95DF7748}"/>
  <bookViews>
    <workbookView xWindow="-110" yWindow="-110" windowWidth="19420" windowHeight="10300" xr2:uid="{364DC587-D5E5-0749-83BF-742243E2BEE2}"/>
  </bookViews>
  <sheets>
    <sheet name="Full data s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U4" i="4" l="1"/>
  <c r="DU5" i="4"/>
  <c r="DU6" i="4"/>
  <c r="DU7" i="4"/>
  <c r="DU8" i="4"/>
  <c r="DU10" i="4"/>
  <c r="DU11" i="4"/>
  <c r="DU12" i="4"/>
  <c r="DU13" i="4"/>
  <c r="DU14" i="4"/>
  <c r="DU15" i="4"/>
  <c r="DU16" i="4"/>
  <c r="DU17" i="4"/>
  <c r="DU18" i="4"/>
  <c r="DU19" i="4"/>
  <c r="DU20" i="4"/>
  <c r="DU21" i="4"/>
  <c r="DU22" i="4"/>
  <c r="DU23" i="4"/>
  <c r="DU24" i="4"/>
  <c r="DU25" i="4"/>
  <c r="DU26" i="4"/>
  <c r="DU27" i="4"/>
  <c r="DU28" i="4"/>
  <c r="DU29" i="4"/>
  <c r="DU30" i="4"/>
  <c r="DU31" i="4"/>
  <c r="DU32" i="4"/>
  <c r="DU33" i="4"/>
  <c r="DU34" i="4"/>
  <c r="DU35" i="4"/>
  <c r="DU36" i="4"/>
  <c r="DU37" i="4"/>
  <c r="DU38" i="4"/>
  <c r="DU39" i="4"/>
  <c r="DU40" i="4"/>
  <c r="DU41" i="4"/>
  <c r="DU42" i="4"/>
  <c r="DU43" i="4"/>
  <c r="DU44" i="4"/>
  <c r="DU45" i="4"/>
  <c r="DU46" i="4"/>
  <c r="DU47" i="4"/>
  <c r="DU48" i="4"/>
  <c r="DU49" i="4"/>
  <c r="DU50"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6" i="4"/>
  <c r="DU107" i="4"/>
  <c r="DU108" i="4"/>
  <c r="DU109" i="4"/>
  <c r="DU110" i="4"/>
  <c r="DU112" i="4"/>
  <c r="DU113" i="4"/>
  <c r="DU114" i="4"/>
  <c r="DU115" i="4"/>
  <c r="DU116" i="4"/>
  <c r="DU117" i="4"/>
  <c r="DU119" i="4"/>
  <c r="DU120" i="4"/>
  <c r="DU121" i="4"/>
  <c r="DU122" i="4"/>
  <c r="DU123" i="4"/>
  <c r="DU124" i="4"/>
  <c r="DU125" i="4"/>
  <c r="DU126" i="4"/>
  <c r="DU127" i="4"/>
  <c r="DU128" i="4"/>
  <c r="DU129" i="4"/>
  <c r="DU130" i="4"/>
  <c r="DU131" i="4"/>
  <c r="DU132" i="4"/>
  <c r="DU134" i="4"/>
  <c r="DU135" i="4"/>
  <c r="DU136" i="4"/>
  <c r="DU137" i="4"/>
  <c r="DU138" i="4"/>
  <c r="DU140" i="4"/>
  <c r="DU141" i="4"/>
  <c r="DU142" i="4"/>
  <c r="DU143" i="4"/>
  <c r="DU144" i="4"/>
  <c r="DU145" i="4"/>
  <c r="DU146" i="4"/>
  <c r="DU147" i="4"/>
  <c r="DU150" i="4"/>
  <c r="DU152" i="4"/>
  <c r="DU153" i="4"/>
  <c r="DU154" i="4"/>
  <c r="DU155" i="4"/>
  <c r="DU156" i="4"/>
  <c r="DU157" i="4"/>
  <c r="DU158" i="4"/>
  <c r="DU159" i="4"/>
  <c r="DU160" i="4"/>
  <c r="DU161" i="4"/>
  <c r="DU163" i="4"/>
  <c r="DU164" i="4"/>
  <c r="DU165" i="4"/>
  <c r="DU167" i="4"/>
  <c r="DU168" i="4"/>
  <c r="DU169" i="4"/>
  <c r="DU170" i="4"/>
  <c r="DU172" i="4"/>
  <c r="DU173" i="4"/>
  <c r="DU174" i="4"/>
  <c r="DU175" i="4"/>
  <c r="DU176" i="4"/>
  <c r="DU177" i="4"/>
  <c r="DU178" i="4"/>
  <c r="DU179" i="4"/>
  <c r="DU180" i="4"/>
  <c r="DU181" i="4"/>
  <c r="DU182" i="4"/>
  <c r="DU183" i="4"/>
  <c r="DU184" i="4"/>
  <c r="DU185" i="4"/>
  <c r="DU186" i="4"/>
  <c r="DU187" i="4"/>
  <c r="DU188" i="4"/>
  <c r="DU189" i="4"/>
  <c r="DU190" i="4"/>
  <c r="DU191" i="4"/>
  <c r="DU192" i="4"/>
  <c r="DU193" i="4"/>
  <c r="DU194" i="4"/>
  <c r="DU195" i="4"/>
  <c r="DU196" i="4"/>
  <c r="DU197" i="4"/>
  <c r="DU198" i="4"/>
  <c r="DU199" i="4"/>
  <c r="DU200" i="4"/>
  <c r="DU201" i="4"/>
  <c r="DU202" i="4"/>
  <c r="DU203" i="4"/>
  <c r="DU204" i="4"/>
  <c r="DU205" i="4"/>
  <c r="DU206" i="4"/>
  <c r="DU207" i="4"/>
  <c r="DU208" i="4"/>
  <c r="DU209" i="4"/>
  <c r="DU210" i="4"/>
  <c r="DU211" i="4"/>
  <c r="DU212" i="4"/>
  <c r="DU213" i="4"/>
  <c r="DU214" i="4"/>
  <c r="DU215" i="4"/>
  <c r="DU216" i="4"/>
  <c r="DU217" i="4"/>
  <c r="DU3" i="4"/>
  <c r="CH4" i="4"/>
  <c r="CH5" i="4"/>
  <c r="CH6" i="4"/>
  <c r="CH7" i="4"/>
  <c r="CH8" i="4"/>
  <c r="CH9" i="4"/>
  <c r="CH10" i="4"/>
  <c r="CH11" i="4"/>
  <c r="CH12" i="4"/>
  <c r="CH13" i="4"/>
  <c r="CH14" i="4"/>
  <c r="CH15" i="4"/>
  <c r="CH16" i="4"/>
  <c r="CH17" i="4"/>
  <c r="CH18" i="4"/>
  <c r="CH19" i="4"/>
  <c r="CH20" i="4"/>
  <c r="CH21" i="4"/>
  <c r="CH22" i="4"/>
  <c r="CH23" i="4"/>
  <c r="CH24" i="4"/>
  <c r="CH25" i="4"/>
  <c r="CH26" i="4"/>
  <c r="CH27" i="4"/>
  <c r="CH28" i="4"/>
  <c r="CH29" i="4"/>
  <c r="CH30" i="4"/>
  <c r="CH31" i="4"/>
  <c r="CH32" i="4"/>
  <c r="CH33" i="4"/>
  <c r="CH34" i="4"/>
  <c r="CH35" i="4"/>
  <c r="CH36" i="4"/>
  <c r="CH37" i="4"/>
  <c r="CH38" i="4"/>
  <c r="CH39" i="4"/>
  <c r="CH40" i="4"/>
  <c r="CH41" i="4"/>
  <c r="CH42" i="4"/>
  <c r="CH43" i="4"/>
  <c r="CH44" i="4"/>
  <c r="CH45" i="4"/>
  <c r="CH46" i="4"/>
  <c r="CH47" i="4"/>
  <c r="CH48" i="4"/>
  <c r="CH49" i="4"/>
  <c r="CH50" i="4"/>
  <c r="CH51" i="4"/>
  <c r="CH52" i="4"/>
  <c r="CH53" i="4"/>
  <c r="CH54" i="4"/>
  <c r="CH55" i="4"/>
  <c r="CH56" i="4"/>
  <c r="CH57" i="4"/>
  <c r="CH58" i="4"/>
  <c r="CH59" i="4"/>
  <c r="CH60" i="4"/>
  <c r="CH61" i="4"/>
  <c r="CH62" i="4"/>
  <c r="CH63" i="4"/>
  <c r="CH64" i="4"/>
  <c r="CH65" i="4"/>
  <c r="CH66" i="4"/>
  <c r="CH67" i="4"/>
  <c r="CH68" i="4"/>
  <c r="CH69" i="4"/>
  <c r="CH70" i="4"/>
  <c r="CH71" i="4"/>
  <c r="CH72" i="4"/>
  <c r="CH73" i="4"/>
  <c r="CH74" i="4"/>
  <c r="CH75" i="4"/>
  <c r="CH76" i="4"/>
  <c r="CH77" i="4"/>
  <c r="CH79" i="4"/>
  <c r="CH80" i="4"/>
  <c r="CH81" i="4"/>
  <c r="CH82" i="4"/>
  <c r="CH83" i="4"/>
  <c r="CH84" i="4"/>
  <c r="CH85" i="4"/>
  <c r="CH86" i="4"/>
  <c r="CH87" i="4"/>
  <c r="CH88" i="4"/>
  <c r="CH89" i="4"/>
  <c r="CH90" i="4"/>
  <c r="CH91" i="4"/>
  <c r="CH92" i="4"/>
  <c r="CH93" i="4"/>
  <c r="CH94" i="4"/>
  <c r="CH95" i="4"/>
  <c r="CH96" i="4"/>
  <c r="CH97" i="4"/>
  <c r="CH98" i="4"/>
  <c r="CH99" i="4"/>
  <c r="CH100" i="4"/>
  <c r="CH101" i="4"/>
  <c r="CH102" i="4"/>
  <c r="CH103" i="4"/>
  <c r="CH104" i="4"/>
  <c r="CH105" i="4"/>
  <c r="CH107" i="4"/>
  <c r="CH108" i="4"/>
  <c r="CH109" i="4"/>
  <c r="CH110" i="4"/>
  <c r="CH111" i="4"/>
  <c r="CH112" i="4"/>
  <c r="CH113" i="4"/>
  <c r="CH114" i="4"/>
  <c r="CH115" i="4"/>
  <c r="CH117" i="4"/>
  <c r="CH118" i="4"/>
  <c r="CH119" i="4"/>
  <c r="CH120" i="4"/>
  <c r="CH121" i="4"/>
  <c r="CH122" i="4"/>
  <c r="CH123" i="4"/>
  <c r="CH124" i="4"/>
  <c r="CH125" i="4"/>
  <c r="CH126" i="4"/>
  <c r="CH127" i="4"/>
  <c r="CH128" i="4"/>
  <c r="CH129" i="4"/>
  <c r="CH130" i="4"/>
  <c r="CH131" i="4"/>
  <c r="CH132" i="4"/>
  <c r="CH133" i="4"/>
  <c r="CH134" i="4"/>
  <c r="CH135" i="4"/>
  <c r="CH136" i="4"/>
  <c r="CH137" i="4"/>
  <c r="CH138" i="4"/>
  <c r="CH140" i="4"/>
  <c r="CH141" i="4"/>
  <c r="CH142" i="4"/>
  <c r="CH143" i="4"/>
  <c r="CH144" i="4"/>
  <c r="CH145" i="4"/>
  <c r="CH146" i="4"/>
  <c r="CH147" i="4"/>
  <c r="CH149" i="4"/>
  <c r="CH152" i="4"/>
  <c r="CH153" i="4"/>
  <c r="CH154" i="4"/>
  <c r="CH155" i="4"/>
  <c r="CH156" i="4"/>
  <c r="CH158" i="4"/>
  <c r="CH159" i="4"/>
  <c r="CH160" i="4"/>
  <c r="CH161" i="4"/>
  <c r="CH163" i="4"/>
  <c r="CH164" i="4"/>
  <c r="CH165" i="4"/>
  <c r="CH167" i="4"/>
  <c r="CH168" i="4"/>
  <c r="CH169" i="4"/>
  <c r="CH170" i="4"/>
  <c r="CH171" i="4"/>
  <c r="CH172" i="4"/>
  <c r="CH173" i="4"/>
  <c r="CH174" i="4"/>
  <c r="CH176" i="4"/>
  <c r="CH177" i="4"/>
  <c r="CH178" i="4"/>
  <c r="CH179" i="4"/>
  <c r="CH180" i="4"/>
  <c r="CH181" i="4"/>
  <c r="CH182" i="4"/>
  <c r="CH183" i="4"/>
  <c r="CH184" i="4"/>
  <c r="CH185" i="4"/>
  <c r="CH186" i="4"/>
  <c r="CH187" i="4"/>
  <c r="CH188" i="4"/>
  <c r="CH189" i="4"/>
  <c r="CH190" i="4"/>
  <c r="CH191" i="4"/>
  <c r="CH192" i="4"/>
  <c r="CH193" i="4"/>
  <c r="CH194" i="4"/>
  <c r="CH195" i="4"/>
  <c r="CH196" i="4"/>
  <c r="CH197" i="4"/>
  <c r="CH198" i="4"/>
  <c r="CH199" i="4"/>
  <c r="CH200" i="4"/>
  <c r="CH201" i="4"/>
  <c r="CH202" i="4"/>
  <c r="CH203" i="4"/>
  <c r="CH204" i="4"/>
  <c r="CH205" i="4"/>
  <c r="CH206" i="4"/>
  <c r="CH207" i="4"/>
  <c r="CH208" i="4"/>
  <c r="CH209" i="4"/>
  <c r="CH210" i="4"/>
  <c r="CH211" i="4"/>
  <c r="CH212" i="4"/>
  <c r="CH213" i="4"/>
  <c r="CH214" i="4"/>
  <c r="CH215" i="4"/>
  <c r="CH216" i="4"/>
  <c r="CH217" i="4"/>
  <c r="CH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3" i="4"/>
  <c r="AJ4" i="4"/>
  <c r="AJ5" i="4"/>
  <c r="AJ6" i="4"/>
  <c r="AJ7" i="4"/>
  <c r="AJ8" i="4"/>
  <c r="AJ9" i="4"/>
  <c r="AP9" i="4" s="1"/>
  <c r="AJ10" i="4"/>
  <c r="AP10" i="4" s="1"/>
  <c r="AJ11" i="4"/>
  <c r="AP11" i="4" s="1"/>
  <c r="AJ12" i="4"/>
  <c r="AP12" i="4" s="1"/>
  <c r="AJ13" i="4"/>
  <c r="AJ14" i="4"/>
  <c r="AJ15" i="4"/>
  <c r="AP15" i="4" s="1"/>
  <c r="AJ16" i="4"/>
  <c r="AJ17" i="4"/>
  <c r="AJ18" i="4"/>
  <c r="AJ19" i="4"/>
  <c r="AJ20" i="4"/>
  <c r="AJ21" i="4"/>
  <c r="AJ22" i="4"/>
  <c r="AJ23" i="4"/>
  <c r="AJ24" i="4"/>
  <c r="AJ25" i="4"/>
  <c r="AP25" i="4" s="1"/>
  <c r="AJ26" i="4"/>
  <c r="AP26" i="4" s="1"/>
  <c r="AJ27" i="4"/>
  <c r="AP27" i="4" s="1"/>
  <c r="AJ28" i="4"/>
  <c r="AP28" i="4" s="1"/>
  <c r="AJ29" i="4"/>
  <c r="AJ30" i="4"/>
  <c r="AJ31" i="4"/>
  <c r="AP31" i="4" s="1"/>
  <c r="AJ32" i="4"/>
  <c r="AJ33" i="4"/>
  <c r="AJ34" i="4"/>
  <c r="AJ35" i="4"/>
  <c r="AJ36" i="4"/>
  <c r="AJ37" i="4"/>
  <c r="AJ38" i="4"/>
  <c r="AJ39" i="4"/>
  <c r="AJ40" i="4"/>
  <c r="AJ41" i="4"/>
  <c r="AP41" i="4" s="1"/>
  <c r="AJ42" i="4"/>
  <c r="AP42" i="4" s="1"/>
  <c r="AJ43" i="4"/>
  <c r="AP43" i="4" s="1"/>
  <c r="AJ44" i="4"/>
  <c r="AP44" i="4" s="1"/>
  <c r="AJ45" i="4"/>
  <c r="AJ46" i="4"/>
  <c r="AJ47" i="4"/>
  <c r="AP47" i="4" s="1"/>
  <c r="AJ48" i="4"/>
  <c r="AP48" i="4" s="1"/>
  <c r="AJ49" i="4"/>
  <c r="AJ50" i="4"/>
  <c r="AJ51" i="4"/>
  <c r="AJ52" i="4"/>
  <c r="AJ53" i="4"/>
  <c r="AJ54" i="4"/>
  <c r="AJ55" i="4"/>
  <c r="AJ56" i="4"/>
  <c r="AJ57" i="4"/>
  <c r="AJ58" i="4"/>
  <c r="AP58" i="4" s="1"/>
  <c r="AJ59" i="4"/>
  <c r="AP59" i="4" s="1"/>
  <c r="AJ60" i="4"/>
  <c r="AP60" i="4" s="1"/>
  <c r="AJ61" i="4"/>
  <c r="AP61" i="4" s="1"/>
  <c r="AJ62" i="4"/>
  <c r="AJ63" i="4"/>
  <c r="AJ64" i="4"/>
  <c r="AJ65" i="4"/>
  <c r="AJ66" i="4"/>
  <c r="AJ67" i="4"/>
  <c r="AJ68" i="4"/>
  <c r="AJ69" i="4"/>
  <c r="AJ70" i="4"/>
  <c r="AJ71" i="4"/>
  <c r="AJ72" i="4"/>
  <c r="AJ73" i="4"/>
  <c r="AJ74" i="4"/>
  <c r="AP74" i="4" s="1"/>
  <c r="AJ75" i="4"/>
  <c r="AP75" i="4" s="1"/>
  <c r="AJ76" i="4"/>
  <c r="AP76" i="4" s="1"/>
  <c r="AJ77" i="4"/>
  <c r="AP77" i="4" s="1"/>
  <c r="AJ78" i="4"/>
  <c r="AJ79" i="4"/>
  <c r="AJ80" i="4"/>
  <c r="AJ81" i="4"/>
  <c r="AJ82" i="4"/>
  <c r="AJ83" i="4"/>
  <c r="AJ84" i="4"/>
  <c r="AJ85" i="4"/>
  <c r="AJ86" i="4"/>
  <c r="AJ87" i="4"/>
  <c r="AJ88" i="4"/>
  <c r="AJ89" i="4"/>
  <c r="AJ90" i="4"/>
  <c r="AP90" i="4" s="1"/>
  <c r="AJ91" i="4"/>
  <c r="AP91" i="4" s="1"/>
  <c r="AJ92" i="4"/>
  <c r="AP92" i="4" s="1"/>
  <c r="AJ93" i="4"/>
  <c r="AP93" i="4" s="1"/>
  <c r="AJ94" i="4"/>
  <c r="AJ95" i="4"/>
  <c r="AJ96" i="4"/>
  <c r="AJ97" i="4"/>
  <c r="AJ98" i="4"/>
  <c r="AJ99" i="4"/>
  <c r="AJ100" i="4"/>
  <c r="AJ101" i="4"/>
  <c r="AJ102" i="4"/>
  <c r="AJ103" i="4"/>
  <c r="AJ104" i="4"/>
  <c r="AJ105" i="4"/>
  <c r="AJ106" i="4"/>
  <c r="AP106" i="4" s="1"/>
  <c r="AJ107" i="4"/>
  <c r="AP107" i="4" s="1"/>
  <c r="AJ108" i="4"/>
  <c r="AP108" i="4" s="1"/>
  <c r="AJ109" i="4"/>
  <c r="AP109" i="4" s="1"/>
  <c r="AJ110" i="4"/>
  <c r="AJ111" i="4"/>
  <c r="AJ112" i="4"/>
  <c r="AP112" i="4" s="1"/>
  <c r="AJ113" i="4"/>
  <c r="AJ114" i="4"/>
  <c r="AJ115" i="4"/>
  <c r="AJ116" i="4"/>
  <c r="AJ117" i="4"/>
  <c r="AJ118" i="4"/>
  <c r="AJ119" i="4"/>
  <c r="AJ120" i="4"/>
  <c r="AJ121" i="4"/>
  <c r="AJ122" i="4"/>
  <c r="AP122" i="4" s="1"/>
  <c r="AJ123" i="4"/>
  <c r="AP123" i="4" s="1"/>
  <c r="AJ124" i="4"/>
  <c r="AP124" i="4" s="1"/>
  <c r="AJ125" i="4"/>
  <c r="AP125" i="4" s="1"/>
  <c r="AJ126" i="4"/>
  <c r="AJ127" i="4"/>
  <c r="AJ128" i="4"/>
  <c r="AJ129" i="4"/>
  <c r="AJ130" i="4"/>
  <c r="AJ131" i="4"/>
  <c r="AJ132" i="4"/>
  <c r="AJ133" i="4"/>
  <c r="AJ134" i="4"/>
  <c r="AJ135" i="4"/>
  <c r="AJ136" i="4"/>
  <c r="AJ137" i="4"/>
  <c r="AJ138" i="4"/>
  <c r="AP138" i="4" s="1"/>
  <c r="AJ139" i="4"/>
  <c r="AP139" i="4" s="1"/>
  <c r="AJ140" i="4"/>
  <c r="AP140" i="4" s="1"/>
  <c r="AJ141" i="4"/>
  <c r="AP141" i="4" s="1"/>
  <c r="AJ142" i="4"/>
  <c r="AJ143" i="4"/>
  <c r="AJ144" i="4"/>
  <c r="AJ145" i="4"/>
  <c r="AJ146" i="4"/>
  <c r="AJ147" i="4"/>
  <c r="AJ148" i="4"/>
  <c r="AJ149" i="4"/>
  <c r="AJ150" i="4"/>
  <c r="AJ151" i="4"/>
  <c r="AJ152" i="4"/>
  <c r="AJ153" i="4"/>
  <c r="AJ154" i="4"/>
  <c r="AP154" i="4" s="1"/>
  <c r="AJ155" i="4"/>
  <c r="AP155" i="4" s="1"/>
  <c r="AJ156" i="4"/>
  <c r="AP156" i="4" s="1"/>
  <c r="AJ157" i="4"/>
  <c r="AP157" i="4" s="1"/>
  <c r="AJ158" i="4"/>
  <c r="AJ159" i="4"/>
  <c r="AJ160" i="4"/>
  <c r="AJ161" i="4"/>
  <c r="AJ162" i="4"/>
  <c r="AJ163" i="4"/>
  <c r="AJ164" i="4"/>
  <c r="AJ165" i="4"/>
  <c r="AJ166" i="4"/>
  <c r="AJ167" i="4"/>
  <c r="AJ168" i="4"/>
  <c r="AJ169" i="4"/>
  <c r="AJ170" i="4"/>
  <c r="AP170" i="4" s="1"/>
  <c r="AJ171" i="4"/>
  <c r="AP171" i="4" s="1"/>
  <c r="AJ172" i="4"/>
  <c r="AP172" i="4" s="1"/>
  <c r="AJ173" i="4"/>
  <c r="AP173" i="4" s="1"/>
  <c r="AJ174" i="4"/>
  <c r="AJ175" i="4"/>
  <c r="AJ176" i="4"/>
  <c r="AP176" i="4" s="1"/>
  <c r="AJ177" i="4"/>
  <c r="AJ178" i="4"/>
  <c r="AJ179" i="4"/>
  <c r="AJ180" i="4"/>
  <c r="AJ181" i="4"/>
  <c r="AJ182" i="4"/>
  <c r="AJ183" i="4"/>
  <c r="AJ184" i="4"/>
  <c r="AJ185" i="4"/>
  <c r="AJ186" i="4"/>
  <c r="AP186" i="4" s="1"/>
  <c r="AJ187" i="4"/>
  <c r="AP187" i="4" s="1"/>
  <c r="AJ188" i="4"/>
  <c r="AP188" i="4" s="1"/>
  <c r="AJ189" i="4"/>
  <c r="AP189" i="4" s="1"/>
  <c r="AJ190" i="4"/>
  <c r="AJ191" i="4"/>
  <c r="AJ192" i="4"/>
  <c r="AJ193" i="4"/>
  <c r="AJ194" i="4"/>
  <c r="AJ195" i="4"/>
  <c r="AJ196" i="4"/>
  <c r="AJ197" i="4"/>
  <c r="AJ198" i="4"/>
  <c r="AJ199" i="4"/>
  <c r="AJ200" i="4"/>
  <c r="AJ201" i="4"/>
  <c r="AJ202" i="4"/>
  <c r="AP202" i="4" s="1"/>
  <c r="AJ203" i="4"/>
  <c r="AP203" i="4" s="1"/>
  <c r="AJ204" i="4"/>
  <c r="AP204" i="4" s="1"/>
  <c r="AJ205" i="4"/>
  <c r="AP205" i="4" s="1"/>
  <c r="AJ206" i="4"/>
  <c r="AJ207" i="4"/>
  <c r="AJ208" i="4"/>
  <c r="AJ209" i="4"/>
  <c r="AJ210" i="4"/>
  <c r="AJ211" i="4"/>
  <c r="AJ212" i="4"/>
  <c r="AJ213" i="4"/>
  <c r="AJ214" i="4"/>
  <c r="AJ215" i="4"/>
  <c r="AJ216" i="4"/>
  <c r="AJ217" i="4"/>
  <c r="AJ3" i="4"/>
  <c r="AP3" i="4" s="1"/>
  <c r="AH4" i="4"/>
  <c r="AH5" i="4"/>
  <c r="AH6" i="4"/>
  <c r="AH7" i="4"/>
  <c r="AH8" i="4"/>
  <c r="AH9" i="4"/>
  <c r="AH10" i="4"/>
  <c r="AH11" i="4"/>
  <c r="AH12" i="4"/>
  <c r="AH13" i="4"/>
  <c r="AH14" i="4"/>
  <c r="AH15" i="4"/>
  <c r="AH16" i="4"/>
  <c r="AH17" i="4"/>
  <c r="AH18" i="4"/>
  <c r="AH19"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2" i="4"/>
  <c r="AH113" i="4"/>
  <c r="AH114" i="4"/>
  <c r="AH115" i="4"/>
  <c r="AH116" i="4"/>
  <c r="AH117" i="4"/>
  <c r="AH118" i="4"/>
  <c r="AH119" i="4"/>
  <c r="AH120" i="4"/>
  <c r="AH121" i="4"/>
  <c r="AH122" i="4"/>
  <c r="AH123" i="4"/>
  <c r="AH124" i="4"/>
  <c r="AH125" i="4"/>
  <c r="AH126" i="4"/>
  <c r="AH127" i="4"/>
  <c r="AH128" i="4"/>
  <c r="AH129" i="4"/>
  <c r="AH130" i="4"/>
  <c r="AH131" i="4"/>
  <c r="AH133" i="4"/>
  <c r="AH134" i="4"/>
  <c r="AH135" i="4"/>
  <c r="AH136" i="4"/>
  <c r="AH137" i="4"/>
  <c r="AH138" i="4"/>
  <c r="AH139" i="4"/>
  <c r="AH140" i="4"/>
  <c r="AH141" i="4"/>
  <c r="AH142" i="4"/>
  <c r="AH143" i="4"/>
  <c r="AH144" i="4"/>
  <c r="AH145" i="4"/>
  <c r="AH146" i="4"/>
  <c r="AH147" i="4"/>
  <c r="AH149" i="4"/>
  <c r="AH150"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3" i="4"/>
  <c r="CK171" i="4"/>
  <c r="DU171" i="4" s="1"/>
  <c r="CL162" i="4"/>
  <c r="DU162" i="4" s="1"/>
  <c r="DI166" i="4"/>
  <c r="DU166" i="4" s="1"/>
  <c r="DD151" i="4"/>
  <c r="DU151" i="4" s="1"/>
  <c r="DK149" i="4"/>
  <c r="DU149" i="4" s="1"/>
  <c r="DS139" i="4"/>
  <c r="DU139" i="4" s="1"/>
  <c r="CO148" i="4"/>
  <c r="DU148" i="4" s="1"/>
  <c r="CM133" i="4"/>
  <c r="DU133" i="4" s="1"/>
  <c r="CD175" i="4"/>
  <c r="CH175" i="4" s="1"/>
  <c r="CA166" i="4"/>
  <c r="CH166" i="4" s="1"/>
  <c r="CB162" i="4"/>
  <c r="CH162" i="4" s="1"/>
  <c r="BY157" i="4"/>
  <c r="CH157" i="4" s="1"/>
  <c r="CB151" i="4"/>
  <c r="CH151" i="4" s="1"/>
  <c r="CB150" i="4"/>
  <c r="CH150" i="4" s="1"/>
  <c r="BU148" i="4"/>
  <c r="CH148" i="4" s="1"/>
  <c r="CC139" i="4"/>
  <c r="CH139" i="4" s="1"/>
  <c r="CE106" i="4"/>
  <c r="CH106" i="4" s="1"/>
  <c r="BY78" i="4"/>
  <c r="CH78" i="4" s="1"/>
  <c r="CE116" i="4"/>
  <c r="CH116" i="4" s="1"/>
  <c r="CV118" i="4"/>
  <c r="DU118" i="4" s="1"/>
  <c r="DJ111" i="4"/>
  <c r="DU111" i="4" s="1"/>
  <c r="CX105" i="4"/>
  <c r="DU105" i="4" s="1"/>
  <c r="DN104" i="4"/>
  <c r="DU104" i="4" s="1"/>
  <c r="DN51" i="4"/>
  <c r="DU51" i="4" s="1"/>
  <c r="CW9" i="4"/>
  <c r="DU9" i="4" s="1"/>
  <c r="AD151" i="4"/>
  <c r="AH151" i="4" s="1"/>
  <c r="AC148" i="4"/>
  <c r="AH148" i="4" s="1"/>
  <c r="Y132" i="4"/>
  <c r="AH132" i="4" s="1"/>
  <c r="AB111" i="4"/>
  <c r="AH111" i="4" s="1"/>
  <c r="AA76" i="4"/>
  <c r="AH76" i="4" s="1"/>
  <c r="AE20" i="4"/>
  <c r="AH20" i="4" s="1"/>
  <c r="EM217" i="4"/>
  <c r="EJ217" i="4"/>
  <c r="EH217" i="4"/>
  <c r="EE217" i="4"/>
  <c r="EA217" i="4"/>
  <c r="DX217" i="4"/>
  <c r="BM217" i="4"/>
  <c r="BJ217" i="4"/>
  <c r="BH217" i="4"/>
  <c r="BF217" i="4"/>
  <c r="BC217" i="4"/>
  <c r="AZ217" i="4"/>
  <c r="AV217" i="4"/>
  <c r="AQ217" i="4"/>
  <c r="EM216" i="4"/>
  <c r="EJ216" i="4"/>
  <c r="EH216" i="4"/>
  <c r="EE216" i="4"/>
  <c r="EA216" i="4"/>
  <c r="DX216" i="4"/>
  <c r="BM216" i="4"/>
  <c r="BJ216" i="4"/>
  <c r="BH216" i="4"/>
  <c r="BF216" i="4"/>
  <c r="BC216" i="4"/>
  <c r="AZ216" i="4"/>
  <c r="AV216" i="4"/>
  <c r="AQ216" i="4"/>
  <c r="EM215" i="4"/>
  <c r="EJ215" i="4"/>
  <c r="EH215" i="4"/>
  <c r="EE215" i="4"/>
  <c r="EA215" i="4"/>
  <c r="DX215" i="4"/>
  <c r="BM215" i="4"/>
  <c r="BJ215" i="4"/>
  <c r="BH215" i="4"/>
  <c r="BF215" i="4"/>
  <c r="BC215" i="4"/>
  <c r="AZ215" i="4"/>
  <c r="AV215" i="4"/>
  <c r="AQ215" i="4"/>
  <c r="EM214" i="4"/>
  <c r="EJ214" i="4"/>
  <c r="EH214" i="4"/>
  <c r="EE214" i="4"/>
  <c r="EA214" i="4"/>
  <c r="DX214" i="4"/>
  <c r="BM214" i="4"/>
  <c r="BJ214" i="4"/>
  <c r="BH214" i="4"/>
  <c r="BF214" i="4"/>
  <c r="BC214" i="4"/>
  <c r="AZ214" i="4"/>
  <c r="AV214" i="4"/>
  <c r="AQ214" i="4"/>
  <c r="EM213" i="4"/>
  <c r="EJ213" i="4"/>
  <c r="EH213" i="4"/>
  <c r="EE213" i="4"/>
  <c r="EA213" i="4"/>
  <c r="DX213" i="4"/>
  <c r="BM213" i="4"/>
  <c r="BJ213" i="4"/>
  <c r="BH213" i="4"/>
  <c r="BF213" i="4"/>
  <c r="BC213" i="4"/>
  <c r="AZ213" i="4"/>
  <c r="AV213" i="4"/>
  <c r="AQ213" i="4"/>
  <c r="EM212" i="4"/>
  <c r="EJ212" i="4"/>
  <c r="EH212" i="4"/>
  <c r="EE212" i="4"/>
  <c r="EA212" i="4"/>
  <c r="DX212" i="4"/>
  <c r="BM212" i="4"/>
  <c r="BJ212" i="4"/>
  <c r="BH212" i="4"/>
  <c r="BF212" i="4"/>
  <c r="BC212" i="4"/>
  <c r="AZ212" i="4"/>
  <c r="AV212" i="4"/>
  <c r="AQ212" i="4"/>
  <c r="EM211" i="4"/>
  <c r="EJ211" i="4"/>
  <c r="EH211" i="4"/>
  <c r="EE211" i="4"/>
  <c r="EA211" i="4"/>
  <c r="DX211" i="4"/>
  <c r="BM211" i="4"/>
  <c r="BJ211" i="4"/>
  <c r="BH211" i="4"/>
  <c r="BF211" i="4"/>
  <c r="BC211" i="4"/>
  <c r="AZ211" i="4"/>
  <c r="AV211" i="4"/>
  <c r="AQ211" i="4"/>
  <c r="EM210" i="4"/>
  <c r="EJ210" i="4"/>
  <c r="EH210" i="4"/>
  <c r="EE210" i="4"/>
  <c r="EA210" i="4"/>
  <c r="DX210" i="4"/>
  <c r="BM210" i="4"/>
  <c r="BJ210" i="4"/>
  <c r="BH210" i="4"/>
  <c r="BF210" i="4"/>
  <c r="BC210" i="4"/>
  <c r="AZ210" i="4"/>
  <c r="AV210" i="4"/>
  <c r="AQ210" i="4"/>
  <c r="EM209" i="4"/>
  <c r="EJ209" i="4"/>
  <c r="EH209" i="4"/>
  <c r="EE209" i="4"/>
  <c r="EA209" i="4"/>
  <c r="DX209" i="4"/>
  <c r="BM209" i="4"/>
  <c r="BJ209" i="4"/>
  <c r="BH209" i="4"/>
  <c r="BF209" i="4"/>
  <c r="BC209" i="4"/>
  <c r="AZ209" i="4"/>
  <c r="AV209" i="4"/>
  <c r="AQ209" i="4"/>
  <c r="EM208" i="4"/>
  <c r="EJ208" i="4"/>
  <c r="EH208" i="4"/>
  <c r="EE208" i="4"/>
  <c r="EA208" i="4"/>
  <c r="DX208" i="4"/>
  <c r="BM208" i="4"/>
  <c r="BJ208" i="4"/>
  <c r="BH208" i="4"/>
  <c r="BF208" i="4"/>
  <c r="BC208" i="4"/>
  <c r="AZ208" i="4"/>
  <c r="AV208" i="4"/>
  <c r="AQ208" i="4"/>
  <c r="EM207" i="4"/>
  <c r="EJ207" i="4"/>
  <c r="EH207" i="4"/>
  <c r="EE207" i="4"/>
  <c r="EA207" i="4"/>
  <c r="DX207" i="4"/>
  <c r="BM207" i="4"/>
  <c r="BJ207" i="4"/>
  <c r="BH207" i="4"/>
  <c r="BF207" i="4"/>
  <c r="BC207" i="4"/>
  <c r="AZ207" i="4"/>
  <c r="AV207" i="4"/>
  <c r="AQ207" i="4"/>
  <c r="EM206" i="4"/>
  <c r="EJ206" i="4"/>
  <c r="EH206" i="4"/>
  <c r="EE206" i="4"/>
  <c r="EA206" i="4"/>
  <c r="DX206" i="4"/>
  <c r="BM206" i="4"/>
  <c r="BJ206" i="4"/>
  <c r="BH206" i="4"/>
  <c r="BF206" i="4"/>
  <c r="BC206" i="4"/>
  <c r="AZ206" i="4"/>
  <c r="AV206" i="4"/>
  <c r="AQ206" i="4"/>
  <c r="EM205" i="4"/>
  <c r="EJ205" i="4"/>
  <c r="EH205" i="4"/>
  <c r="EE205" i="4"/>
  <c r="EA205" i="4"/>
  <c r="DX205" i="4"/>
  <c r="BM205" i="4"/>
  <c r="BJ205" i="4"/>
  <c r="BH205" i="4"/>
  <c r="BF205" i="4"/>
  <c r="BC205" i="4"/>
  <c r="AZ205" i="4"/>
  <c r="AV205" i="4"/>
  <c r="AQ205" i="4"/>
  <c r="EM204" i="4"/>
  <c r="EJ204" i="4"/>
  <c r="EH204" i="4"/>
  <c r="EE204" i="4"/>
  <c r="EA204" i="4"/>
  <c r="DX204" i="4"/>
  <c r="BM204" i="4"/>
  <c r="BJ204" i="4"/>
  <c r="BH204" i="4"/>
  <c r="BF204" i="4"/>
  <c r="BC204" i="4"/>
  <c r="AZ204" i="4"/>
  <c r="AV204" i="4"/>
  <c r="AQ204" i="4"/>
  <c r="EM203" i="4"/>
  <c r="EJ203" i="4"/>
  <c r="EH203" i="4"/>
  <c r="EE203" i="4"/>
  <c r="EA203" i="4"/>
  <c r="DX203" i="4"/>
  <c r="BM203" i="4"/>
  <c r="BJ203" i="4"/>
  <c r="BH203" i="4"/>
  <c r="BF203" i="4"/>
  <c r="BC203" i="4"/>
  <c r="AZ203" i="4"/>
  <c r="AV203" i="4"/>
  <c r="AQ203" i="4"/>
  <c r="EM202" i="4"/>
  <c r="EJ202" i="4"/>
  <c r="EH202" i="4"/>
  <c r="EE202" i="4"/>
  <c r="EA202" i="4"/>
  <c r="DX202" i="4"/>
  <c r="BM202" i="4"/>
  <c r="BJ202" i="4"/>
  <c r="BH202" i="4"/>
  <c r="BF202" i="4"/>
  <c r="BC202" i="4"/>
  <c r="AZ202" i="4"/>
  <c r="AV202" i="4"/>
  <c r="AQ202" i="4"/>
  <c r="EM201" i="4"/>
  <c r="EJ201" i="4"/>
  <c r="EH201" i="4"/>
  <c r="EE201" i="4"/>
  <c r="EA201" i="4"/>
  <c r="DX201" i="4"/>
  <c r="BM201" i="4"/>
  <c r="BJ201" i="4"/>
  <c r="BH201" i="4"/>
  <c r="BF201" i="4"/>
  <c r="BC201" i="4"/>
  <c r="AZ201" i="4"/>
  <c r="AV201" i="4"/>
  <c r="AQ201" i="4"/>
  <c r="EM200" i="4"/>
  <c r="EJ200" i="4"/>
  <c r="EH200" i="4"/>
  <c r="EE200" i="4"/>
  <c r="EA200" i="4"/>
  <c r="DX200" i="4"/>
  <c r="BM200" i="4"/>
  <c r="BJ200" i="4"/>
  <c r="BH200" i="4"/>
  <c r="BF200" i="4"/>
  <c r="BC200" i="4"/>
  <c r="AZ200" i="4"/>
  <c r="AV200" i="4"/>
  <c r="AQ200" i="4"/>
  <c r="EM199" i="4"/>
  <c r="EJ199" i="4"/>
  <c r="EH199" i="4"/>
  <c r="EE199" i="4"/>
  <c r="EA199" i="4"/>
  <c r="DX199" i="4"/>
  <c r="BM199" i="4"/>
  <c r="BJ199" i="4"/>
  <c r="BH199" i="4"/>
  <c r="BF199" i="4"/>
  <c r="BC199" i="4"/>
  <c r="AZ199" i="4"/>
  <c r="AV199" i="4"/>
  <c r="AQ199" i="4"/>
  <c r="EM198" i="4"/>
  <c r="EJ198" i="4"/>
  <c r="EH198" i="4"/>
  <c r="EE198" i="4"/>
  <c r="EA198" i="4"/>
  <c r="DX198" i="4"/>
  <c r="BM198" i="4"/>
  <c r="BJ198" i="4"/>
  <c r="BH198" i="4"/>
  <c r="BF198" i="4"/>
  <c r="BC198" i="4"/>
  <c r="AZ198" i="4"/>
  <c r="AV198" i="4"/>
  <c r="AQ198" i="4"/>
  <c r="EM197" i="4"/>
  <c r="EJ197" i="4"/>
  <c r="EH197" i="4"/>
  <c r="EE197" i="4"/>
  <c r="EA197" i="4"/>
  <c r="DX197" i="4"/>
  <c r="BM197" i="4"/>
  <c r="BJ197" i="4"/>
  <c r="BH197" i="4"/>
  <c r="BF197" i="4"/>
  <c r="BC197" i="4"/>
  <c r="AZ197" i="4"/>
  <c r="AV197" i="4"/>
  <c r="AQ197" i="4"/>
  <c r="EM196" i="4"/>
  <c r="EJ196" i="4"/>
  <c r="EH196" i="4"/>
  <c r="EE196" i="4"/>
  <c r="EA196" i="4"/>
  <c r="DX196" i="4"/>
  <c r="BM196" i="4"/>
  <c r="BJ196" i="4"/>
  <c r="BH196" i="4"/>
  <c r="BF196" i="4"/>
  <c r="BC196" i="4"/>
  <c r="AZ196" i="4"/>
  <c r="AV196" i="4"/>
  <c r="AQ196" i="4"/>
  <c r="EM195" i="4"/>
  <c r="EJ195" i="4"/>
  <c r="EH195" i="4"/>
  <c r="EE195" i="4"/>
  <c r="EA195" i="4"/>
  <c r="DX195" i="4"/>
  <c r="BM195" i="4"/>
  <c r="BJ195" i="4"/>
  <c r="BH195" i="4"/>
  <c r="BF195" i="4"/>
  <c r="BC195" i="4"/>
  <c r="AZ195" i="4"/>
  <c r="AV195" i="4"/>
  <c r="AQ195" i="4"/>
  <c r="EM194" i="4"/>
  <c r="EJ194" i="4"/>
  <c r="EH194" i="4"/>
  <c r="EE194" i="4"/>
  <c r="EA194" i="4"/>
  <c r="DX194" i="4"/>
  <c r="BM194" i="4"/>
  <c r="BJ194" i="4"/>
  <c r="BH194" i="4"/>
  <c r="BF194" i="4"/>
  <c r="BC194" i="4"/>
  <c r="AZ194" i="4"/>
  <c r="AV194" i="4"/>
  <c r="AQ194" i="4"/>
  <c r="EM193" i="4"/>
  <c r="EJ193" i="4"/>
  <c r="EH193" i="4"/>
  <c r="EE193" i="4"/>
  <c r="EA193" i="4"/>
  <c r="DX193" i="4"/>
  <c r="BM193" i="4"/>
  <c r="BJ193" i="4"/>
  <c r="BH193" i="4"/>
  <c r="BF193" i="4"/>
  <c r="BC193" i="4"/>
  <c r="AZ193" i="4"/>
  <c r="AV193" i="4"/>
  <c r="AQ193" i="4"/>
  <c r="EM192" i="4"/>
  <c r="EJ192" i="4"/>
  <c r="EH192" i="4"/>
  <c r="EE192" i="4"/>
  <c r="EA192" i="4"/>
  <c r="DX192" i="4"/>
  <c r="BM192" i="4"/>
  <c r="BJ192" i="4"/>
  <c r="BH192" i="4"/>
  <c r="BF192" i="4"/>
  <c r="BC192" i="4"/>
  <c r="AZ192" i="4"/>
  <c r="AV192" i="4"/>
  <c r="AQ192" i="4"/>
  <c r="EM191" i="4"/>
  <c r="EJ191" i="4"/>
  <c r="EH191" i="4"/>
  <c r="EE191" i="4"/>
  <c r="EA191" i="4"/>
  <c r="DX191" i="4"/>
  <c r="BM191" i="4"/>
  <c r="BJ191" i="4"/>
  <c r="BH191" i="4"/>
  <c r="BF191" i="4"/>
  <c r="BC191" i="4"/>
  <c r="AZ191" i="4"/>
  <c r="AV191" i="4"/>
  <c r="AQ191" i="4"/>
  <c r="EM190" i="4"/>
  <c r="EJ190" i="4"/>
  <c r="EH190" i="4"/>
  <c r="EE190" i="4"/>
  <c r="EA190" i="4"/>
  <c r="DX190" i="4"/>
  <c r="BM190" i="4"/>
  <c r="BJ190" i="4"/>
  <c r="BH190" i="4"/>
  <c r="BF190" i="4"/>
  <c r="BC190" i="4"/>
  <c r="AZ190" i="4"/>
  <c r="AV190" i="4"/>
  <c r="AQ190" i="4"/>
  <c r="EM189" i="4"/>
  <c r="EJ189" i="4"/>
  <c r="EH189" i="4"/>
  <c r="EE189" i="4"/>
  <c r="EA189" i="4"/>
  <c r="DX189" i="4"/>
  <c r="BM189" i="4"/>
  <c r="BJ189" i="4"/>
  <c r="BH189" i="4"/>
  <c r="BF189" i="4"/>
  <c r="BC189" i="4"/>
  <c r="AZ189" i="4"/>
  <c r="AV189" i="4"/>
  <c r="AQ189" i="4"/>
  <c r="EM188" i="4"/>
  <c r="EJ188" i="4"/>
  <c r="EH188" i="4"/>
  <c r="EE188" i="4"/>
  <c r="EA188" i="4"/>
  <c r="DX188" i="4"/>
  <c r="BM188" i="4"/>
  <c r="BJ188" i="4"/>
  <c r="BH188" i="4"/>
  <c r="BF188" i="4"/>
  <c r="BC188" i="4"/>
  <c r="AZ188" i="4"/>
  <c r="AV188" i="4"/>
  <c r="AQ188" i="4"/>
  <c r="EM187" i="4"/>
  <c r="EJ187" i="4"/>
  <c r="EH187" i="4"/>
  <c r="EE187" i="4"/>
  <c r="EA187" i="4"/>
  <c r="DX187" i="4"/>
  <c r="BM187" i="4"/>
  <c r="BJ187" i="4"/>
  <c r="BH187" i="4"/>
  <c r="BF187" i="4"/>
  <c r="BC187" i="4"/>
  <c r="AZ187" i="4"/>
  <c r="AV187" i="4"/>
  <c r="AQ187" i="4"/>
  <c r="EM186" i="4"/>
  <c r="EJ186" i="4"/>
  <c r="EH186" i="4"/>
  <c r="EE186" i="4"/>
  <c r="EA186" i="4"/>
  <c r="DX186" i="4"/>
  <c r="BM186" i="4"/>
  <c r="BJ186" i="4"/>
  <c r="BH186" i="4"/>
  <c r="BF186" i="4"/>
  <c r="BC186" i="4"/>
  <c r="AZ186" i="4"/>
  <c r="AV186" i="4"/>
  <c r="AQ186" i="4"/>
  <c r="EM185" i="4"/>
  <c r="EJ185" i="4"/>
  <c r="EH185" i="4"/>
  <c r="EE185" i="4"/>
  <c r="EA185" i="4"/>
  <c r="DX185" i="4"/>
  <c r="BM185" i="4"/>
  <c r="BJ185" i="4"/>
  <c r="BH185" i="4"/>
  <c r="BF185" i="4"/>
  <c r="BC185" i="4"/>
  <c r="AZ185" i="4"/>
  <c r="AV185" i="4"/>
  <c r="AQ185" i="4"/>
  <c r="EM184" i="4"/>
  <c r="EJ184" i="4"/>
  <c r="EH184" i="4"/>
  <c r="EE184" i="4"/>
  <c r="EA184" i="4"/>
  <c r="DX184" i="4"/>
  <c r="BM184" i="4"/>
  <c r="BJ184" i="4"/>
  <c r="BH184" i="4"/>
  <c r="BF184" i="4"/>
  <c r="BC184" i="4"/>
  <c r="AZ184" i="4"/>
  <c r="AV184" i="4"/>
  <c r="AQ184" i="4"/>
  <c r="EM183" i="4"/>
  <c r="EJ183" i="4"/>
  <c r="EH183" i="4"/>
  <c r="EE183" i="4"/>
  <c r="EA183" i="4"/>
  <c r="DX183" i="4"/>
  <c r="BM183" i="4"/>
  <c r="BJ183" i="4"/>
  <c r="BH183" i="4"/>
  <c r="BF183" i="4"/>
  <c r="BC183" i="4"/>
  <c r="AZ183" i="4"/>
  <c r="AV183" i="4"/>
  <c r="AQ183" i="4"/>
  <c r="EM182" i="4"/>
  <c r="EJ182" i="4"/>
  <c r="EH182" i="4"/>
  <c r="EE182" i="4"/>
  <c r="EA182" i="4"/>
  <c r="DX182" i="4"/>
  <c r="BM182" i="4"/>
  <c r="BJ182" i="4"/>
  <c r="BH182" i="4"/>
  <c r="BF182" i="4"/>
  <c r="BC182" i="4"/>
  <c r="AZ182" i="4"/>
  <c r="AV182" i="4"/>
  <c r="AQ182" i="4"/>
  <c r="EM181" i="4"/>
  <c r="EJ181" i="4"/>
  <c r="EH181" i="4"/>
  <c r="EE181" i="4"/>
  <c r="EA181" i="4"/>
  <c r="DX181" i="4"/>
  <c r="BM181" i="4"/>
  <c r="BJ181" i="4"/>
  <c r="BH181" i="4"/>
  <c r="BF181" i="4"/>
  <c r="BC181" i="4"/>
  <c r="AZ181" i="4"/>
  <c r="AV181" i="4"/>
  <c r="AQ181" i="4"/>
  <c r="EM180" i="4"/>
  <c r="EJ180" i="4"/>
  <c r="EH180" i="4"/>
  <c r="EE180" i="4"/>
  <c r="EA180" i="4"/>
  <c r="DX180" i="4"/>
  <c r="BM180" i="4"/>
  <c r="BJ180" i="4"/>
  <c r="BH180" i="4"/>
  <c r="BF180" i="4"/>
  <c r="BC180" i="4"/>
  <c r="AZ180" i="4"/>
  <c r="AV180" i="4"/>
  <c r="AQ180" i="4"/>
  <c r="EM179" i="4"/>
  <c r="EJ179" i="4"/>
  <c r="EH179" i="4"/>
  <c r="EE179" i="4"/>
  <c r="EA179" i="4"/>
  <c r="DX179" i="4"/>
  <c r="BM179" i="4"/>
  <c r="BJ179" i="4"/>
  <c r="BH179" i="4"/>
  <c r="BF179" i="4"/>
  <c r="BC179" i="4"/>
  <c r="AZ179" i="4"/>
  <c r="AV179" i="4"/>
  <c r="AQ179" i="4"/>
  <c r="EM178" i="4"/>
  <c r="EJ178" i="4"/>
  <c r="EH178" i="4"/>
  <c r="EE178" i="4"/>
  <c r="EA178" i="4"/>
  <c r="DX178" i="4"/>
  <c r="BM178" i="4"/>
  <c r="BJ178" i="4"/>
  <c r="BH178" i="4"/>
  <c r="BF178" i="4"/>
  <c r="BC178" i="4"/>
  <c r="AZ178" i="4"/>
  <c r="AV178" i="4"/>
  <c r="AQ178" i="4"/>
  <c r="EM177" i="4"/>
  <c r="EJ177" i="4"/>
  <c r="EH177" i="4"/>
  <c r="EE177" i="4"/>
  <c r="EA177" i="4"/>
  <c r="DX177" i="4"/>
  <c r="BM177" i="4"/>
  <c r="BJ177" i="4"/>
  <c r="BH177" i="4"/>
  <c r="BF177" i="4"/>
  <c r="BC177" i="4"/>
  <c r="AZ177" i="4"/>
  <c r="AV177" i="4"/>
  <c r="AQ177" i="4"/>
  <c r="EM176" i="4"/>
  <c r="EJ176" i="4"/>
  <c r="EH176" i="4"/>
  <c r="EE176" i="4"/>
  <c r="EA176" i="4"/>
  <c r="DX176" i="4"/>
  <c r="BM176" i="4"/>
  <c r="BJ176" i="4"/>
  <c r="BH176" i="4"/>
  <c r="BF176" i="4"/>
  <c r="BC176" i="4"/>
  <c r="AZ176" i="4"/>
  <c r="AV176" i="4"/>
  <c r="AQ176" i="4"/>
  <c r="EM175" i="4"/>
  <c r="EJ175" i="4"/>
  <c r="EH175" i="4"/>
  <c r="EE175" i="4"/>
  <c r="EA175" i="4"/>
  <c r="DX175" i="4"/>
  <c r="BM175" i="4"/>
  <c r="BJ175" i="4"/>
  <c r="BH175" i="4"/>
  <c r="BF175" i="4"/>
  <c r="BC175" i="4"/>
  <c r="AZ175" i="4"/>
  <c r="AV175" i="4"/>
  <c r="AQ175" i="4"/>
  <c r="EM174" i="4"/>
  <c r="EJ174" i="4"/>
  <c r="EH174" i="4"/>
  <c r="EE174" i="4"/>
  <c r="EA174" i="4"/>
  <c r="DX174" i="4"/>
  <c r="BM174" i="4"/>
  <c r="BJ174" i="4"/>
  <c r="BH174" i="4"/>
  <c r="BF174" i="4"/>
  <c r="BC174" i="4"/>
  <c r="AZ174" i="4"/>
  <c r="AV174" i="4"/>
  <c r="AQ174" i="4"/>
  <c r="EM173" i="4"/>
  <c r="EJ173" i="4"/>
  <c r="EH173" i="4"/>
  <c r="EE173" i="4"/>
  <c r="EA173" i="4"/>
  <c r="DX173" i="4"/>
  <c r="BM173" i="4"/>
  <c r="BJ173" i="4"/>
  <c r="BH173" i="4"/>
  <c r="BF173" i="4"/>
  <c r="BC173" i="4"/>
  <c r="AZ173" i="4"/>
  <c r="AV173" i="4"/>
  <c r="AQ173" i="4"/>
  <c r="EM172" i="4"/>
  <c r="EJ172" i="4"/>
  <c r="EH172" i="4"/>
  <c r="EE172" i="4"/>
  <c r="EA172" i="4"/>
  <c r="DX172" i="4"/>
  <c r="BM172" i="4"/>
  <c r="BJ172" i="4"/>
  <c r="BH172" i="4"/>
  <c r="BF172" i="4"/>
  <c r="BC172" i="4"/>
  <c r="AZ172" i="4"/>
  <c r="AV172" i="4"/>
  <c r="AQ172" i="4"/>
  <c r="EM171" i="4"/>
  <c r="EJ171" i="4"/>
  <c r="EH171" i="4"/>
  <c r="EE171" i="4"/>
  <c r="EA171" i="4"/>
  <c r="DX171" i="4"/>
  <c r="BM171" i="4"/>
  <c r="BJ171" i="4"/>
  <c r="BH171" i="4"/>
  <c r="BF171" i="4"/>
  <c r="BC171" i="4"/>
  <c r="AZ171" i="4"/>
  <c r="AV171" i="4"/>
  <c r="AQ171" i="4"/>
  <c r="EM170" i="4"/>
  <c r="EJ170" i="4"/>
  <c r="EH170" i="4"/>
  <c r="EE170" i="4"/>
  <c r="EA170" i="4"/>
  <c r="DX170" i="4"/>
  <c r="BM170" i="4"/>
  <c r="BJ170" i="4"/>
  <c r="BH170" i="4"/>
  <c r="BF170" i="4"/>
  <c r="BC170" i="4"/>
  <c r="AZ170" i="4"/>
  <c r="AV170" i="4"/>
  <c r="AQ170" i="4"/>
  <c r="EM169" i="4"/>
  <c r="EJ169" i="4"/>
  <c r="EH169" i="4"/>
  <c r="EE169" i="4"/>
  <c r="EA169" i="4"/>
  <c r="DX169" i="4"/>
  <c r="BM169" i="4"/>
  <c r="BJ169" i="4"/>
  <c r="BH169" i="4"/>
  <c r="BF169" i="4"/>
  <c r="BC169" i="4"/>
  <c r="AZ169" i="4"/>
  <c r="AV169" i="4"/>
  <c r="AQ169" i="4"/>
  <c r="EM168" i="4"/>
  <c r="EJ168" i="4"/>
  <c r="EH168" i="4"/>
  <c r="EE168" i="4"/>
  <c r="EA168" i="4"/>
  <c r="DX168" i="4"/>
  <c r="BM168" i="4"/>
  <c r="BJ168" i="4"/>
  <c r="BH168" i="4"/>
  <c r="BF168" i="4"/>
  <c r="BC168" i="4"/>
  <c r="AZ168" i="4"/>
  <c r="AV168" i="4"/>
  <c r="AQ168" i="4"/>
  <c r="EM167" i="4"/>
  <c r="EJ167" i="4"/>
  <c r="EA167" i="4"/>
  <c r="DX167" i="4"/>
  <c r="BM167" i="4"/>
  <c r="BJ167" i="4"/>
  <c r="BH167" i="4"/>
  <c r="BF167" i="4"/>
  <c r="BC167" i="4"/>
  <c r="AZ167" i="4"/>
  <c r="AV167" i="4"/>
  <c r="AQ167" i="4"/>
  <c r="EM166" i="4"/>
  <c r="EJ166" i="4"/>
  <c r="EH166" i="4"/>
  <c r="EE166" i="4"/>
  <c r="EA166" i="4"/>
  <c r="DX166" i="4"/>
  <c r="BM166" i="4"/>
  <c r="BJ166" i="4"/>
  <c r="BH166" i="4"/>
  <c r="BF166" i="4"/>
  <c r="BC166" i="4"/>
  <c r="AZ166" i="4"/>
  <c r="AV166" i="4"/>
  <c r="AQ166" i="4"/>
  <c r="EM165" i="4"/>
  <c r="EJ165" i="4"/>
  <c r="EH165" i="4"/>
  <c r="EE165" i="4"/>
  <c r="EA165" i="4"/>
  <c r="DX165" i="4"/>
  <c r="BM165" i="4"/>
  <c r="BJ165" i="4"/>
  <c r="BH165" i="4"/>
  <c r="BF165" i="4"/>
  <c r="BC165" i="4"/>
  <c r="AZ165" i="4"/>
  <c r="AV165" i="4"/>
  <c r="AQ165" i="4"/>
  <c r="EM164" i="4"/>
  <c r="EJ164" i="4"/>
  <c r="EH164" i="4"/>
  <c r="EE164" i="4"/>
  <c r="EA164" i="4"/>
  <c r="DX164" i="4"/>
  <c r="BM164" i="4"/>
  <c r="BJ164" i="4"/>
  <c r="BH164" i="4"/>
  <c r="BF164" i="4"/>
  <c r="BC164" i="4"/>
  <c r="AZ164" i="4"/>
  <c r="AV164" i="4"/>
  <c r="AQ164" i="4"/>
  <c r="EM163" i="4"/>
  <c r="EJ163" i="4"/>
  <c r="EH163" i="4"/>
  <c r="EE163" i="4"/>
  <c r="EA163" i="4"/>
  <c r="DX163" i="4"/>
  <c r="BM163" i="4"/>
  <c r="BJ163" i="4"/>
  <c r="BH163" i="4"/>
  <c r="BF163" i="4"/>
  <c r="BC163" i="4"/>
  <c r="AZ163" i="4"/>
  <c r="AV163" i="4"/>
  <c r="AQ163" i="4"/>
  <c r="EM162" i="4"/>
  <c r="EJ162" i="4"/>
  <c r="EH162" i="4"/>
  <c r="EE162" i="4"/>
  <c r="EA162" i="4"/>
  <c r="DX162" i="4"/>
  <c r="BM162" i="4"/>
  <c r="BJ162" i="4"/>
  <c r="BH162" i="4"/>
  <c r="BF162" i="4"/>
  <c r="AZ162" i="4"/>
  <c r="AV162" i="4"/>
  <c r="AQ162" i="4"/>
  <c r="EM161" i="4"/>
  <c r="EJ161" i="4"/>
  <c r="EH161" i="4"/>
  <c r="EE161" i="4"/>
  <c r="EA161" i="4"/>
  <c r="DX161" i="4"/>
  <c r="BM161" i="4"/>
  <c r="BJ161" i="4"/>
  <c r="BH161" i="4"/>
  <c r="BF161" i="4"/>
  <c r="BC161" i="4"/>
  <c r="AZ161" i="4"/>
  <c r="AV161" i="4"/>
  <c r="AQ161" i="4"/>
  <c r="EM160" i="4"/>
  <c r="EJ160" i="4"/>
  <c r="EH160" i="4"/>
  <c r="EE160" i="4"/>
  <c r="EA160" i="4"/>
  <c r="DX160" i="4"/>
  <c r="BM160" i="4"/>
  <c r="BJ160" i="4"/>
  <c r="BH160" i="4"/>
  <c r="BF160" i="4"/>
  <c r="BC160" i="4"/>
  <c r="AZ160" i="4"/>
  <c r="AV160" i="4"/>
  <c r="AQ160" i="4"/>
  <c r="EM159" i="4"/>
  <c r="EJ159" i="4"/>
  <c r="EH159" i="4"/>
  <c r="EE159" i="4"/>
  <c r="EA159" i="4"/>
  <c r="DX159" i="4"/>
  <c r="BM159" i="4"/>
  <c r="BJ159" i="4"/>
  <c r="BH159" i="4"/>
  <c r="BF159" i="4"/>
  <c r="BC159" i="4"/>
  <c r="AZ159" i="4"/>
  <c r="AV159" i="4"/>
  <c r="AQ159" i="4"/>
  <c r="EM158" i="4"/>
  <c r="EJ158" i="4"/>
  <c r="EH158" i="4"/>
  <c r="EE158" i="4"/>
  <c r="EA158" i="4"/>
  <c r="DX158" i="4"/>
  <c r="BM158" i="4"/>
  <c r="BJ158" i="4"/>
  <c r="BH158" i="4"/>
  <c r="BF158" i="4"/>
  <c r="BC158" i="4"/>
  <c r="AZ158" i="4"/>
  <c r="AV158" i="4"/>
  <c r="AQ158" i="4"/>
  <c r="EM157" i="4"/>
  <c r="EJ157" i="4"/>
  <c r="EH157" i="4"/>
  <c r="EE157" i="4"/>
  <c r="EA157" i="4"/>
  <c r="DX157" i="4"/>
  <c r="BM157" i="4"/>
  <c r="BJ157" i="4"/>
  <c r="BH157" i="4"/>
  <c r="BC157" i="4"/>
  <c r="AZ157" i="4"/>
  <c r="AV157" i="4"/>
  <c r="AQ157" i="4"/>
  <c r="EM156" i="4"/>
  <c r="EJ156" i="4"/>
  <c r="EH156" i="4"/>
  <c r="EE156" i="4"/>
  <c r="EA156" i="4"/>
  <c r="DX156" i="4"/>
  <c r="BM156" i="4"/>
  <c r="BJ156" i="4"/>
  <c r="BH156" i="4"/>
  <c r="BF156" i="4"/>
  <c r="BC156" i="4"/>
  <c r="AZ156" i="4"/>
  <c r="AV156" i="4"/>
  <c r="AQ156" i="4"/>
  <c r="EM155" i="4"/>
  <c r="EJ155" i="4"/>
  <c r="EH155" i="4"/>
  <c r="EE155" i="4"/>
  <c r="EA155" i="4"/>
  <c r="DX155" i="4"/>
  <c r="BM155" i="4"/>
  <c r="BJ155" i="4"/>
  <c r="BH155" i="4"/>
  <c r="BF155" i="4"/>
  <c r="BC155" i="4"/>
  <c r="AZ155" i="4"/>
  <c r="AV155" i="4"/>
  <c r="AQ155" i="4"/>
  <c r="BC4" i="4"/>
  <c r="BC5" i="4"/>
  <c r="BC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48" i="4"/>
  <c r="BC149" i="4"/>
  <c r="BC150" i="4"/>
  <c r="BC151" i="4"/>
  <c r="BC152" i="4"/>
  <c r="BC153" i="4"/>
  <c r="BC154" i="4"/>
  <c r="BC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4" i="4"/>
  <c r="AQ3" i="4"/>
  <c r="BM4" i="4"/>
  <c r="BM5" i="4"/>
  <c r="BM6" i="4"/>
  <c r="BM7" i="4"/>
  <c r="BM8" i="4"/>
  <c r="BM9" i="4"/>
  <c r="BM10" i="4"/>
  <c r="BM11" i="4"/>
  <c r="BM12" i="4"/>
  <c r="BM13" i="4"/>
  <c r="BM14" i="4"/>
  <c r="BM15" i="4"/>
  <c r="BM16" i="4"/>
  <c r="BM17" i="4"/>
  <c r="BM18" i="4"/>
  <c r="BM19" i="4"/>
  <c r="BM20" i="4"/>
  <c r="BM21" i="4"/>
  <c r="BM22" i="4"/>
  <c r="BM23" i="4"/>
  <c r="BM24" i="4"/>
  <c r="BM25" i="4"/>
  <c r="BM26" i="4"/>
  <c r="BM27" i="4"/>
  <c r="BM28" i="4"/>
  <c r="BM29" i="4"/>
  <c r="BM30" i="4"/>
  <c r="BM31" i="4"/>
  <c r="BM32" i="4"/>
  <c r="BM33" i="4"/>
  <c r="BM34" i="4"/>
  <c r="BM35" i="4"/>
  <c r="BM36" i="4"/>
  <c r="BM37" i="4"/>
  <c r="BM38" i="4"/>
  <c r="BM39" i="4"/>
  <c r="BM40" i="4"/>
  <c r="BM41" i="4"/>
  <c r="BM42" i="4"/>
  <c r="BM43" i="4"/>
  <c r="BM44" i="4"/>
  <c r="BM45" i="4"/>
  <c r="BM46" i="4"/>
  <c r="BM47" i="4"/>
  <c r="BM48" i="4"/>
  <c r="BM49" i="4"/>
  <c r="BM50" i="4"/>
  <c r="BM51" i="4"/>
  <c r="BM52" i="4"/>
  <c r="BM53" i="4"/>
  <c r="BM54" i="4"/>
  <c r="BM55" i="4"/>
  <c r="BM56" i="4"/>
  <c r="BM57" i="4"/>
  <c r="BM58" i="4"/>
  <c r="BM59" i="4"/>
  <c r="BM60" i="4"/>
  <c r="BM61" i="4"/>
  <c r="BM62" i="4"/>
  <c r="BM63" i="4"/>
  <c r="BM64" i="4"/>
  <c r="BM65" i="4"/>
  <c r="BM66" i="4"/>
  <c r="BM67" i="4"/>
  <c r="BM68" i="4"/>
  <c r="BM69" i="4"/>
  <c r="BM70" i="4"/>
  <c r="BM71" i="4"/>
  <c r="BM72" i="4"/>
  <c r="BM73" i="4"/>
  <c r="BM74" i="4"/>
  <c r="BM75" i="4"/>
  <c r="BM76" i="4"/>
  <c r="BM77" i="4"/>
  <c r="BM78" i="4"/>
  <c r="BM79" i="4"/>
  <c r="BM80" i="4"/>
  <c r="BM81" i="4"/>
  <c r="BM82" i="4"/>
  <c r="BM83" i="4"/>
  <c r="BM84" i="4"/>
  <c r="BM85" i="4"/>
  <c r="BM86" i="4"/>
  <c r="BM87" i="4"/>
  <c r="BM88" i="4"/>
  <c r="BM89" i="4"/>
  <c r="BM90" i="4"/>
  <c r="BM91" i="4"/>
  <c r="BM92" i="4"/>
  <c r="BM93" i="4"/>
  <c r="BM94"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124" i="4"/>
  <c r="BM125" i="4"/>
  <c r="BM127" i="4"/>
  <c r="BM128" i="4"/>
  <c r="BM129" i="4"/>
  <c r="BM130" i="4"/>
  <c r="BM131" i="4"/>
  <c r="BM132" i="4"/>
  <c r="BM133" i="4"/>
  <c r="BM134" i="4"/>
  <c r="BM135" i="4"/>
  <c r="BM136" i="4"/>
  <c r="BM137" i="4"/>
  <c r="BM138" i="4"/>
  <c r="BM139" i="4"/>
  <c r="BM140" i="4"/>
  <c r="BM141" i="4"/>
  <c r="BM142" i="4"/>
  <c r="BM143" i="4"/>
  <c r="BM144" i="4"/>
  <c r="BM145" i="4"/>
  <c r="BM146" i="4"/>
  <c r="BM147" i="4"/>
  <c r="BM148" i="4"/>
  <c r="BM149" i="4"/>
  <c r="BM150" i="4"/>
  <c r="BM151" i="4"/>
  <c r="BM152" i="4"/>
  <c r="BM153" i="4"/>
  <c r="BM154" i="4"/>
  <c r="BM3" i="4"/>
  <c r="BJ4" i="4"/>
  <c r="BJ5" i="4"/>
  <c r="BJ6" i="4"/>
  <c r="BJ7" i="4"/>
  <c r="BJ8" i="4"/>
  <c r="BJ9" i="4"/>
  <c r="BJ10" i="4"/>
  <c r="BJ11" i="4"/>
  <c r="BJ12" i="4"/>
  <c r="BJ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3" i="4"/>
  <c r="BH4" i="4"/>
  <c r="BH5" i="4"/>
  <c r="BH6" i="4"/>
  <c r="BH7" i="4"/>
  <c r="BH8" i="4"/>
  <c r="BH9" i="4"/>
  <c r="BH10" i="4"/>
  <c r="BH11" i="4"/>
  <c r="BH12" i="4"/>
  <c r="BH13" i="4"/>
  <c r="BH14" i="4"/>
  <c r="BH15" i="4"/>
  <c r="BH16" i="4"/>
  <c r="BH17" i="4"/>
  <c r="BH18" i="4"/>
  <c r="BH19" i="4"/>
  <c r="BH20" i="4"/>
  <c r="BH21" i="4"/>
  <c r="BH22" i="4"/>
  <c r="BH23" i="4"/>
  <c r="BH24" i="4"/>
  <c r="BH25" i="4"/>
  <c r="BH26" i="4"/>
  <c r="BH27" i="4"/>
  <c r="BH28" i="4"/>
  <c r="BH29" i="4"/>
  <c r="BH30" i="4"/>
  <c r="BH31" i="4"/>
  <c r="BH32" i="4"/>
  <c r="BH33" i="4"/>
  <c r="BH34" i="4"/>
  <c r="BH35" i="4"/>
  <c r="BH36" i="4"/>
  <c r="BH37" i="4"/>
  <c r="BH38" i="4"/>
  <c r="BH39" i="4"/>
  <c r="BH40" i="4"/>
  <c r="BH41" i="4"/>
  <c r="BH42" i="4"/>
  <c r="BH43" i="4"/>
  <c r="BH44"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BH118" i="4"/>
  <c r="BH119" i="4"/>
  <c r="BH120" i="4"/>
  <c r="BH121" i="4"/>
  <c r="BH122" i="4"/>
  <c r="BH123" i="4"/>
  <c r="BH124" i="4"/>
  <c r="BH125" i="4"/>
  <c r="BH126" i="4"/>
  <c r="BH127" i="4"/>
  <c r="BH128" i="4"/>
  <c r="BH129" i="4"/>
  <c r="BH130" i="4"/>
  <c r="BH131" i="4"/>
  <c r="BH132" i="4"/>
  <c r="BH133" i="4"/>
  <c r="BH134" i="4"/>
  <c r="BH135" i="4"/>
  <c r="BH136" i="4"/>
  <c r="BH137" i="4"/>
  <c r="BH138" i="4"/>
  <c r="BH139" i="4"/>
  <c r="BH140" i="4"/>
  <c r="BH141" i="4"/>
  <c r="BH142" i="4"/>
  <c r="BH143" i="4"/>
  <c r="BH144" i="4"/>
  <c r="BH145" i="4"/>
  <c r="BH146" i="4"/>
  <c r="BH147" i="4"/>
  <c r="BH149" i="4"/>
  <c r="BH150" i="4"/>
  <c r="BH151" i="4"/>
  <c r="BH152" i="4"/>
  <c r="BH153" i="4"/>
  <c r="BH154" i="4"/>
  <c r="BH3" i="4"/>
  <c r="BF4" i="4"/>
  <c r="BF5" i="4"/>
  <c r="BF6" i="4"/>
  <c r="BF7" i="4"/>
  <c r="BF8" i="4"/>
  <c r="BF9" i="4"/>
  <c r="BF10" i="4"/>
  <c r="BF11" i="4"/>
  <c r="BF12" i="4"/>
  <c r="BF13" i="4"/>
  <c r="BF14" i="4"/>
  <c r="BF15" i="4"/>
  <c r="BF16" i="4"/>
  <c r="BF17" i="4"/>
  <c r="BF18" i="4"/>
  <c r="BF19" i="4"/>
  <c r="BF20" i="4"/>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4" i="4"/>
  <c r="BF95" i="4"/>
  <c r="BF96" i="4"/>
  <c r="BF97" i="4"/>
  <c r="BF98" i="4"/>
  <c r="BF99" i="4"/>
  <c r="BF100" i="4"/>
  <c r="BF101" i="4"/>
  <c r="BF102" i="4"/>
  <c r="BF103" i="4"/>
  <c r="BF104" i="4"/>
  <c r="BF105" i="4"/>
  <c r="BF106" i="4"/>
  <c r="BF107" i="4"/>
  <c r="BF108" i="4"/>
  <c r="BF109" i="4"/>
  <c r="BF110" i="4"/>
  <c r="BF111" i="4"/>
  <c r="BF112" i="4"/>
  <c r="BF113" i="4"/>
  <c r="BF114" i="4"/>
  <c r="BF115" i="4"/>
  <c r="BF116" i="4"/>
  <c r="BF117" i="4"/>
  <c r="BF118" i="4"/>
  <c r="BF119" i="4"/>
  <c r="BF120" i="4"/>
  <c r="BF121" i="4"/>
  <c r="BF122" i="4"/>
  <c r="BF123" i="4"/>
  <c r="BF124" i="4"/>
  <c r="BF125" i="4"/>
  <c r="BF126" i="4"/>
  <c r="BF127" i="4"/>
  <c r="BF128" i="4"/>
  <c r="BF129" i="4"/>
  <c r="BF130" i="4"/>
  <c r="BF131" i="4"/>
  <c r="BF132" i="4"/>
  <c r="BF133" i="4"/>
  <c r="BF134" i="4"/>
  <c r="BF135" i="4"/>
  <c r="BF136" i="4"/>
  <c r="BF137" i="4"/>
  <c r="BF138" i="4"/>
  <c r="BF139" i="4"/>
  <c r="BF140" i="4"/>
  <c r="BF141" i="4"/>
  <c r="BF142" i="4"/>
  <c r="BF143" i="4"/>
  <c r="BF144" i="4"/>
  <c r="BF145" i="4"/>
  <c r="BF146" i="4"/>
  <c r="BF147" i="4"/>
  <c r="BF148" i="4"/>
  <c r="BF149" i="4"/>
  <c r="BF150" i="4"/>
  <c r="BF151" i="4"/>
  <c r="BF152" i="4"/>
  <c r="BF153" i="4"/>
  <c r="BF154" i="4"/>
  <c r="BF3" i="4"/>
  <c r="AZ4" i="4"/>
  <c r="AZ5" i="4"/>
  <c r="AZ6" i="4"/>
  <c r="AZ7" i="4"/>
  <c r="AZ8" i="4"/>
  <c r="AZ9" i="4"/>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0" i="4"/>
  <c r="AZ61" i="4"/>
  <c r="AZ62" i="4"/>
  <c r="AZ63" i="4"/>
  <c r="AZ64" i="4"/>
  <c r="AZ65"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3" i="4"/>
  <c r="EM154" i="4"/>
  <c r="EJ154" i="4"/>
  <c r="EH154" i="4"/>
  <c r="EE154" i="4"/>
  <c r="EA154" i="4"/>
  <c r="DX154" i="4"/>
  <c r="EM153" i="4"/>
  <c r="EJ153" i="4"/>
  <c r="EH153" i="4"/>
  <c r="EE153" i="4"/>
  <c r="EA153" i="4"/>
  <c r="DX153" i="4"/>
  <c r="EM152" i="4"/>
  <c r="EJ152" i="4"/>
  <c r="EH152" i="4"/>
  <c r="EE152" i="4"/>
  <c r="EA152" i="4"/>
  <c r="DX152" i="4"/>
  <c r="EM151" i="4"/>
  <c r="EJ151" i="4"/>
  <c r="EE151" i="4"/>
  <c r="EA151" i="4"/>
  <c r="DX151" i="4"/>
  <c r="EM150" i="4"/>
  <c r="EJ150" i="4"/>
  <c r="EH150" i="4"/>
  <c r="EE150" i="4"/>
  <c r="EA150" i="4"/>
  <c r="DX150" i="4"/>
  <c r="EM149" i="4"/>
  <c r="EJ149" i="4"/>
  <c r="EH149" i="4"/>
  <c r="EE149" i="4"/>
  <c r="EA149" i="4"/>
  <c r="DX149" i="4"/>
  <c r="EM148" i="4"/>
  <c r="EJ148" i="4"/>
  <c r="EH148" i="4"/>
  <c r="EE148" i="4"/>
  <c r="EA148" i="4"/>
  <c r="DX148" i="4"/>
  <c r="EM147" i="4"/>
  <c r="EJ147" i="4"/>
  <c r="EH147" i="4"/>
  <c r="EE147" i="4"/>
  <c r="EA147" i="4"/>
  <c r="DX147" i="4"/>
  <c r="EM146" i="4"/>
  <c r="EJ146" i="4"/>
  <c r="EH146" i="4"/>
  <c r="EE146" i="4"/>
  <c r="EA146" i="4"/>
  <c r="DX146" i="4"/>
  <c r="EM145" i="4"/>
  <c r="EJ145" i="4"/>
  <c r="EH145" i="4"/>
  <c r="EE145" i="4"/>
  <c r="EA145" i="4"/>
  <c r="DX145" i="4"/>
  <c r="EM144" i="4"/>
  <c r="EJ144" i="4"/>
  <c r="EH144" i="4"/>
  <c r="EE144" i="4"/>
  <c r="EA144" i="4"/>
  <c r="DX144" i="4"/>
  <c r="EM143" i="4"/>
  <c r="EJ143" i="4"/>
  <c r="EH143" i="4"/>
  <c r="EE143" i="4"/>
  <c r="EA143" i="4"/>
  <c r="DX143" i="4"/>
  <c r="EM142" i="4"/>
  <c r="EJ142" i="4"/>
  <c r="EH142" i="4"/>
  <c r="EE142" i="4"/>
  <c r="EA142" i="4"/>
  <c r="DX142" i="4"/>
  <c r="EM141" i="4"/>
  <c r="EJ141" i="4"/>
  <c r="EH141" i="4"/>
  <c r="EE141" i="4"/>
  <c r="EA141" i="4"/>
  <c r="DX141" i="4"/>
  <c r="EM140" i="4"/>
  <c r="EJ140" i="4"/>
  <c r="EH140" i="4"/>
  <c r="EE140" i="4"/>
  <c r="EA140" i="4"/>
  <c r="DX140" i="4"/>
  <c r="EM139" i="4"/>
  <c r="EJ139" i="4"/>
  <c r="EH139" i="4"/>
  <c r="EE139" i="4"/>
  <c r="EA139" i="4"/>
  <c r="DX139" i="4"/>
  <c r="EM138" i="4"/>
  <c r="EJ138" i="4"/>
  <c r="EH138" i="4"/>
  <c r="EE138" i="4"/>
  <c r="EA138" i="4"/>
  <c r="DX138" i="4"/>
  <c r="EM137" i="4"/>
  <c r="EJ137" i="4"/>
  <c r="EH137" i="4"/>
  <c r="EE137" i="4"/>
  <c r="EA137" i="4"/>
  <c r="DX137" i="4"/>
  <c r="EM136" i="4"/>
  <c r="EJ136" i="4"/>
  <c r="EH136" i="4"/>
  <c r="EE136" i="4"/>
  <c r="EA136" i="4"/>
  <c r="DX136" i="4"/>
  <c r="EM135" i="4"/>
  <c r="EJ135" i="4"/>
  <c r="EH135" i="4"/>
  <c r="EE135" i="4"/>
  <c r="EA135" i="4"/>
  <c r="DX135" i="4"/>
  <c r="EM134" i="4"/>
  <c r="EJ134" i="4"/>
  <c r="EH134" i="4"/>
  <c r="EE134" i="4"/>
  <c r="EA134" i="4"/>
  <c r="DX134" i="4"/>
  <c r="EM133" i="4"/>
  <c r="EJ133" i="4"/>
  <c r="EH133" i="4"/>
  <c r="EE133" i="4"/>
  <c r="EA133" i="4"/>
  <c r="DX133" i="4"/>
  <c r="EM132" i="4"/>
  <c r="EJ132" i="4"/>
  <c r="EH132" i="4"/>
  <c r="EE132" i="4"/>
  <c r="EA132" i="4"/>
  <c r="DX132" i="4"/>
  <c r="EM131" i="4"/>
  <c r="EJ131" i="4"/>
  <c r="EH131" i="4"/>
  <c r="EE131" i="4"/>
  <c r="EA131" i="4"/>
  <c r="DX131" i="4"/>
  <c r="EM130" i="4"/>
  <c r="EJ130" i="4"/>
  <c r="EH130" i="4"/>
  <c r="EE130" i="4"/>
  <c r="EA130" i="4"/>
  <c r="DX130" i="4"/>
  <c r="EM129" i="4"/>
  <c r="EJ129" i="4"/>
  <c r="EH129" i="4"/>
  <c r="EE129" i="4"/>
  <c r="EA129" i="4"/>
  <c r="DX129" i="4"/>
  <c r="EM128" i="4"/>
  <c r="EJ128" i="4"/>
  <c r="EH128" i="4"/>
  <c r="EE128" i="4"/>
  <c r="EA128" i="4"/>
  <c r="DX128" i="4"/>
  <c r="EM127" i="4"/>
  <c r="EJ127" i="4"/>
  <c r="EH127" i="4"/>
  <c r="EE127" i="4"/>
  <c r="EA127" i="4"/>
  <c r="DX127" i="4"/>
  <c r="EM126" i="4"/>
  <c r="EJ126" i="4"/>
  <c r="EH126" i="4"/>
  <c r="EE126" i="4"/>
  <c r="EA126" i="4"/>
  <c r="DX126" i="4"/>
  <c r="EM125" i="4"/>
  <c r="EJ125" i="4"/>
  <c r="EH125" i="4"/>
  <c r="EE125" i="4"/>
  <c r="EA125" i="4"/>
  <c r="DX125" i="4"/>
  <c r="EM124" i="4"/>
  <c r="EJ124" i="4"/>
  <c r="EH124" i="4"/>
  <c r="EE124" i="4"/>
  <c r="EA124" i="4"/>
  <c r="DX124" i="4"/>
  <c r="EM123" i="4"/>
  <c r="EJ123" i="4"/>
  <c r="EH123" i="4"/>
  <c r="EE123" i="4"/>
  <c r="EA123" i="4"/>
  <c r="DX123" i="4"/>
  <c r="EM122" i="4"/>
  <c r="EJ122" i="4"/>
  <c r="EH122" i="4"/>
  <c r="EE122" i="4"/>
  <c r="EA122" i="4"/>
  <c r="DX122" i="4"/>
  <c r="EM121" i="4"/>
  <c r="EJ121" i="4"/>
  <c r="EH121" i="4"/>
  <c r="EE121" i="4"/>
  <c r="EA121" i="4"/>
  <c r="DX121" i="4"/>
  <c r="EM120" i="4"/>
  <c r="EJ120" i="4"/>
  <c r="EH120" i="4"/>
  <c r="EE120" i="4"/>
  <c r="EA120" i="4"/>
  <c r="DX120" i="4"/>
  <c r="EM119" i="4"/>
  <c r="EJ119" i="4"/>
  <c r="EH119" i="4"/>
  <c r="EE119" i="4"/>
  <c r="EA119" i="4"/>
  <c r="DX119" i="4"/>
  <c r="EM118" i="4"/>
  <c r="EJ118" i="4"/>
  <c r="EH118" i="4"/>
  <c r="EE118" i="4"/>
  <c r="EA118" i="4"/>
  <c r="DX118" i="4"/>
  <c r="EM117" i="4"/>
  <c r="EJ117" i="4"/>
  <c r="EH117" i="4"/>
  <c r="EE117" i="4"/>
  <c r="EA117" i="4"/>
  <c r="DX117" i="4"/>
  <c r="EM116" i="4"/>
  <c r="EJ116" i="4"/>
  <c r="EH116" i="4"/>
  <c r="EE116" i="4"/>
  <c r="EA116" i="4"/>
  <c r="DX116" i="4"/>
  <c r="EM115" i="4"/>
  <c r="EJ115" i="4"/>
  <c r="EH115" i="4"/>
  <c r="EE115" i="4"/>
  <c r="EA115" i="4"/>
  <c r="DX115" i="4"/>
  <c r="EM114" i="4"/>
  <c r="EJ114" i="4"/>
  <c r="EH114" i="4"/>
  <c r="EE114" i="4"/>
  <c r="EA114" i="4"/>
  <c r="DX114" i="4"/>
  <c r="EM113" i="4"/>
  <c r="EJ113" i="4"/>
  <c r="EH113" i="4"/>
  <c r="EE113" i="4"/>
  <c r="EA113" i="4"/>
  <c r="DX113" i="4"/>
  <c r="EM112" i="4"/>
  <c r="EJ112" i="4"/>
  <c r="EH112" i="4"/>
  <c r="EE112" i="4"/>
  <c r="EA112" i="4"/>
  <c r="DX112" i="4"/>
  <c r="EM111" i="4"/>
  <c r="EJ111" i="4"/>
  <c r="EH111" i="4"/>
  <c r="EE111" i="4"/>
  <c r="DX111" i="4"/>
  <c r="EM110" i="4"/>
  <c r="EJ110" i="4"/>
  <c r="EH110" i="4"/>
  <c r="EE110" i="4"/>
  <c r="EA110" i="4"/>
  <c r="DX110" i="4"/>
  <c r="EM109" i="4"/>
  <c r="EJ109" i="4"/>
  <c r="EH109" i="4"/>
  <c r="EE109" i="4"/>
  <c r="EA109" i="4"/>
  <c r="DX109" i="4"/>
  <c r="EM108" i="4"/>
  <c r="EJ108" i="4"/>
  <c r="EE108" i="4"/>
  <c r="EA108" i="4"/>
  <c r="DX108" i="4"/>
  <c r="EM107" i="4"/>
  <c r="EJ107" i="4"/>
  <c r="EH107" i="4"/>
  <c r="EE107" i="4"/>
  <c r="EA107" i="4"/>
  <c r="DX107" i="4"/>
  <c r="EM106" i="4"/>
  <c r="EJ106" i="4"/>
  <c r="EH106" i="4"/>
  <c r="EE106" i="4"/>
  <c r="EA106" i="4"/>
  <c r="DX106" i="4"/>
  <c r="EM105" i="4"/>
  <c r="EJ105" i="4"/>
  <c r="EH105" i="4"/>
  <c r="EE105" i="4"/>
  <c r="EA105" i="4"/>
  <c r="DX105" i="4"/>
  <c r="EM104" i="4"/>
  <c r="EJ104" i="4"/>
  <c r="EH104" i="4"/>
  <c r="EE104" i="4"/>
  <c r="EA104" i="4"/>
  <c r="DX104" i="4"/>
  <c r="EM103" i="4"/>
  <c r="EJ103" i="4"/>
  <c r="EH103" i="4"/>
  <c r="EE103" i="4"/>
  <c r="EA103" i="4"/>
  <c r="DX103" i="4"/>
  <c r="EM102" i="4"/>
  <c r="EJ102" i="4"/>
  <c r="EH102" i="4"/>
  <c r="EE102" i="4"/>
  <c r="EA102" i="4"/>
  <c r="DX102" i="4"/>
  <c r="EM101" i="4"/>
  <c r="EJ101" i="4"/>
  <c r="EH101" i="4"/>
  <c r="EE101" i="4"/>
  <c r="EA101" i="4"/>
  <c r="DX101" i="4"/>
  <c r="EM100" i="4"/>
  <c r="EJ100" i="4"/>
  <c r="EH100" i="4"/>
  <c r="EE100" i="4"/>
  <c r="EA100" i="4"/>
  <c r="DX100" i="4"/>
  <c r="EM99" i="4"/>
  <c r="EJ99" i="4"/>
  <c r="EH99" i="4"/>
  <c r="EE99" i="4"/>
  <c r="EA99" i="4"/>
  <c r="DX99" i="4"/>
  <c r="EM98" i="4"/>
  <c r="EJ98" i="4"/>
  <c r="EH98" i="4"/>
  <c r="EE98" i="4"/>
  <c r="EA98" i="4"/>
  <c r="DX98" i="4"/>
  <c r="EM97" i="4"/>
  <c r="EJ97" i="4"/>
  <c r="EH97" i="4"/>
  <c r="EE97" i="4"/>
  <c r="EA97" i="4"/>
  <c r="DX97" i="4"/>
  <c r="EM96" i="4"/>
  <c r="EJ96" i="4"/>
  <c r="EH96" i="4"/>
  <c r="EE96" i="4"/>
  <c r="EA96" i="4"/>
  <c r="DX96" i="4"/>
  <c r="EM95" i="4"/>
  <c r="EJ95" i="4"/>
  <c r="EH95" i="4"/>
  <c r="EE95" i="4"/>
  <c r="EA95" i="4"/>
  <c r="DX95" i="4"/>
  <c r="EM94" i="4"/>
  <c r="EJ94" i="4"/>
  <c r="EH94" i="4"/>
  <c r="EE94" i="4"/>
  <c r="EA94" i="4"/>
  <c r="DX94" i="4"/>
  <c r="EM93" i="4"/>
  <c r="EJ93" i="4"/>
  <c r="EH93" i="4"/>
  <c r="EE93" i="4"/>
  <c r="EA93" i="4"/>
  <c r="DX93" i="4"/>
  <c r="EM92" i="4"/>
  <c r="EJ92" i="4"/>
  <c r="EH92" i="4"/>
  <c r="EE92" i="4"/>
  <c r="EA92" i="4"/>
  <c r="DX92" i="4"/>
  <c r="EM91" i="4"/>
  <c r="EJ91" i="4"/>
  <c r="EH91" i="4"/>
  <c r="EE91" i="4"/>
  <c r="EA91" i="4"/>
  <c r="DX91" i="4"/>
  <c r="EM90" i="4"/>
  <c r="EJ90" i="4"/>
  <c r="EH90" i="4"/>
  <c r="EE90" i="4"/>
  <c r="EA90" i="4"/>
  <c r="DX90" i="4"/>
  <c r="EM89" i="4"/>
  <c r="EJ89" i="4"/>
  <c r="EH89" i="4"/>
  <c r="EE89" i="4"/>
  <c r="EA89" i="4"/>
  <c r="DX89" i="4"/>
  <c r="EM88" i="4"/>
  <c r="EJ88" i="4"/>
  <c r="EH88" i="4"/>
  <c r="EE88" i="4"/>
  <c r="EA88" i="4"/>
  <c r="DX88" i="4"/>
  <c r="EM87" i="4"/>
  <c r="EJ87" i="4"/>
  <c r="EH87" i="4"/>
  <c r="EE87" i="4"/>
  <c r="EA87" i="4"/>
  <c r="DX87" i="4"/>
  <c r="EM86" i="4"/>
  <c r="EJ86" i="4"/>
  <c r="EH86" i="4"/>
  <c r="EE86" i="4"/>
  <c r="EA86" i="4"/>
  <c r="DX86" i="4"/>
  <c r="EM85" i="4"/>
  <c r="EJ85" i="4"/>
  <c r="EH85" i="4"/>
  <c r="EE85" i="4"/>
  <c r="EA85" i="4"/>
  <c r="DX85" i="4"/>
  <c r="EM84" i="4"/>
  <c r="EJ84" i="4"/>
  <c r="EH84" i="4"/>
  <c r="EE84" i="4"/>
  <c r="EA84" i="4"/>
  <c r="DX84" i="4"/>
  <c r="EM83" i="4"/>
  <c r="EJ83" i="4"/>
  <c r="EH83" i="4"/>
  <c r="EE83" i="4"/>
  <c r="EA83" i="4"/>
  <c r="DX83" i="4"/>
  <c r="EM82" i="4"/>
  <c r="EJ82" i="4"/>
  <c r="EH82" i="4"/>
  <c r="EE82" i="4"/>
  <c r="EA82" i="4"/>
  <c r="DX82" i="4"/>
  <c r="EM81" i="4"/>
  <c r="EJ81" i="4"/>
  <c r="EH81" i="4"/>
  <c r="EE81" i="4"/>
  <c r="EA81" i="4"/>
  <c r="DX81" i="4"/>
  <c r="EM80" i="4"/>
  <c r="EJ80" i="4"/>
  <c r="EH80" i="4"/>
  <c r="EE80" i="4"/>
  <c r="EA80" i="4"/>
  <c r="DX80" i="4"/>
  <c r="EM79" i="4"/>
  <c r="EJ79" i="4"/>
  <c r="EH79" i="4"/>
  <c r="EE79" i="4"/>
  <c r="EA79" i="4"/>
  <c r="DX79" i="4"/>
  <c r="EM78" i="4"/>
  <c r="EJ78" i="4"/>
  <c r="EH78" i="4"/>
  <c r="EE78" i="4"/>
  <c r="EA78" i="4"/>
  <c r="DX78" i="4"/>
  <c r="EM77" i="4"/>
  <c r="EJ77" i="4"/>
  <c r="EH77" i="4"/>
  <c r="EE77" i="4"/>
  <c r="EA77" i="4"/>
  <c r="DX77" i="4"/>
  <c r="EM76" i="4"/>
  <c r="EJ76" i="4"/>
  <c r="EH76" i="4"/>
  <c r="EE76" i="4"/>
  <c r="EA76" i="4"/>
  <c r="DX76" i="4"/>
  <c r="EM75" i="4"/>
  <c r="EJ75" i="4"/>
  <c r="EH75" i="4"/>
  <c r="EE75" i="4"/>
  <c r="EA75" i="4"/>
  <c r="DX75" i="4"/>
  <c r="EM74" i="4"/>
  <c r="EJ74" i="4"/>
  <c r="EH74" i="4"/>
  <c r="EE74" i="4"/>
  <c r="EA74" i="4"/>
  <c r="DX74" i="4"/>
  <c r="EM73" i="4"/>
  <c r="EJ73" i="4"/>
  <c r="EH73" i="4"/>
  <c r="EE73" i="4"/>
  <c r="EA73" i="4"/>
  <c r="DX73" i="4"/>
  <c r="EM72" i="4"/>
  <c r="EJ72" i="4"/>
  <c r="EH72" i="4"/>
  <c r="EE72" i="4"/>
  <c r="EA72" i="4"/>
  <c r="DX72" i="4"/>
  <c r="EM71" i="4"/>
  <c r="EJ71" i="4"/>
  <c r="EH71" i="4"/>
  <c r="EE71" i="4"/>
  <c r="EA71" i="4"/>
  <c r="DX71" i="4"/>
  <c r="EM70" i="4"/>
  <c r="EJ70" i="4"/>
  <c r="EH70" i="4"/>
  <c r="EE70" i="4"/>
  <c r="EA70" i="4"/>
  <c r="DX70" i="4"/>
  <c r="EM69" i="4"/>
  <c r="EJ69" i="4"/>
  <c r="EH69" i="4"/>
  <c r="EE69" i="4"/>
  <c r="EA69" i="4"/>
  <c r="DX69" i="4"/>
  <c r="EM68" i="4"/>
  <c r="EJ68" i="4"/>
  <c r="EH68" i="4"/>
  <c r="EE68" i="4"/>
  <c r="EA68" i="4"/>
  <c r="DX68" i="4"/>
  <c r="EM67" i="4"/>
  <c r="EJ67" i="4"/>
  <c r="EH67" i="4"/>
  <c r="EE67" i="4"/>
  <c r="EA67" i="4"/>
  <c r="DX67" i="4"/>
  <c r="EM66" i="4"/>
  <c r="EJ66" i="4"/>
  <c r="EH66" i="4"/>
  <c r="EE66" i="4"/>
  <c r="EA66" i="4"/>
  <c r="DX66" i="4"/>
  <c r="EM65" i="4"/>
  <c r="EJ65" i="4"/>
  <c r="EH65" i="4"/>
  <c r="EE65" i="4"/>
  <c r="EA65" i="4"/>
  <c r="DX65" i="4"/>
  <c r="EM64" i="4"/>
  <c r="EJ64" i="4"/>
  <c r="EH64" i="4"/>
  <c r="EE64" i="4"/>
  <c r="EA64" i="4"/>
  <c r="DX64" i="4"/>
  <c r="EM63" i="4"/>
  <c r="EJ63" i="4"/>
  <c r="EH63" i="4"/>
  <c r="EE63" i="4"/>
  <c r="EA63" i="4"/>
  <c r="DX63" i="4"/>
  <c r="EM62" i="4"/>
  <c r="EJ62" i="4"/>
  <c r="EH62" i="4"/>
  <c r="EE62" i="4"/>
  <c r="EA62" i="4"/>
  <c r="DX62" i="4"/>
  <c r="EM61" i="4"/>
  <c r="EJ61" i="4"/>
  <c r="EH61" i="4"/>
  <c r="EE61" i="4"/>
  <c r="EA61" i="4"/>
  <c r="DX61" i="4"/>
  <c r="EM60" i="4"/>
  <c r="EJ60" i="4"/>
  <c r="EH60" i="4"/>
  <c r="EE60" i="4"/>
  <c r="EA60" i="4"/>
  <c r="DX60" i="4"/>
  <c r="EM59" i="4"/>
  <c r="EJ59" i="4"/>
  <c r="EH59" i="4"/>
  <c r="EE59" i="4"/>
  <c r="EA59" i="4"/>
  <c r="DX59" i="4"/>
  <c r="EM58" i="4"/>
  <c r="EJ58" i="4"/>
  <c r="EH58" i="4"/>
  <c r="EE58" i="4"/>
  <c r="EA58" i="4"/>
  <c r="DX58" i="4"/>
  <c r="EM57" i="4"/>
  <c r="EJ57" i="4"/>
  <c r="EH57" i="4"/>
  <c r="EE57" i="4"/>
  <c r="EA57" i="4"/>
  <c r="DX57" i="4"/>
  <c r="EM56" i="4"/>
  <c r="EJ56" i="4"/>
  <c r="EH56" i="4"/>
  <c r="EE56" i="4"/>
  <c r="EA56" i="4"/>
  <c r="DX56" i="4"/>
  <c r="EM55" i="4"/>
  <c r="EJ55" i="4"/>
  <c r="EH55" i="4"/>
  <c r="EE55" i="4"/>
  <c r="EA55" i="4"/>
  <c r="DX55" i="4"/>
  <c r="EM54" i="4"/>
  <c r="EJ54" i="4"/>
  <c r="EH54" i="4"/>
  <c r="EE54" i="4"/>
  <c r="EA54" i="4"/>
  <c r="DX54" i="4"/>
  <c r="EM53" i="4"/>
  <c r="EJ53" i="4"/>
  <c r="EH53" i="4"/>
  <c r="EE53" i="4"/>
  <c r="EA53" i="4"/>
  <c r="DX53" i="4"/>
  <c r="EM52" i="4"/>
  <c r="EJ52" i="4"/>
  <c r="EH52" i="4"/>
  <c r="EE52" i="4"/>
  <c r="EA52" i="4"/>
  <c r="EM51" i="4"/>
  <c r="EJ51" i="4"/>
  <c r="EH51" i="4"/>
  <c r="EE51" i="4"/>
  <c r="EA51" i="4"/>
  <c r="DX51" i="4"/>
  <c r="EM50" i="4"/>
  <c r="EJ50" i="4"/>
  <c r="EH50" i="4"/>
  <c r="EE50" i="4"/>
  <c r="EA50" i="4"/>
  <c r="DX50" i="4"/>
  <c r="EM49" i="4"/>
  <c r="EJ49" i="4"/>
  <c r="EH49" i="4"/>
  <c r="EE49" i="4"/>
  <c r="EA49" i="4"/>
  <c r="DX49" i="4"/>
  <c r="EM48" i="4"/>
  <c r="EJ48" i="4"/>
  <c r="EH48" i="4"/>
  <c r="EE48" i="4"/>
  <c r="EA48" i="4"/>
  <c r="DX48" i="4"/>
  <c r="EM47" i="4"/>
  <c r="EJ47" i="4"/>
  <c r="EH47" i="4"/>
  <c r="EE47" i="4"/>
  <c r="EA47" i="4"/>
  <c r="DX47" i="4"/>
  <c r="EM46" i="4"/>
  <c r="EJ46" i="4"/>
  <c r="EH46" i="4"/>
  <c r="EE46" i="4"/>
  <c r="EA46" i="4"/>
  <c r="DX46" i="4"/>
  <c r="EM45" i="4"/>
  <c r="EJ45" i="4"/>
  <c r="EH45" i="4"/>
  <c r="EE45" i="4"/>
  <c r="EA45" i="4"/>
  <c r="DX45" i="4"/>
  <c r="EM44" i="4"/>
  <c r="EJ44" i="4"/>
  <c r="EH44" i="4"/>
  <c r="EE44" i="4"/>
  <c r="EA44" i="4"/>
  <c r="DX44" i="4"/>
  <c r="EM43" i="4"/>
  <c r="EJ43" i="4"/>
  <c r="EH43" i="4"/>
  <c r="EE43" i="4"/>
  <c r="EA43" i="4"/>
  <c r="DX43" i="4"/>
  <c r="EM42" i="4"/>
  <c r="EJ42" i="4"/>
  <c r="EH42" i="4"/>
  <c r="EE42" i="4"/>
  <c r="EA42" i="4"/>
  <c r="DX42" i="4"/>
  <c r="EM41" i="4"/>
  <c r="EJ41" i="4"/>
  <c r="EH41" i="4"/>
  <c r="EE41" i="4"/>
  <c r="EA41" i="4"/>
  <c r="DX41" i="4"/>
  <c r="EM40" i="4"/>
  <c r="EJ40" i="4"/>
  <c r="EH40" i="4"/>
  <c r="EE40" i="4"/>
  <c r="EA40" i="4"/>
  <c r="DX40" i="4"/>
  <c r="EM39" i="4"/>
  <c r="EJ39" i="4"/>
  <c r="EH39" i="4"/>
  <c r="EE39" i="4"/>
  <c r="EA39" i="4"/>
  <c r="DX39" i="4"/>
  <c r="EM38" i="4"/>
  <c r="EJ38" i="4"/>
  <c r="EH38" i="4"/>
  <c r="EE38" i="4"/>
  <c r="EA38" i="4"/>
  <c r="DX38" i="4"/>
  <c r="EM37" i="4"/>
  <c r="EJ37" i="4"/>
  <c r="EH37" i="4"/>
  <c r="EE37" i="4"/>
  <c r="EA37" i="4"/>
  <c r="DX37" i="4"/>
  <c r="EM36" i="4"/>
  <c r="EJ36" i="4"/>
  <c r="EH36" i="4"/>
  <c r="EE36" i="4"/>
  <c r="EA36" i="4"/>
  <c r="DX36" i="4"/>
  <c r="EM35" i="4"/>
  <c r="EJ35" i="4"/>
  <c r="EH35" i="4"/>
  <c r="EE35" i="4"/>
  <c r="EA35" i="4"/>
  <c r="DX35" i="4"/>
  <c r="EM34" i="4"/>
  <c r="EJ34" i="4"/>
  <c r="EH34" i="4"/>
  <c r="EE34" i="4"/>
  <c r="EA34" i="4"/>
  <c r="DX34" i="4"/>
  <c r="EM33" i="4"/>
  <c r="EJ33" i="4"/>
  <c r="EH33" i="4"/>
  <c r="EE33" i="4"/>
  <c r="EA33" i="4"/>
  <c r="DX33" i="4"/>
  <c r="EM32" i="4"/>
  <c r="EJ32" i="4"/>
  <c r="EH32" i="4"/>
  <c r="EE32" i="4"/>
  <c r="EA32" i="4"/>
  <c r="DX32" i="4"/>
  <c r="EM31" i="4"/>
  <c r="EJ31" i="4"/>
  <c r="EH31" i="4"/>
  <c r="EE31" i="4"/>
  <c r="EA31" i="4"/>
  <c r="DX31" i="4"/>
  <c r="EM30" i="4"/>
  <c r="EJ30" i="4"/>
  <c r="EH30" i="4"/>
  <c r="EE30" i="4"/>
  <c r="EA30" i="4"/>
  <c r="DX30" i="4"/>
  <c r="EM29" i="4"/>
  <c r="EJ29" i="4"/>
  <c r="EH29" i="4"/>
  <c r="EE29" i="4"/>
  <c r="EA29" i="4"/>
  <c r="DX29" i="4"/>
  <c r="EM28" i="4"/>
  <c r="EJ28" i="4"/>
  <c r="EH28" i="4"/>
  <c r="EE28" i="4"/>
  <c r="EA28" i="4"/>
  <c r="DX28" i="4"/>
  <c r="EM27" i="4"/>
  <c r="EJ27" i="4"/>
  <c r="EH27" i="4"/>
  <c r="EE27" i="4"/>
  <c r="EA27" i="4"/>
  <c r="DX27" i="4"/>
  <c r="EM26" i="4"/>
  <c r="EJ26" i="4"/>
  <c r="EH26" i="4"/>
  <c r="EE26" i="4"/>
  <c r="EA26" i="4"/>
  <c r="DX26" i="4"/>
  <c r="EM25" i="4"/>
  <c r="EJ25" i="4"/>
  <c r="EH25" i="4"/>
  <c r="EE25" i="4"/>
  <c r="EA25" i="4"/>
  <c r="DX25" i="4"/>
  <c r="EM24" i="4"/>
  <c r="EJ24" i="4"/>
  <c r="EH24" i="4"/>
  <c r="EE24" i="4"/>
  <c r="EA24" i="4"/>
  <c r="DX24" i="4"/>
  <c r="EM23" i="4"/>
  <c r="EJ23" i="4"/>
  <c r="EH23" i="4"/>
  <c r="EE23" i="4"/>
  <c r="EA23" i="4"/>
  <c r="DX23" i="4"/>
  <c r="EM22" i="4"/>
  <c r="EJ22" i="4"/>
  <c r="EH22" i="4"/>
  <c r="EE22" i="4"/>
  <c r="EA22" i="4"/>
  <c r="DX22" i="4"/>
  <c r="EM21" i="4"/>
  <c r="EJ21" i="4"/>
  <c r="EH21" i="4"/>
  <c r="EE21" i="4"/>
  <c r="EA21" i="4"/>
  <c r="DX21" i="4"/>
  <c r="EM20" i="4"/>
  <c r="EJ20" i="4"/>
  <c r="EH20" i="4"/>
  <c r="EE20" i="4"/>
  <c r="EA20" i="4"/>
  <c r="DX20" i="4"/>
  <c r="EM19" i="4"/>
  <c r="EJ19" i="4"/>
  <c r="EH19" i="4"/>
  <c r="EE19" i="4"/>
  <c r="EA19" i="4"/>
  <c r="DX19" i="4"/>
  <c r="EM18" i="4"/>
  <c r="EJ18" i="4"/>
  <c r="EH18" i="4"/>
  <c r="EE18" i="4"/>
  <c r="EA18" i="4"/>
  <c r="DX18" i="4"/>
  <c r="EM17" i="4"/>
  <c r="EJ17" i="4"/>
  <c r="EH17" i="4"/>
  <c r="EE17" i="4"/>
  <c r="EA17" i="4"/>
  <c r="DX17" i="4"/>
  <c r="EM16" i="4"/>
  <c r="EJ16" i="4"/>
  <c r="EH16" i="4"/>
  <c r="EE16" i="4"/>
  <c r="EA16" i="4"/>
  <c r="DX16" i="4"/>
  <c r="EM15" i="4"/>
  <c r="EJ15" i="4"/>
  <c r="EH15" i="4"/>
  <c r="EE15" i="4"/>
  <c r="EA15" i="4"/>
  <c r="DX15" i="4"/>
  <c r="EM14" i="4"/>
  <c r="EJ14" i="4"/>
  <c r="EH14" i="4"/>
  <c r="EE14" i="4"/>
  <c r="EA14" i="4"/>
  <c r="DX14" i="4"/>
  <c r="EM13" i="4"/>
  <c r="EJ13" i="4"/>
  <c r="EH13" i="4"/>
  <c r="EE13" i="4"/>
  <c r="EA13" i="4"/>
  <c r="DX13" i="4"/>
  <c r="EM12" i="4"/>
  <c r="EJ12" i="4"/>
  <c r="EH12" i="4"/>
  <c r="EE12" i="4"/>
  <c r="EA12" i="4"/>
  <c r="DX12" i="4"/>
  <c r="EM11" i="4"/>
  <c r="EJ11" i="4"/>
  <c r="EH11" i="4"/>
  <c r="EE11" i="4"/>
  <c r="EA11" i="4"/>
  <c r="DX11" i="4"/>
  <c r="EM10" i="4"/>
  <c r="EJ10" i="4"/>
  <c r="EH10" i="4"/>
  <c r="EE10" i="4"/>
  <c r="EA10" i="4"/>
  <c r="DX10" i="4"/>
  <c r="EM9" i="4"/>
  <c r="EJ9" i="4"/>
  <c r="EH9" i="4"/>
  <c r="EE9" i="4"/>
  <c r="EA9" i="4"/>
  <c r="DX9" i="4"/>
  <c r="EM8" i="4"/>
  <c r="EJ8" i="4"/>
  <c r="EH8" i="4"/>
  <c r="EE8" i="4"/>
  <c r="EA8" i="4"/>
  <c r="DX8" i="4"/>
  <c r="EM7" i="4"/>
  <c r="EJ7" i="4"/>
  <c r="EH7" i="4"/>
  <c r="EE7" i="4"/>
  <c r="EA7" i="4"/>
  <c r="DX7" i="4"/>
  <c r="EM6" i="4"/>
  <c r="EJ6" i="4"/>
  <c r="EH6" i="4"/>
  <c r="EE6" i="4"/>
  <c r="EA6" i="4"/>
  <c r="DX6" i="4"/>
  <c r="EM5" i="4"/>
  <c r="EJ5" i="4"/>
  <c r="EH5" i="4"/>
  <c r="EE5" i="4"/>
  <c r="EA5" i="4"/>
  <c r="DX5" i="4"/>
  <c r="EM4" i="4"/>
  <c r="EJ4" i="4"/>
  <c r="EH4" i="4"/>
  <c r="EE4" i="4"/>
  <c r="EA4" i="4"/>
  <c r="DX4" i="4"/>
  <c r="EM3" i="4"/>
  <c r="EJ3" i="4"/>
  <c r="EH3" i="4"/>
  <c r="EE3" i="4"/>
  <c r="EA3" i="4"/>
  <c r="DX3" i="4"/>
  <c r="EN54" i="4" l="1"/>
  <c r="EN58" i="4"/>
  <c r="EN62" i="4"/>
  <c r="EN66" i="4"/>
  <c r="EN70" i="4"/>
  <c r="EN74" i="4"/>
  <c r="EN78" i="4"/>
  <c r="EN82" i="4"/>
  <c r="EN86" i="4"/>
  <c r="EN90" i="4"/>
  <c r="EN94" i="4"/>
  <c r="EN98" i="4"/>
  <c r="EN102" i="4"/>
  <c r="EN106" i="4"/>
  <c r="EN113" i="4"/>
  <c r="EN117" i="4"/>
  <c r="EN121" i="4"/>
  <c r="EN125" i="4"/>
  <c r="EN129" i="4"/>
  <c r="EN133" i="4"/>
  <c r="EN137" i="4"/>
  <c r="EN141" i="4"/>
  <c r="EN145" i="4"/>
  <c r="EN149" i="4"/>
  <c r="EN165" i="4"/>
  <c r="EN168" i="4"/>
  <c r="EN172" i="4"/>
  <c r="EN176" i="4"/>
  <c r="EN180" i="4"/>
  <c r="EN184" i="4"/>
  <c r="EN188" i="4"/>
  <c r="EN192" i="4"/>
  <c r="EN196" i="4"/>
  <c r="EN200" i="4"/>
  <c r="EN204" i="4"/>
  <c r="EN208" i="4"/>
  <c r="EN212" i="4"/>
  <c r="EN216" i="4"/>
  <c r="EN6" i="4"/>
  <c r="EN10" i="4"/>
  <c r="EN14" i="4"/>
  <c r="EN18" i="4"/>
  <c r="EN22" i="4"/>
  <c r="EN26" i="4"/>
  <c r="EN30" i="4"/>
  <c r="EN34" i="4"/>
  <c r="EN38" i="4"/>
  <c r="EN42" i="4"/>
  <c r="EN46" i="4"/>
  <c r="EN50" i="4"/>
  <c r="EN109" i="4"/>
  <c r="EN152" i="4"/>
  <c r="EN157" i="4"/>
  <c r="BR158" i="4"/>
  <c r="EN161" i="4"/>
  <c r="EN53" i="4"/>
  <c r="EN57" i="4"/>
  <c r="EN61" i="4"/>
  <c r="EN65" i="4"/>
  <c r="EN69" i="4"/>
  <c r="EN73" i="4"/>
  <c r="EN77" i="4"/>
  <c r="EN81" i="4"/>
  <c r="EN85" i="4"/>
  <c r="EN89" i="4"/>
  <c r="EN93" i="4"/>
  <c r="EN97" i="4"/>
  <c r="EN101" i="4"/>
  <c r="EN105" i="4"/>
  <c r="EN112" i="4"/>
  <c r="EN116" i="4"/>
  <c r="EN120" i="4"/>
  <c r="EN124" i="4"/>
  <c r="EN128" i="4"/>
  <c r="EN132" i="4"/>
  <c r="EN136" i="4"/>
  <c r="EN140" i="4"/>
  <c r="EN144" i="4"/>
  <c r="EN164" i="4"/>
  <c r="EN171" i="4"/>
  <c r="EN175" i="4"/>
  <c r="EN179" i="4"/>
  <c r="EN183" i="4"/>
  <c r="EN187" i="4"/>
  <c r="EN191" i="4"/>
  <c r="EN195" i="4"/>
  <c r="EN199" i="4"/>
  <c r="EN203" i="4"/>
  <c r="EN207" i="4"/>
  <c r="EN211" i="4"/>
  <c r="EN215" i="4"/>
  <c r="EN17" i="4"/>
  <c r="EN41" i="4"/>
  <c r="EN160" i="4"/>
  <c r="EN13" i="4"/>
  <c r="EN37" i="4"/>
  <c r="EN56" i="4"/>
  <c r="EN60" i="4"/>
  <c r="EN64" i="4"/>
  <c r="EN68" i="4"/>
  <c r="EN72" i="4"/>
  <c r="EN76" i="4"/>
  <c r="EN80" i="4"/>
  <c r="EN84" i="4"/>
  <c r="EN88" i="4"/>
  <c r="EN92" i="4"/>
  <c r="EN96" i="4"/>
  <c r="EN100" i="4"/>
  <c r="EN104" i="4"/>
  <c r="EN115" i="4"/>
  <c r="EN119" i="4"/>
  <c r="EN123" i="4"/>
  <c r="EN127" i="4"/>
  <c r="EN131" i="4"/>
  <c r="EN135" i="4"/>
  <c r="EN139" i="4"/>
  <c r="EN143" i="4"/>
  <c r="EN147" i="4"/>
  <c r="EN156" i="4"/>
  <c r="EN163" i="4"/>
  <c r="EN170" i="4"/>
  <c r="EN174" i="4"/>
  <c r="EN178" i="4"/>
  <c r="EN182" i="4"/>
  <c r="EN186" i="4"/>
  <c r="EN190" i="4"/>
  <c r="EN194" i="4"/>
  <c r="EN198" i="4"/>
  <c r="EN202" i="4"/>
  <c r="EN206" i="4"/>
  <c r="EN210" i="4"/>
  <c r="EN214" i="4"/>
  <c r="EN4" i="4"/>
  <c r="EN8" i="4"/>
  <c r="EN12" i="4"/>
  <c r="EN16" i="4"/>
  <c r="EN20" i="4"/>
  <c r="EN24" i="4"/>
  <c r="EN28" i="4"/>
  <c r="EN32" i="4"/>
  <c r="EN36" i="4"/>
  <c r="EN40" i="4"/>
  <c r="EN44" i="4"/>
  <c r="EN48" i="4"/>
  <c r="EN154" i="4"/>
  <c r="EN159" i="4"/>
  <c r="EN5" i="4"/>
  <c r="EN21" i="4"/>
  <c r="EN29" i="4"/>
  <c r="EN45" i="4"/>
  <c r="EN59" i="4"/>
  <c r="EN63" i="4"/>
  <c r="EN67" i="4"/>
  <c r="EN71" i="4"/>
  <c r="EN75" i="4"/>
  <c r="EN79" i="4"/>
  <c r="EN83" i="4"/>
  <c r="EN87" i="4"/>
  <c r="EN91" i="4"/>
  <c r="EN95" i="4"/>
  <c r="EN99" i="4"/>
  <c r="EN103" i="4"/>
  <c r="EN107" i="4"/>
  <c r="EN114" i="4"/>
  <c r="EN118" i="4"/>
  <c r="EN122" i="4"/>
  <c r="EN126" i="4"/>
  <c r="EN130" i="4"/>
  <c r="EN134" i="4"/>
  <c r="EN138" i="4"/>
  <c r="EN142" i="4"/>
  <c r="EN146" i="4"/>
  <c r="EN150" i="4"/>
  <c r="EN155" i="4"/>
  <c r="EN162" i="4"/>
  <c r="EN166" i="4"/>
  <c r="EN169" i="4"/>
  <c r="EN173" i="4"/>
  <c r="EN177" i="4"/>
  <c r="EN181" i="4"/>
  <c r="EN185" i="4"/>
  <c r="EN189" i="4"/>
  <c r="EN193" i="4"/>
  <c r="EN197" i="4"/>
  <c r="EN201" i="4"/>
  <c r="EN205" i="4"/>
  <c r="EN209" i="4"/>
  <c r="EN217" i="4"/>
  <c r="EN9" i="4"/>
  <c r="EN25" i="4"/>
  <c r="EN33" i="4"/>
  <c r="EN49" i="4"/>
  <c r="EN3" i="4"/>
  <c r="EN7" i="4"/>
  <c r="EN11" i="4"/>
  <c r="EN15" i="4"/>
  <c r="EN19" i="4"/>
  <c r="EN23" i="4"/>
  <c r="EN27" i="4"/>
  <c r="EN31" i="4"/>
  <c r="EN35" i="4"/>
  <c r="EN39" i="4"/>
  <c r="EN43" i="4"/>
  <c r="EN47" i="4"/>
  <c r="EN51" i="4"/>
  <c r="EN110" i="4"/>
  <c r="EN158" i="4"/>
  <c r="AP215" i="4"/>
  <c r="AP199" i="4"/>
  <c r="AP183" i="4"/>
  <c r="AP167" i="4"/>
  <c r="AP151" i="4"/>
  <c r="AP135" i="4"/>
  <c r="AP119" i="4"/>
  <c r="AP103" i="4"/>
  <c r="AP87" i="4"/>
  <c r="AP71" i="4"/>
  <c r="AP54" i="4"/>
  <c r="AP38" i="4"/>
  <c r="AP22" i="4"/>
  <c r="BR163" i="4"/>
  <c r="BR167" i="4"/>
  <c r="BR174" i="4"/>
  <c r="BR182" i="4"/>
  <c r="BR190" i="4"/>
  <c r="BR151" i="4"/>
  <c r="BR118" i="4"/>
  <c r="BR102" i="4"/>
  <c r="BR86" i="4"/>
  <c r="BR70" i="4"/>
  <c r="BR54" i="4"/>
  <c r="BR38" i="4"/>
  <c r="BR22" i="4"/>
  <c r="BR6" i="4"/>
  <c r="AP207" i="4"/>
  <c r="AP191" i="4"/>
  <c r="AP175" i="4"/>
  <c r="AP159" i="4"/>
  <c r="AP143" i="4"/>
  <c r="AP127" i="4"/>
  <c r="AP111" i="4"/>
  <c r="AP95" i="4"/>
  <c r="AP79" i="4"/>
  <c r="AP63" i="4"/>
  <c r="BR150" i="4"/>
  <c r="AP206" i="4"/>
  <c r="AP190" i="4"/>
  <c r="AP174" i="4"/>
  <c r="AP158" i="4"/>
  <c r="AP142" i="4"/>
  <c r="AP126" i="4"/>
  <c r="AP110" i="4"/>
  <c r="AP94" i="4"/>
  <c r="AP78" i="4"/>
  <c r="AP62" i="4"/>
  <c r="AP46" i="4"/>
  <c r="AP30" i="4"/>
  <c r="AP14" i="4"/>
  <c r="AP45" i="4"/>
  <c r="AP29" i="4"/>
  <c r="AP13" i="4"/>
  <c r="AP35" i="4"/>
  <c r="BR203" i="4"/>
  <c r="AP163" i="4"/>
  <c r="AP99" i="4"/>
  <c r="BR135" i="4"/>
  <c r="BR134" i="4"/>
  <c r="BR117" i="4"/>
  <c r="BR101" i="4"/>
  <c r="BR85" i="4"/>
  <c r="BR53" i="4"/>
  <c r="BR37" i="4"/>
  <c r="BR21" i="4"/>
  <c r="BR5" i="4"/>
  <c r="BR165" i="4"/>
  <c r="BR172" i="4"/>
  <c r="BR180" i="4"/>
  <c r="BR188" i="4"/>
  <c r="BR196" i="4"/>
  <c r="BR204" i="4"/>
  <c r="BR212" i="4"/>
  <c r="BR149" i="4"/>
  <c r="BR133" i="4"/>
  <c r="BR116" i="4"/>
  <c r="BR100" i="4"/>
  <c r="BR84" i="4"/>
  <c r="BR68" i="4"/>
  <c r="BR52" i="4"/>
  <c r="BR36" i="4"/>
  <c r="BR20" i="4"/>
  <c r="BR4" i="4"/>
  <c r="BR164" i="4"/>
  <c r="BR113" i="4"/>
  <c r="BR97" i="4"/>
  <c r="BR81" i="4"/>
  <c r="BR65" i="4"/>
  <c r="BR49" i="4"/>
  <c r="BR33" i="4"/>
  <c r="BR17" i="4"/>
  <c r="BR156" i="4"/>
  <c r="BR170" i="4"/>
  <c r="BR186" i="4"/>
  <c r="BR202" i="4"/>
  <c r="BR187" i="4"/>
  <c r="BR145" i="4"/>
  <c r="BR129" i="4"/>
  <c r="BR112" i="4"/>
  <c r="BR96" i="4"/>
  <c r="BR80" i="4"/>
  <c r="BR64" i="4"/>
  <c r="BR32" i="4"/>
  <c r="BR16" i="4"/>
  <c r="BR144" i="4"/>
  <c r="BR128" i="4"/>
  <c r="BR111" i="4"/>
  <c r="BR95" i="4"/>
  <c r="BR79" i="4"/>
  <c r="BR63" i="4"/>
  <c r="BR47" i="4"/>
  <c r="BR31" i="4"/>
  <c r="BR15" i="4"/>
  <c r="BR155" i="4"/>
  <c r="BR169" i="4"/>
  <c r="BR185" i="4"/>
  <c r="BR193" i="4"/>
  <c r="BR201" i="4"/>
  <c r="BR209" i="4"/>
  <c r="BR217" i="4"/>
  <c r="BR143" i="4"/>
  <c r="BR127" i="4"/>
  <c r="BR110" i="4"/>
  <c r="BR94" i="4"/>
  <c r="BR78" i="4"/>
  <c r="BR62" i="4"/>
  <c r="BR46" i="4"/>
  <c r="BR30" i="4"/>
  <c r="BR14" i="4"/>
  <c r="BR142" i="4"/>
  <c r="BR125" i="4"/>
  <c r="BR109" i="4"/>
  <c r="BR93" i="4"/>
  <c r="BR77" i="4"/>
  <c r="BR61" i="4"/>
  <c r="BR45" i="4"/>
  <c r="BR29" i="4"/>
  <c r="BR13" i="4"/>
  <c r="BR168" i="4"/>
  <c r="BR176" i="4"/>
  <c r="BR184" i="4"/>
  <c r="BR192" i="4"/>
  <c r="BR200" i="4"/>
  <c r="BR208" i="4"/>
  <c r="BR216" i="4"/>
  <c r="AP214" i="4"/>
  <c r="AP198" i="4"/>
  <c r="AP182" i="4"/>
  <c r="AP166" i="4"/>
  <c r="AP150" i="4"/>
  <c r="AP134" i="4"/>
  <c r="AP118" i="4"/>
  <c r="AP102" i="4"/>
  <c r="AP86" i="4"/>
  <c r="AP70" i="4"/>
  <c r="BR141" i="4"/>
  <c r="BR124" i="4"/>
  <c r="BR108" i="4"/>
  <c r="BR92" i="4"/>
  <c r="BR76" i="4"/>
  <c r="BR60" i="4"/>
  <c r="BR44" i="4"/>
  <c r="BR28" i="4"/>
  <c r="BR12" i="4"/>
  <c r="BR161" i="4"/>
  <c r="AP213" i="4"/>
  <c r="AP197" i="4"/>
  <c r="AP181" i="4"/>
  <c r="AP165" i="4"/>
  <c r="AP149" i="4"/>
  <c r="AP133" i="4"/>
  <c r="AP117" i="4"/>
  <c r="AP101" i="4"/>
  <c r="AP85" i="4"/>
  <c r="AP69" i="4"/>
  <c r="AP53" i="4"/>
  <c r="AP37" i="4"/>
  <c r="AP21" i="4"/>
  <c r="AP5" i="4"/>
  <c r="BR140" i="4"/>
  <c r="BR123" i="4"/>
  <c r="BR107" i="4"/>
  <c r="BR91" i="4"/>
  <c r="BR75" i="4"/>
  <c r="BR59" i="4"/>
  <c r="BR43" i="4"/>
  <c r="BR11" i="4"/>
  <c r="BR175" i="4"/>
  <c r="BR183" i="4"/>
  <c r="BR191" i="4"/>
  <c r="BR199" i="4"/>
  <c r="BR207" i="4"/>
  <c r="BR215" i="4"/>
  <c r="AP212" i="4"/>
  <c r="AP196" i="4"/>
  <c r="AP180" i="4"/>
  <c r="AP164" i="4"/>
  <c r="AP148" i="4"/>
  <c r="AP132" i="4"/>
  <c r="AP116" i="4"/>
  <c r="AP100" i="4"/>
  <c r="AP84" i="4"/>
  <c r="AP68" i="4"/>
  <c r="AP52" i="4"/>
  <c r="AP36" i="4"/>
  <c r="AP20" i="4"/>
  <c r="AP4" i="4"/>
  <c r="BR132" i="4"/>
  <c r="BR3" i="4"/>
  <c r="BR139" i="4"/>
  <c r="BR122" i="4"/>
  <c r="BR106" i="4"/>
  <c r="BR90" i="4"/>
  <c r="BR58" i="4"/>
  <c r="BR42" i="4"/>
  <c r="BR26" i="4"/>
  <c r="BR10" i="4"/>
  <c r="BR160" i="4"/>
  <c r="AP211" i="4"/>
  <c r="AP195" i="4"/>
  <c r="AP179" i="4"/>
  <c r="AP147" i="4"/>
  <c r="AP131" i="4"/>
  <c r="AP115" i="4"/>
  <c r="AP83" i="4"/>
  <c r="AP67" i="4"/>
  <c r="AP51" i="4"/>
  <c r="AP19" i="4"/>
  <c r="BR171" i="4"/>
  <c r="BR147" i="4"/>
  <c r="BR131" i="4"/>
  <c r="BR115" i="4"/>
  <c r="BR99" i="4"/>
  <c r="BR83" i="4"/>
  <c r="BR67" i="4"/>
  <c r="BR51" i="4"/>
  <c r="BR35" i="4"/>
  <c r="BR19" i="4"/>
  <c r="BR146" i="4"/>
  <c r="BR130" i="4"/>
  <c r="BR114" i="4"/>
  <c r="BR98" i="4"/>
  <c r="BR82" i="4"/>
  <c r="BR66" i="4"/>
  <c r="BR50" i="4"/>
  <c r="BR34" i="4"/>
  <c r="BR18" i="4"/>
  <c r="BR154" i="4"/>
  <c r="BR138" i="4"/>
  <c r="BR121" i="4"/>
  <c r="BR105" i="4"/>
  <c r="BR89" i="4"/>
  <c r="BR73" i="4"/>
  <c r="BR57" i="4"/>
  <c r="BR41" i="4"/>
  <c r="BR25" i="4"/>
  <c r="BR9" i="4"/>
  <c r="BR179" i="4"/>
  <c r="BR195" i="4"/>
  <c r="BR198" i="4"/>
  <c r="BR206" i="4"/>
  <c r="BR211" i="4"/>
  <c r="BR214" i="4"/>
  <c r="AP210" i="4"/>
  <c r="AP194" i="4"/>
  <c r="AP178" i="4"/>
  <c r="AP162" i="4"/>
  <c r="AP146" i="4"/>
  <c r="AP130" i="4"/>
  <c r="AP114" i="4"/>
  <c r="AP98" i="4"/>
  <c r="AP82" i="4"/>
  <c r="AP66" i="4"/>
  <c r="AP50" i="4"/>
  <c r="AP34" i="4"/>
  <c r="AP18" i="4"/>
  <c r="BR137" i="4"/>
  <c r="BR120" i="4"/>
  <c r="BR88" i="4"/>
  <c r="BR72" i="4"/>
  <c r="BR56" i="4"/>
  <c r="BR40" i="4"/>
  <c r="BR8" i="4"/>
  <c r="BR159" i="4"/>
  <c r="BR178" i="4"/>
  <c r="BR194" i="4"/>
  <c r="BR210" i="4"/>
  <c r="AP209" i="4"/>
  <c r="AP193" i="4"/>
  <c r="AP177" i="4"/>
  <c r="AP161" i="4"/>
  <c r="AP145" i="4"/>
  <c r="AP129" i="4"/>
  <c r="AP113" i="4"/>
  <c r="AP97" i="4"/>
  <c r="AP81" i="4"/>
  <c r="AP65" i="4"/>
  <c r="AP49" i="4"/>
  <c r="AP33" i="4"/>
  <c r="AP17" i="4"/>
  <c r="BR152" i="4"/>
  <c r="BR136" i="4"/>
  <c r="BR119" i="4"/>
  <c r="BR103" i="4"/>
  <c r="BR87" i="4"/>
  <c r="BR71" i="4"/>
  <c r="BR55" i="4"/>
  <c r="BR39" i="4"/>
  <c r="BR23" i="4"/>
  <c r="BR7" i="4"/>
  <c r="BR166" i="4"/>
  <c r="BR173" i="4"/>
  <c r="BR181" i="4"/>
  <c r="BR189" i="4"/>
  <c r="BR197" i="4"/>
  <c r="BR205" i="4"/>
  <c r="BR213" i="4"/>
  <c r="AP208" i="4"/>
  <c r="AP192" i="4"/>
  <c r="AP160" i="4"/>
  <c r="AP144" i="4"/>
  <c r="AP128" i="4"/>
  <c r="AP96" i="4"/>
  <c r="AP80" i="4"/>
  <c r="AP64" i="4"/>
  <c r="AP32" i="4"/>
  <c r="AP16" i="4"/>
  <c r="AP217" i="4"/>
  <c r="AP201" i="4"/>
  <c r="AP185" i="4"/>
  <c r="AP169" i="4"/>
  <c r="AP153" i="4"/>
  <c r="AP137" i="4"/>
  <c r="AP121" i="4"/>
  <c r="AP105" i="4"/>
  <c r="AP89" i="4"/>
  <c r="AP73" i="4"/>
  <c r="AP57" i="4"/>
  <c r="AP216" i="4"/>
  <c r="AP200" i="4"/>
  <c r="AP184" i="4"/>
  <c r="AP168" i="4"/>
  <c r="AP152" i="4"/>
  <c r="AP136" i="4"/>
  <c r="AP120" i="4"/>
  <c r="AP104" i="4"/>
  <c r="AP88" i="4"/>
  <c r="AP72" i="4"/>
  <c r="AP40" i="4"/>
  <c r="AP24" i="4"/>
  <c r="AP8" i="4"/>
  <c r="AP55" i="4"/>
  <c r="AP39" i="4"/>
  <c r="AP23" i="4"/>
  <c r="AP7" i="4"/>
  <c r="AP6" i="4"/>
  <c r="AN56" i="4"/>
  <c r="AP56" i="4" s="1"/>
  <c r="EA111" i="4"/>
  <c r="EN111" i="4" s="1"/>
  <c r="EF148" i="4"/>
  <c r="EN148" i="4" s="1"/>
  <c r="DY167" i="4"/>
  <c r="EN167" i="4" s="1"/>
  <c r="BK177" i="4"/>
  <c r="BR177" i="4" s="1"/>
  <c r="AQ153" i="4"/>
  <c r="BR153" i="4" s="1"/>
  <c r="DV153" i="4"/>
  <c r="EN153" i="4" s="1"/>
  <c r="BN74" i="4"/>
  <c r="BR74" i="4" s="1"/>
  <c r="AS27" i="4"/>
  <c r="BR27" i="4" s="1"/>
  <c r="BC162" i="4"/>
  <c r="BR162" i="4" s="1"/>
  <c r="BA24" i="4"/>
  <c r="BR24" i="4" s="1"/>
  <c r="EK213" i="4"/>
  <c r="EN213" i="4" s="1"/>
  <c r="BA69" i="4"/>
  <c r="BR69" i="4" s="1"/>
  <c r="AW148" i="4"/>
  <c r="BR148" i="4" s="1"/>
  <c r="DX52" i="4"/>
  <c r="EN52" i="4" s="1"/>
  <c r="EH108" i="4"/>
  <c r="EN108" i="4" s="1"/>
  <c r="EH151" i="4"/>
  <c r="EN151" i="4" s="1"/>
  <c r="BN104" i="4"/>
  <c r="BR104" i="4" s="1"/>
  <c r="AS48" i="4"/>
  <c r="BR48" i="4" s="1"/>
  <c r="BF157" i="4"/>
  <c r="BR157" i="4" s="1"/>
  <c r="EK55" i="4"/>
  <c r="EN55" i="4" s="1"/>
  <c r="BM126" i="4"/>
  <c r="BR126" i="4" s="1"/>
</calcChain>
</file>

<file path=xl/sharedStrings.xml><?xml version="1.0" encoding="utf-8"?>
<sst xmlns="http://schemas.openxmlformats.org/spreadsheetml/2006/main" count="3104" uniqueCount="643">
  <si>
    <t>Origin</t>
  </si>
  <si>
    <t>StartDate</t>
  </si>
  <si>
    <t>EndDate</t>
  </si>
  <si>
    <t>Progress</t>
  </si>
  <si>
    <t>Duration (in seconds)</t>
  </si>
  <si>
    <t>Finished</t>
  </si>
  <si>
    <t>RecordedDate</t>
  </si>
  <si>
    <t>ResponseId</t>
  </si>
  <si>
    <t>LocationLatitude</t>
  </si>
  <si>
    <t>LocationLongitude</t>
  </si>
  <si>
    <t>DistributionChannel</t>
  </si>
  <si>
    <t>UserLanguage</t>
  </si>
  <si>
    <t>      </t>
  </si>
  <si>
    <t>Q1</t>
  </si>
  <si>
    <t>Q2</t>
  </si>
  <si>
    <t>Q2_5_TEXT</t>
  </si>
  <si>
    <t>Q3</t>
  </si>
  <si>
    <t>       </t>
  </si>
  <si>
    <t>Q5_1</t>
  </si>
  <si>
    <t>Q5_2</t>
  </si>
  <si>
    <t>Q5_3</t>
  </si>
  <si>
    <t>Q5_4</t>
  </si>
  <si>
    <t>Q5_5</t>
  </si>
  <si>
    <t>Q5_6</t>
  </si>
  <si>
    <t>Q5_7</t>
  </si>
  <si>
    <t>Q5_8</t>
  </si>
  <si>
    <t>Q5_9</t>
  </si>
  <si>
    <t>Q5_10</t>
  </si>
  <si>
    <t>Total</t>
  </si>
  <si>
    <t>Q6_1</t>
  </si>
  <si>
    <t>Q6_1r</t>
  </si>
  <si>
    <t>Q6_2</t>
  </si>
  <si>
    <t>Q6_3</t>
  </si>
  <si>
    <t>Q6_4</t>
  </si>
  <si>
    <t>Q6_4r</t>
  </si>
  <si>
    <t>Q7_1</t>
  </si>
  <si>
    <t>Q7_1r</t>
  </si>
  <si>
    <t>Q7_2</t>
  </si>
  <si>
    <t>Q7_3</t>
  </si>
  <si>
    <t>Q7_4</t>
  </si>
  <si>
    <t>Q7_5</t>
  </si>
  <si>
    <t>Q7_5R</t>
  </si>
  <si>
    <t>Q7_6</t>
  </si>
  <si>
    <t>Q7_7</t>
  </si>
  <si>
    <t>Q7_8</t>
  </si>
  <si>
    <t>Q7_8R</t>
  </si>
  <si>
    <t>Q7_9</t>
  </si>
  <si>
    <t>Q7_10</t>
  </si>
  <si>
    <t>Q7_10r</t>
  </si>
  <si>
    <t>Q7_11</t>
  </si>
  <si>
    <t>Q7_12</t>
  </si>
  <si>
    <t>Q7_12R</t>
  </si>
  <si>
    <t>Q7_13</t>
  </si>
  <si>
    <t>Q7_13R</t>
  </si>
  <si>
    <t>Q7_14</t>
  </si>
  <si>
    <t>Q7_14R</t>
  </si>
  <si>
    <t>Q7_15</t>
  </si>
  <si>
    <t>Q7_16</t>
  </si>
  <si>
    <t>Q7_16R</t>
  </si>
  <si>
    <t>Q7_17</t>
  </si>
  <si>
    <t>Q7_18</t>
  </si>
  <si>
    <t>Q7_19</t>
  </si>
  <si>
    <t>Q7_20</t>
  </si>
  <si>
    <t>Q8_1</t>
  </si>
  <si>
    <t>Q8_2</t>
  </si>
  <si>
    <t>Q8_3</t>
  </si>
  <si>
    <t>Q8_4</t>
  </si>
  <si>
    <t>Q8_5</t>
  </si>
  <si>
    <t>Q8_6</t>
  </si>
  <si>
    <t>Q8_7</t>
  </si>
  <si>
    <t>Q8_8</t>
  </si>
  <si>
    <t>Q8_9</t>
  </si>
  <si>
    <t>Q8_10</t>
  </si>
  <si>
    <t>Q8_11</t>
  </si>
  <si>
    <t>Q8_12</t>
  </si>
  <si>
    <t>Q8_13</t>
  </si>
  <si>
    <t>Q8_14</t>
  </si>
  <si>
    <t>Q8_15</t>
  </si>
  <si>
    <t>Q9_1</t>
  </si>
  <si>
    <t>Q9_2</t>
  </si>
  <si>
    <t>Q9_3</t>
  </si>
  <si>
    <t>Q9_4</t>
  </si>
  <si>
    <t>Q9_5</t>
  </si>
  <si>
    <t>Q9_6</t>
  </si>
  <si>
    <t>Q9_7</t>
  </si>
  <si>
    <t>Q9_8</t>
  </si>
  <si>
    <t>Q9_9</t>
  </si>
  <si>
    <t>Q9_10</t>
  </si>
  <si>
    <t>Q9_11</t>
  </si>
  <si>
    <t>Q9_12</t>
  </si>
  <si>
    <t>Q9_13</t>
  </si>
  <si>
    <t>Q9_14</t>
  </si>
  <si>
    <t>Q9_15</t>
  </si>
  <si>
    <t>Q9_16</t>
  </si>
  <si>
    <t>Q9_17</t>
  </si>
  <si>
    <t>Q9_18</t>
  </si>
  <si>
    <t>Q9_19</t>
  </si>
  <si>
    <t>Q9_20</t>
  </si>
  <si>
    <t>Q9_21</t>
  </si>
  <si>
    <t>Q9_22</t>
  </si>
  <si>
    <t>Q9_23</t>
  </si>
  <si>
    <t>Q9_24</t>
  </si>
  <si>
    <t>Q9_25</t>
  </si>
  <si>
    <t>Q9_26</t>
  </si>
  <si>
    <t>Q9_27</t>
  </si>
  <si>
    <t>Q9_28</t>
  </si>
  <si>
    <t>Q9_29</t>
  </si>
  <si>
    <t>Q9_30</t>
  </si>
  <si>
    <t>Q9_31</t>
  </si>
  <si>
    <t>Q9_32</t>
  </si>
  <si>
    <t>Q9_33</t>
  </si>
  <si>
    <t>Q9_34</t>
  </si>
  <si>
    <t>Q9_35</t>
  </si>
  <si>
    <t>Q9_36</t>
  </si>
  <si>
    <t>Q9_37</t>
  </si>
  <si>
    <t>Q9_38</t>
  </si>
  <si>
    <t>Q10_1</t>
  </si>
  <si>
    <t>Q10_2</t>
  </si>
  <si>
    <t>Q10_2R</t>
  </si>
  <si>
    <t>Q10_3</t>
  </si>
  <si>
    <t>Q10_4</t>
  </si>
  <si>
    <t>Q10_4R</t>
  </si>
  <si>
    <t>Q10_5</t>
  </si>
  <si>
    <t>Q10_6</t>
  </si>
  <si>
    <t>Q10_7</t>
  </si>
  <si>
    <t>Q10_7R</t>
  </si>
  <si>
    <t>Q10_8</t>
  </si>
  <si>
    <t>Q10_9</t>
  </si>
  <si>
    <t>Q10_9R</t>
  </si>
  <si>
    <t>Q10_10</t>
  </si>
  <si>
    <t>Q10_10R</t>
  </si>
  <si>
    <t>Q10_11</t>
  </si>
  <si>
    <t>Q10_12</t>
  </si>
  <si>
    <t>Q10_12R</t>
  </si>
  <si>
    <t>Q11_1</t>
  </si>
  <si>
    <t> </t>
  </si>
  <si>
    <t>1=Twitter, 2=Prolific, 3=Colleges</t>
  </si>
  <si>
    <t>Start Date</t>
  </si>
  <si>
    <t>End Date</t>
  </si>
  <si>
    <t>Recorded Date</t>
  </si>
  <si>
    <t>Response ID</t>
  </si>
  <si>
    <t>Location Latitude</t>
  </si>
  <si>
    <t>Location Longitude</t>
  </si>
  <si>
    <t>Distribution Channel</t>
  </si>
  <si>
    <t>User Language</t>
  </si>
  <si>
    <t>Consent
Please select to indicate that you have read and understood the information on this form, are aged 16 or over and agree to take part in this survey.</t>
  </si>
  <si>
    <t>What is your age?</t>
  </si>
  <si>
    <t>What is your gender? - Selected Choice</t>
  </si>
  <si>
    <t>What is your gender? - Prefer to self-describe (please specify) - Text</t>
  </si>
  <si>
    <t>What is your ethnic background? (Select from drop down list)</t>
  </si>
  <si>
    <t>Please read this bullet-pointed description of Taylor, who will be joining you and your friends on a trip. To introduce Taylor to your friends, please write in your own words, a short description of Taylor in the text box below, including a summary sentence at the end.
	Taylor is a positive person, with a kind and compassionate nature.
	Taylor is always willing to lend a helping hand.
	Dependable and loyal, Taylor is a friend you can count on in any situation.
	With an infectious sense of humour, Taylor can lighten any situation and puts others at ease.
	Sometimes Taylor can be reserved and prefer time alone, or with a small group of friends.
	Taylor enjoys listening to a variety of musical genres and also loves to read and cook with friends.</t>
  </si>
  <si>
    <t>Please read this bullet-pointed description of Avery, who will be joining you and your friends on a trip. To introduce Avery to your friends, please write in your own words, a short description of Avery in the text box below, including a summary sentence at the end.
	Avery is a positive person, with a kind and compassionate nature.
	Avery is always willing to lend a helping hand.
	Dependable and loyal, Avery is a friend you can count on in any situation.
	With an infectious sense of humour, Avery can lighten any situation and puts others at ease.
	Sometimes Avery can be reserved and prefer time alone, or with a small group of friends.
	Avery enjoys listening to a variety of musical genres and also loves to read and cook with friends.</t>
  </si>
  <si>
    <t>Please read this bullet-pointed description of Nour, who will be joining you and your friends on a trip. To introduce Nour to your friends, please write in your own words, a short description of Nour in the text box below, including a summary sentence at the end. 
	Nour is a positive person, with a kind and compassionate nature. 
	Nour is always willing to lend a helping hand. 
	Dependable and loyal, Nour is a friend you can count on in any situation. 
	With an infectious sense of humour, Nour can lighten any situation and puts others at ease. 
	Sometimes Nour can be reserved and prefer time alone, or with a small group of friends.
	Nour enjoys listening to a variety of musical genres and also loves to read and cook with friends.</t>
  </si>
  <si>
    <t>Name: 1=Avery, 2=-Taylor, 3=Nour</t>
  </si>
  <si>
    <t>Dummy code pronoun use: 1= He/Him, 2=She/Her, 3=they/them, 4=No use of pronoun, 5='person', 6=he/she, him/her, 7='Human'</t>
  </si>
  <si>
    <t>1 = Inclusive, 2 = Exclusive</t>
  </si>
  <si>
    <t>Gender Beliefs Scale</t>
  </si>
  <si>
    <t>Beliefs about Gender (this item misbehaved in original study, final items were 1-9)
The next 10 statements will explore your beliefs about gender roles. This involves selecting an answer on a 7-point scale. Read the statements carefully and select the answer which best reflects your level of 4ment/dis4ment with each statement. - 10. Possession of a vagina, even one that is man-made through surgery, entitles a person to consider themselves female.</t>
  </si>
  <si>
    <t>Gender Identity Strength
The next 4 statements will explore the strength of your own gender identity. This involves selecting an answer on a 7-point scale. Read the statements carefully and select the answer which best reflects your level of 6ment/3ment with each statement. - 1. My gender identity has very little to do with how I feel about myself.</t>
  </si>
  <si>
    <t>Gender Identity Strength
The next 4 statements will explore the strength of your own gender identity. This involves selecting an answer on a 7-point scale. Read the statements carefully and select the answer which best reflects your level of 6ment/3ment with each statement. - My gender identity Is an important part of my self-image.</t>
  </si>
  <si>
    <t>Gender Identity Strength
The next 4 statements will explore the strength of your own gender identity. This involves selecting an answer on a 7-point scale. Read the statements carefully and select the answer which best reflects your level of 6ment/3ment with each statement. - 3. My gender identity Is an important reflection of who I am.</t>
  </si>
  <si>
    <t>Gender Identity Strength
The next 4 statements will explore the strength of your own gender identity. This involves selecting an answer on a 7-point scale. Read the statements carefully and select the answer which best reflects your level of 6ment/3ment with each statement. - 4. My gender identity has no importance to my sense of what kind of a person I am.</t>
  </si>
  <si>
    <t>(ATTIS) Beliefs about transgender individuals
The next 20 statements will explore your beliefs about transgender individuals. This involves selecting an answer on a 5-point scale. Read the statements carefully and select the answer which best reflects your level of 4ment/2ment with each statement. - 1. It would be beneficial to society to recognise transgenderism as normal.</t>
  </si>
  <si>
    <t>Gender Identity Strength</t>
  </si>
  <si>
    <t>ATTIS pos means bad</t>
  </si>
  <si>
    <t>Need for Closure</t>
  </si>
  <si>
    <t>Need for Closire</t>
  </si>
  <si>
    <t>Discomfort with violations of heteronormativity</t>
  </si>
  <si>
    <t>Discomfort with violations,  low means discomfort</t>
  </si>
  <si>
    <t>Religious fundamentalism (Altemeyer and Hunsberger, 2004)</t>
  </si>
  <si>
    <t>Religious Fundamentalism</t>
  </si>
  <si>
    <t>Political Preference
Please indicate on the scale below, from left to right, what your political preference is. - My political preference</t>
  </si>
  <si>
    <t>I would like to withdraw my data from the study.</t>
  </si>
  <si>
    <t>True</t>
  </si>
  <si>
    <t>R_6iJa3dheRtqVPGG</t>
  </si>
  <si>
    <t>anonymous</t>
  </si>
  <si>
    <t>EN</t>
  </si>
  <si>
    <t>I consent to participate and am aged 16 years or above, and consider myself confident reading and writing in English.</t>
  </si>
  <si>
    <t>Female</t>
  </si>
  <si>
    <t/>
  </si>
  <si>
    <t>Scottish</t>
  </si>
  <si>
    <t xml:space="preserve">Avery is really great. She’s a bit quiet but once you get to know her she comes out of her shell and she is such a good and loyal friend, and will always think of you first. She is very kind. </t>
  </si>
  <si>
    <t>Left</t>
  </si>
  <si>
    <t>No</t>
  </si>
  <si>
    <t>R_2MEBixm8P1FheUh</t>
  </si>
  <si>
    <t>English</t>
  </si>
  <si>
    <t>Hi guys, my friend Taylor will be coming with us on the trip. She may come across as a bit shy and reserved at first, but once she gets to know you all she will definitely come out of her shell. She has a fantastic sense of humour that matches ours, so I know we'll definitely have a good time. Once she really gets to know someone, she will be their friend for life, she takes being a friend very seriously, she is so loyal and will do anything for you. Plus, her music taste is amazing! Oh, and no doubt she will take over in the kitchen as she is a mean cook!</t>
  </si>
  <si>
    <t>Neutral</t>
  </si>
  <si>
    <t>R_8q7kCvRSNICFpcs</t>
  </si>
  <si>
    <t>Male</t>
  </si>
  <si>
    <t>British</t>
  </si>
  <si>
    <t>Nour is a friendly, dependable person who has a great sense of humour and a varied taste in music. In summary, Nour is a dependable and reliable friend.</t>
  </si>
  <si>
    <t>Slightly left</t>
  </si>
  <si>
    <t>R_81BoR5q43CVfaCL</t>
  </si>
  <si>
    <t xml:space="preserve">Avery is a really nice person and great to be around. He is very positive and is a free spirit. Avery is fun to be around and is always up for a laugh. He has lots of interests so you would probably have something in common with him. </t>
  </si>
  <si>
    <t>R_3MGyIZgfJ24yBtU</t>
  </si>
  <si>
    <t>Taylor is a fun and chilled, helpful person.</t>
  </si>
  <si>
    <t>Strongly left</t>
  </si>
  <si>
    <t>R_4OskWjcp2w62F6p</t>
  </si>
  <si>
    <t>Nour is a really nice, kind person who is always generous and happy to help. They have a wide variety of interests and a great sense of humour. In summary, Nour is a great person to be around.</t>
  </si>
  <si>
    <t>R_3tzisIExoYCNtVS</t>
  </si>
  <si>
    <t xml:space="preserve">Nour sounds like a lovely, helpful and caring person. She sounds very much like me actually </t>
  </si>
  <si>
    <t>Right</t>
  </si>
  <si>
    <t>R_62KvlScko7YlJXX</t>
  </si>
  <si>
    <t>Non-binary</t>
  </si>
  <si>
    <t>Any other White background</t>
  </si>
  <si>
    <t xml:space="preserve">Taylor will be a great addition to this trip, he has the best music taste and is always willing to lend a helping hand. He can be our trip cook as he loves to cook with friends. He's really positive and kind and has a great sense of humour, he has all the best jokes. The only drawback is that he can be a bit reserved sometimes and needs his down time to be alone and recharge, but that should not be a negative and you can count on him in any situation. </t>
  </si>
  <si>
    <t>R_1E1g5Hsfc2SLsyF</t>
  </si>
  <si>
    <t>This is your, she's a brilliant laugh and loyal. She can be quiet but once you get to know her she's hilarious, you'll love her</t>
  </si>
  <si>
    <t>R_5cAtJKVdmtzIhBn</t>
  </si>
  <si>
    <t>Black African and White</t>
  </si>
  <si>
    <t>Hello to all of you.
Avery is someone who will be travelling with us, and I would like you to meet her. Avery is an extraordinarily upbeat person who exudes love and goodwill all the time. They are very dependable and loyal since they are the kind of person that is always willing to provide a helping hand. Avery has a talent for brightening the tone and putting everyone at ease with their contagious sense of humour. Avery genuinely cherishes their friendships, even though they occasionally enjoy their alone time or the company of smaller groups. They love exploring different musical genres, have a wide variety of musical tastes, and are enthusiastic about sharing their gastronomic encounters with others. To sum up, Avery is a great asset to our team, bringing warmth, dependability,</t>
  </si>
  <si>
    <t>R_2zY1rM0IIKKNQ0O</t>
  </si>
  <si>
    <t xml:space="preserve">Taylor is a great guy who is nice to everyone and always helpful. He might need time along sometimes but he’s great fun to be around. He’s always positive and makes things better when he’s around. </t>
  </si>
  <si>
    <t>R_2HeFFZ3MMRdza13</t>
  </si>
  <si>
    <t>Nour is quite a shy person however when you get to know them you will realise they are a very reliable friend who is always there for you in times of need or not, they have a great sense of humor which you can always bet on them cheering you up, also helps they have the best taste in music and their cooking is out of this world</t>
  </si>
  <si>
    <t>R_6ssL5EfHSwTSW6Q</t>
  </si>
  <si>
    <t>Avery is a helpful kind person, who can be relied on to assist in any situation.  He's easy to get on with, and up for a laugh.  He's not big headed, and can be happy to be left alone at times, and prefers smaller groups.  His hobbies include listening to music, reading and cookery with friends.  Overall, he is kind, compassionate and easy to get on with.</t>
  </si>
  <si>
    <t>R_2o1ELa8JqlNsvNQ</t>
  </si>
  <si>
    <t>This is Avery, they will be joining us on our trip, Avery enjoys a lot of the same things we do, they have a very positive attitude and will fit in well . Avery is somewhat reserved and sometimes needs a little space so we need to be aware of this. W</t>
  </si>
  <si>
    <t>R_21lmrplkXPVpqwN</t>
  </si>
  <si>
    <t>Taylor is a good laugh and really helpful.  They are kind and compassionate so will happy to help you out if you need them. They really love music and cooking. Sometimes they're quiet and like space to themselves or with a small group so they'll probably fit in quite well. All in all, they'll be lovely to have on the trip!</t>
  </si>
  <si>
    <t>R_5fxUAkhNYgT0Pbs</t>
  </si>
  <si>
    <t xml:space="preserve">Taylor is a very sweet person, they are fun to be around and are a free spirit. Taylor is a lovely person that has lots of hobbies and can relate to lots of different people and is always there if you need help. </t>
  </si>
  <si>
    <t>R_4DuP2F9zK9f3DUW</t>
  </si>
  <si>
    <t>Meet Avery, a beacon of positivity with a heart full of kindness and compassion. Always ready to offer support, Avery's dependable and loyal nature makes them a steadfast friend you can rely on. With a contagious sense of humor, Avery effortlessly brings joy to any gathering, while also valuing moments of solitude or intimate gatherings with close friends. Their diverse interests in music, literature, and cooking make them a delightful companion.</t>
  </si>
  <si>
    <t>R_1yaISf7R0QlpdrX</t>
  </si>
  <si>
    <t>Taylor is a really friendly and positive friend that has never let me down. She's helped me in many situations and is really kind. Taylor likes most of the same things that I like and she is similar to me in that she prefers smaller social groups and needs to be alone sometimes.</t>
  </si>
  <si>
    <t>R_7ckmwwNkHDg2fk1</t>
  </si>
  <si>
    <t>African</t>
  </si>
  <si>
    <t>Avery is a very positive person with a kind and caring heart always looking out for people,always ready to go to any length in helping people.
Avery is dependable and loyal to the core</t>
  </si>
  <si>
    <t>R_20YdeZ4muA9nsGd</t>
  </si>
  <si>
    <t xml:space="preserve">Nour is a brilliant person. He’s funny, kind, generous, helpful, caring and interesting. He will be a great addition to the gang going on the trip. He loves music and cooking and enjoys being around people, although sometimes it can all be a bit much for him. Nour is a top guy and you will all love him. </t>
  </si>
  <si>
    <t>Slightly right</t>
  </si>
  <si>
    <t>R_7Jn54mu26TxrmCt</t>
  </si>
  <si>
    <t xml:space="preserve">Avery is a happy go lucky girl who loves to listen to music, cook and read books. She is a loyal person and will go out of her way to help you out of needed. </t>
  </si>
  <si>
    <t>R_2IH1hPrTxE6a38p</t>
  </si>
  <si>
    <t>Hi Guys, Just letting you know my friend Ava has invited herself on out trip. Ive said its ok as I feel sure she'll blend well with our group. Shes very upbeat, motivated to support everyone with tasks and emotionally if required, Shes a fun person that will get our humour and is easy to get along with. At the same time shes not overbearing and will probably step back at times for self care alone time to read and enjoy her music. I really hope you'll welcome her as an assett to our trip, oh and did I mention that apart from being a good fit for our tribe, she can cook! No contest really LOL</t>
  </si>
  <si>
    <t>R_1SGetrd5AeLsEHz</t>
  </si>
  <si>
    <t>Nour is a kind positive person who is sure to make you laugh and feel at ease. We can all depend on him as he is very loyal to others but still at times enjoys to be alone in his own company. 
Bout loves to read and cook when he is with his friends and enjoys many different musical artists</t>
  </si>
  <si>
    <t>R_6KwkgmVyY4Crc08</t>
  </si>
  <si>
    <t>Other</t>
  </si>
  <si>
    <t>Nour is a very likeable personne, I am sure she can get along with everyone</t>
  </si>
  <si>
    <t>R_7Bu0hnjvZto51rF</t>
  </si>
  <si>
    <t>Any other mixed</t>
  </si>
  <si>
    <t>Hello everyone, this is Nour. Nour is very kind and nice person. You can always count on Noir to help you out or go to a concert with you. Except if its a large concert, than Nour will probably say no haha</t>
  </si>
  <si>
    <t>R_7yJYQI9nitARktP</t>
  </si>
  <si>
    <t>Nour is someone everybody likes as a friend, fun to be around and also a good friend to have when you are feeling low or need some advice. I am glad to have met and be able to count Nour as a very dear friend.</t>
  </si>
  <si>
    <t>R_2muo5Jjlfixd8A1</t>
  </si>
  <si>
    <t>Avery is a friend who is happy to help you when you need help. They have a good sense of humour but can be shy at times. They enjoy a variety of pursuits including listening to music, reading and cooking.
In short Avery is a good person to call my friend.</t>
  </si>
  <si>
    <t>R_5PxvPRd3MDFUGTn</t>
  </si>
  <si>
    <t>Nour is a good guy/girl who is really helpful and is a real good time.</t>
  </si>
  <si>
    <t>R_5FfgPFkpcSSvF2V</t>
  </si>
  <si>
    <t>Nour is a friendly, easy to get on with and would be helpful in most situations. She has a good sense of humour and would be great to have on the trip. Nour is just the kind of person to make our trip an enjoyable one.</t>
  </si>
  <si>
    <t>R_7ZJOa4Vv64HeHQY</t>
  </si>
  <si>
    <t xml:space="preserve">Taylor sounds like a good person to be around. Everyone loves him. Sometimes he's a bit quiet but we all have moments like that. </t>
  </si>
  <si>
    <t>R_7FOF2KCPfUz1I4D</t>
  </si>
  <si>
    <t>She's excellent company and will enjoy helping with the cooking, her positive outlook is very uplifting. Like us all Avery enjoys some "alone" time but will be happy to join in with whatever we're doing.</t>
  </si>
  <si>
    <t>R_27llPSTtle9lXfA</t>
  </si>
  <si>
    <t>Any other Back African Caribbean background</t>
  </si>
  <si>
    <t>Avery is by far the best friend a man can have she's down to heart compassionate and always willing to help. Avery is pretty reliable and a crazy sense of stupid humor she'll definitely lighten the mood if everywhere gets a little tensed and heated. just like everybody else there are times when Avery could be withdrawn and introvert i just call it her recharge time this hardly happens but is equally one of Avery's peculiar qualities need i tell you that asides being a lover of music avery is a pretty good cook....guys i promise you you'd love every single bit of having Avery around</t>
  </si>
  <si>
    <t>R_2r3cEtAeGQU4QjH</t>
  </si>
  <si>
    <t>Indian</t>
  </si>
  <si>
    <t>Avery is very kind and looking forward to getting to know everyone on the trip
Avery cracks funny jokes and he always ends up laughing before everyone else
Always helpful and there for anyone</t>
  </si>
  <si>
    <t>R_8AGaR9P5SGNO3WF</t>
  </si>
  <si>
    <t>Nour is an avid traveler who has explored various cultures and landscapes, fostering a deep appreciation for diversity.
They are a food enthusiast, always eager to try new cuisines and savor unique flavors wherever they go.
Nour loves taking photographs</t>
  </si>
  <si>
    <t>R_4g7UNqEVPf5EsVC</t>
  </si>
  <si>
    <t>Taylor is a positive friendly person, she likes music and is very loyal. She can be shy and does need alone time too. she will fit in well with the group.</t>
  </si>
  <si>
    <t>R_7QTEIu9lK01gYcp</t>
  </si>
  <si>
    <t>Avery is a good natured person who is always willing to put friends first. They have a great sense of humour and have lots of hobbies so are really easy to chat but prefer to get to know people in small groups. Overall, Avery will be a great addition to the trip and i know you'll enjoy spending time with them.</t>
  </si>
  <si>
    <t>R_5rjWjBaS3buqXtn</t>
  </si>
  <si>
    <t>Avery is a great person to be around, he's very positive. Avery is always there to give a hand and is very kind and compassionate. You can depend on him as he's very loyal. He makes me laugh as he has a great sense of humour. He likes his quiet time too. His interests include listening to music and cooking with friends. Overall Avery is a great person to know and makes a great friend.</t>
  </si>
  <si>
    <t>R_74Mk2ZAp5alyEVq</t>
  </si>
  <si>
    <t>Chinese</t>
  </si>
  <si>
    <t>Nour is a nice guy, willing to help, reliable, he's funny too. Sometimes he needs a bit of space. He likes music, reading, and cooks.</t>
  </si>
  <si>
    <t>R_3C8hxAj5g5XV3Bz</t>
  </si>
  <si>
    <t>Taylor is a kind, funny and positive person that's dependable. She enjoys different types of music and loves to read and cook as well as spend time with people, she is also introverted sometimes.</t>
  </si>
  <si>
    <t>R_6FHrcWchh6BSP8B</t>
  </si>
  <si>
    <t xml:space="preserve">Avery is an easy-going, positive guy. He's also reliable, he can be a little standoffish, but overall he's a kind person.
In summary: Avery is Loyal, positive, good-natured and generally easy-going. </t>
  </si>
  <si>
    <t>R_2ceCCcmbbFZDvLl</t>
  </si>
  <si>
    <t>nour seems like a person that gets on with people and situations</t>
  </si>
  <si>
    <t>R_4Gm0orb7RkoDTYq</t>
  </si>
  <si>
    <t xml:space="preserve">Nour is a really friendly and funny person. Nour is really outgoing and will mix easily with us but sometimes does need her own space. </t>
  </si>
  <si>
    <t>R_21E2WrJxCaq7PHz</t>
  </si>
  <si>
    <t>My friend Avery will be joining us on our trip, she is a very loyal person who we will all be able to depend on. She is kind and always happy to help. She is an optimistic person who is able to make the mood lighter in any situation. She is also very funny, although she can sometimes be reserved. She will be a great part of our group, we will have lots to talk about as she likes to read, listen to music and cook together. I'm looking forward to us all spending time together.</t>
  </si>
  <si>
    <t>R_17OhjP7YoEUrmuZ</t>
  </si>
  <si>
    <t>Hi friends, I would like to ask Avery to join our trip. He is a very positive, reliable, patientness guy, who always willing to give helping hand.</t>
  </si>
  <si>
    <t>R_8glEJUauGGcK6Vb</t>
  </si>
  <si>
    <t xml:space="preserve">Nour is a loyal friend and it's seem to have a loyal ( dog ) character. A happy and good friend who you can be sure to de there for you in case you need him </t>
  </si>
  <si>
    <t>R_2P0qSWvKtjgYksU</t>
  </si>
  <si>
    <t>Here is Taylor she is a lovely person and you will all get on well with her. If you need somebody to talk to she is a good friend that will listen to you and brighten your day.</t>
  </si>
  <si>
    <t>R_1ILRLll5KVWnW2I</t>
  </si>
  <si>
    <t>A Taylor has an awesome personally with a open heart to situation and he is ready to learn and unlearn and also ready to share knowledge.</t>
  </si>
  <si>
    <t>R_5nUCzxo0VnnrdHB</t>
  </si>
  <si>
    <t>This is Taylor. He is super loyal and dependable, always ready to make a joke and lighten any situation. He enjoys the same music we do and his cooking is devine. Though sometimes he can be a little reserved and needs a bit of alone time, but don't we all?</t>
  </si>
  <si>
    <t>R_2V9HHEEUBoEI9qJ</t>
  </si>
  <si>
    <t>Taylor's a great guy, really funny and interesting, he might be quiet at first but give me a chance and he'll open up.</t>
  </si>
  <si>
    <t>R_3f1e7mrtiyNJfWI</t>
  </si>
  <si>
    <t xml:space="preserve">Taylor is one of the best people to have around. If you need to rely on someone then Taylor is that guy. Hes super dependable and you can trust him with anyway. Always happy to help.
Hes really funny and can make anyone laugh in pretty much any situation.
Taylor loves reading and will listen to most music. </t>
  </si>
  <si>
    <t>R_5teTxfx2yZZEpsU</t>
  </si>
  <si>
    <t>Northern Irish</t>
  </si>
  <si>
    <t>Hi friends, I am looking forward to you all meeting Taylor on our upcoming trip. Taylor really is a great person, she has a wonderful sense of humour and is very kind and caring. Taylor is dependable and can be counted on in any situation. I'm sure we will have lots of fun with Taylor on our upcoming trip!</t>
  </si>
  <si>
    <t>R_6M9iQcL9EEUrfJD</t>
  </si>
  <si>
    <t>Avery is an energetic friend, very kind and goofy. She is funny and dependable, she can be an introvert sometimes.</t>
  </si>
  <si>
    <t>R_7YmgYlWAOA0t8yC</t>
  </si>
  <si>
    <t>Nour will join or trip, she is a very funny and outgoing person, she will be a great addition to our group and we can really count on her. She can sometimes be a bit shy and reserved, but she's great and we will have fun together.
In summary, she will be a great member of the group.</t>
  </si>
  <si>
    <t>R_2PvIjLkBiPfIz2o</t>
  </si>
  <si>
    <t>Nour is a lovely kind person with a gentle nature. She always see the positive in a situation and has a good sense of humour.</t>
  </si>
  <si>
    <t>R_5PT7ctAbZEuNN9c</t>
  </si>
  <si>
    <t>Hi guys, this is Taylor. She's very generous with her time, always happy to help and super loyal. Taylor is also fun to be round, and really makes you laugh, even though she ocasionally prefers to be alone. Taylor loves music, reading, and cooking. 
Taylor is a kind person who is very loyal</t>
  </si>
  <si>
    <t>R_3eWPJ6z49ekvAnj</t>
  </si>
  <si>
    <t>Avery is an amazing person to be around! She has such a positive and kind nature, always ready to help others. You can always count on Avery as a loyal and dependable friend. And with her infectious sense of humour, she knows how to lighten up any situation. Sometimes Avery prefers a bit of alone time or hanging out with a small group of friends. She also has diverse interests like listening to different music genres, reading, and cooking with friends. She is a fantastic friend to have!</t>
  </si>
  <si>
    <t>R_20pZIWFIEakypxL</t>
  </si>
  <si>
    <t>Avery is a lovely person, who is kind and dependable. She is funny and gets on well with everyone, although sometimes needs to spend time alone or in a small group. She likes music, reading and cooking. Avery is a good friend.</t>
  </si>
  <si>
    <t>R_2jREFbooG5Zv6ff</t>
  </si>
  <si>
    <t>Welsh</t>
  </si>
  <si>
    <t>Hey all, just to let you know that the fabulous Taylor will be joining us on our trip. She's a very positive person, has a fabulous sense of humour, loves music and cooking with friends. Just an fyi she does sometimes prefer alone time or a small group of people, so if she decides to retire early to her room it's nothing person. I know you'll all love her and I can't wait for our trip together.</t>
  </si>
  <si>
    <t>R_411GFZq3ai4fs6l</t>
  </si>
  <si>
    <t xml:space="preserve">Nour will be a good addition to our group, as they are loyal, kind, friendly and helpful. They listen to all different types of music so will fit it with everyone and we can cook with them or discuss books and music. </t>
  </si>
  <si>
    <t>R_42shdvGZfbRat04</t>
  </si>
  <si>
    <t>Any other ethnic group</t>
  </si>
  <si>
    <t>Avery is a wonderful friend who will be an asset on our trip. Despite the fact she can be reserved at times and enjoys her solitude, she is always willing to lend a helping hand and you can depend on her. She enjoys music, reading and cooking with her friends. Overall Avery is a positive person with a kind and compassionate nature.</t>
  </si>
  <si>
    <t>R_2Mg6ck96Xuf4nPc</t>
  </si>
  <si>
    <t xml:space="preserve">Avery is funny, creative, can be quiet but is very loyal. Overall Avery is a great friend to have around. </t>
  </si>
  <si>
    <t>R_5R2b2egdpW9mLY7</t>
  </si>
  <si>
    <t>Taylor is a great friend, she may be shy at the beginning but will really come out of her shell over time. She is funny and kind</t>
  </si>
  <si>
    <t>R_39h3D3MCbYiUPjN</t>
  </si>
  <si>
    <t xml:space="preserve">This is Avery. They’re into music, cooking and reading and they’re really funny and a great friend. Avery is really kind and positive so it’s lovely to be around them. </t>
  </si>
  <si>
    <t>R_8OGxY7Uk55JwcbT</t>
  </si>
  <si>
    <t>This is Taylor, they're a bit quiet but super positive and friendly. They love helping out and you can always count on them. They like reading and cooking with friends. I think you'll like them, taylor is just a good friend</t>
  </si>
  <si>
    <t>R_3j3DgeHlL3PIzXt</t>
  </si>
  <si>
    <t>Nour is quiet but a really positive and kind person, they're always there when you need them. Nour likes a lot of different music and has an amazing humour.</t>
  </si>
  <si>
    <t>R_2PHKSCB5YhnDjhB</t>
  </si>
  <si>
    <t xml:space="preserve">Here's my friend Taylor, I think she'd be a great person to bring along on our trip because she loves meeting new people and is so much fun to be around. She's really funny and friendly, and she'll be a big help if we get lost because she's so dependable. 
She'll fit right in with us cus she loves so much music and so I'm sure she'll love our tunes in the car. Don't worry if she takes some time to herself though, she sometimes needs a minute.
I think Taylor would get on with us well because she's just such a people person, who enjoys a lot of our interests and gets on so well with everyone. </t>
  </si>
  <si>
    <t>R_2IVYm6ololKjKYp</t>
  </si>
  <si>
    <t>Meet Avery, our newest addition to the trip! They radiate positivity with their kind and compassionate nature. Avery is the epitome of reliability and loyalty, always there to lend a hand no matter the circumstances. Their infectious sense of humor has a knack for lightening the mood and making everyone feel comfortable. While they appreciate alone time or small gatherings, Avery loves sharing moments with friends, whether it's enjoying music, diving into a good book, or whipping up delicious meals together. Get ready for some unforgettable adventures with Avery by our side!</t>
  </si>
  <si>
    <t>R_8gHwLsjcIhcPiBX</t>
  </si>
  <si>
    <t xml:space="preserve">Taylor is a really fun person to be around. They are lovely and very funny but can be a bit shy at first. </t>
  </si>
  <si>
    <t>R_3whvMAXkhc6HRyt</t>
  </si>
  <si>
    <t>Avery is a really great person - they’ve been such a good friend to me and will do anything for anyone, I can always have a laugh with them and I know they’re always there for me if I need them. Overall they’re an all round lovely person to be around and I’m so excited to have them on the trip with us!</t>
  </si>
  <si>
    <t>R_21xQsFTuaMNWHW9</t>
  </si>
  <si>
    <t>Hi all, Nour will be joining us on our trip. You will love having Nour with us, Nour is great fun and a great sense of humour and will be more than willing to get stuck in with any tasks or challenges we may face!  As well as being a fun positive person `Nour also enjoys music, reading and cooking and also enjoys some down time on their own.
Please welcome Nour to the group, we look forward to have you joining us!</t>
  </si>
  <si>
    <t>R_6rRv4XT2Kf5y5vb</t>
  </si>
  <si>
    <t xml:space="preserve">My friend Nour is a really great friend to me. Nour has always been someone I can rely on. Nour is super fun with a great sense of humour and is so positive. Nour can sometimes be quiet around people they don't know but comes out of their shell in a group once they get to know you. </t>
  </si>
  <si>
    <t>R_2QRqYALrbjldQ9m</t>
  </si>
  <si>
    <t>Avery is one of the smartest people I know. In every situation you see an individual that is calm and serene. Very meticulous in their behaviour and comforting to talk to. Avery rarely likes to be in big groups and rather enjoys speaking one to one. Avery is funny and witty, always making people laugh.</t>
  </si>
  <si>
    <t>R_58V3vOpM7urN3le</t>
  </si>
  <si>
    <t>Pakistani</t>
  </si>
  <si>
    <t>Nour is a kind and compassionate person, that is always willing to lend a hand. They are dependable and loyal. Although a little reserved, Nour has an infectious sense of humour that can brighten any situation. Nour enjoys to read, cook and listen to music from a variety of genres. Overalll nour is a wonderful person</t>
  </si>
  <si>
    <t>R_2RPQhlrYJNrQTRI</t>
  </si>
  <si>
    <t>Asian and White</t>
  </si>
  <si>
    <t xml:space="preserve">Nour is a fun and sunny person who often gets stuck into things like cooking, listening to music, and helping others out. Occasionally she likes to recharge her batteries alone or in smaller groups, but she is very helpful and kind and I am confident she will be a great addition to our trip. </t>
  </si>
  <si>
    <t>R_2Do5SgKvlstuXrt</t>
  </si>
  <si>
    <t xml:space="preserve">Nour May be quiet around my friends as they can often be reserved, however once they know her they will see she is a kind and friendly individual with a caring nature. </t>
  </si>
  <si>
    <t>R_34cZ19uiZW400WR</t>
  </si>
  <si>
    <t xml:space="preserve">Avery is a glass half full kind of person that radiates positive energy. She is helpful, caring, social and funny. However, sometimes she likes to have some quiet time. Overall, Avery is a great person to be around. </t>
  </si>
  <si>
    <t>R_5UJkpqoTRKUowpP</t>
  </si>
  <si>
    <t>Avery is positive, willing to help, dependable and fun to be around, I recommend Avery as a friend.</t>
  </si>
  <si>
    <t>R_4dYQk1xLBQBVWuy</t>
  </si>
  <si>
    <t>Taylor is a great person, with a wonderful sense of humour and someone we can rely on in the group. Taylor is always positive and willing to help anyone, we can count to Taylor to be a positive influence. All in all a great person!</t>
  </si>
  <si>
    <t>R_7yau1CbMLI0lEbI</t>
  </si>
  <si>
    <t>Taylor is a really lovely person! She’s kind and always put others before herself. She’s super helpful and always willing to go the extra mile for others. You can always rely on her and she’s there when you need her. She’s hilarious too and makes everyone laugh wherever she goes. She’s a bit on the quiet/ shy side at first but eventually comes out of her shell. She loves all different music and books and enjoys cooking. She’s just a good all round person.</t>
  </si>
  <si>
    <t>R_3jcbhBpO3senVe3</t>
  </si>
  <si>
    <t>My friend Taylor is coming with us. You'll love having him, he is fun!  He is just like the rest of us, likes food and books and an extra pair of hands will be great</t>
  </si>
  <si>
    <t>R_7rCuVGqYcptfIjN</t>
  </si>
  <si>
    <t>Taylor is a nice funny and upbeat person once you get to know her</t>
  </si>
  <si>
    <t>R_26hB9GisSrwfmTD</t>
  </si>
  <si>
    <t>Nour is a lovely, kind and helpful human with a wonderful music taste. They like to spend time alone but will often invite you over to prepare a meal.
Nour sounds like a great friend!</t>
  </si>
  <si>
    <t>R_2nLda9DZtKh8ru1</t>
  </si>
  <si>
    <t>Avery will be joining us on our trip. She will be welcome with us and will bring so much positivity and happiness to us all. She is generous and will help us out. We can depend on her and she adds a lot of humour to life. She likes to be part of a group setting but can sometimes be reserved and requires some alone time. Avery is very similar to us and will fit in well with our friendship group.</t>
  </si>
  <si>
    <t>R_44eiLI60i0QQ5Dl</t>
  </si>
  <si>
    <t xml:space="preserve">Avery is wonderful company, she's friendly, helpful, someone I can count on to always lend a hand. She's got a fantastic sends of humour, good taste in music, books and she'll help cook up some awesome meals on our trip. In short, you're going to really enjoy her company. </t>
  </si>
  <si>
    <t>R_8OVNL3HNhmMY2Tg</t>
  </si>
  <si>
    <t>Taylor is dependable, kind and always willing to help others. Although sometimes reserved, Taylor has an infectious sense of humour and is able to lighten any situation, especially in a small group of friends.  Taylor enjoys many types of music and also likes to read.  Taylor also likes to cook with friends.
Taylor is a nice person to know and can be relied on as a good friend.</t>
  </si>
  <si>
    <t>R_1oyQiCNCD1aNRwR</t>
  </si>
  <si>
    <t>Nour is great! They are kind, caring and funny. They’re always willing to help out when needed - very reliable! They’re like me and can be a bit quiet amongst larger groups or around people they don’t know too well but once you get to know them, they come alive. They are interested in all kinds of music and also loves to read and cook!</t>
  </si>
  <si>
    <t>R_5R0xsp025KY8GbL</t>
  </si>
  <si>
    <t>Taylor is a kind and optimistic person who will always offer to help wherever possible. Taylor is trustworthy and has an amazing sense of humour. Taylor is amazing with people and has a brilliant way of managing challenging situations. Taylor is fairly introverted and loves a wide range of music, as well as reading and cooking. 
In summary, Taylor is an introverted, kind, and helpful person who enjoys music, cooking and reading.</t>
  </si>
  <si>
    <t>R_8cYUveFO25LOMDf</t>
  </si>
  <si>
    <t>Nour is fab, she is fun and a great cook. I think she will click with everyone, and be wonderful to have along.</t>
  </si>
  <si>
    <t>R_2M0dhQSJ9DmzBaM</t>
  </si>
  <si>
    <t>Taylor is a helpful, kind &amp; friendly person that I trust. Taylor is funny, but sometimes can be quiet in larger groups. Taylor enjoys talking about music and cooking.</t>
  </si>
  <si>
    <t>R_3dc0YqpToUgaaFH</t>
  </si>
  <si>
    <t xml:space="preserve">This is my friend Nour. They're very funny and really nice. They enjoy most of the things I like, especially their music taste! Sometimes they might be quiet, but don't worry, once they feel comfortable they'll settle in and get involved. </t>
  </si>
  <si>
    <t>R_2s0KgUlJzjgeLVk</t>
  </si>
  <si>
    <t>Nour is joining us on our trip, let’s make Nour feel welcome. Nour is positive, loyal and a joy to be with. Has a fab sense of humour, Nour loves music and reading. We’re all looking forward to having Nour join us and have lots of fun with this warm, friendly individual.</t>
  </si>
  <si>
    <t>R_5eUXHdiX2Y8NDqy</t>
  </si>
  <si>
    <t>Hi guys, This is Avery. Feel to free top say Hi to him. he can be a little shy at first but he'll warm-up as he gets to know you. He's easily one of the funniest people ive ever met and is a brilliant cook. He's great to just sit and talk to aswell.</t>
  </si>
  <si>
    <t>R_27xjWjSN9SsmE7n</t>
  </si>
  <si>
    <t xml:space="preserve">Avery is a loyal and helpful person who is always very kind and happy when she's around. Although, she sometimes needs a bit of alone time rather than being in big groups of people. Altogether, she is a very positive presence whenever you may need it. </t>
  </si>
  <si>
    <t>R_7FFInIpvX0IT2iM</t>
  </si>
  <si>
    <t>Nour seems like quite a nice person.  We don't know if Nour is a man or a woman but ultimately what does it matter.  Nour is a well-rounded person with a variety of interests and a good sense of humour.</t>
  </si>
  <si>
    <t>R_4CcW8akoBuotJ2V</t>
  </si>
  <si>
    <t>Avery is OK. A good laugh, loves to cook.</t>
  </si>
  <si>
    <t>R_7joF1AbMDU5omEF</t>
  </si>
  <si>
    <t>Avery is dependable, considerate and kind. Although they are good with people sometimes they prefer their own company. They like music reading and cooking.
Avery is a good person to have as a friend.</t>
  </si>
  <si>
    <t>R_24eoe39SxaFNC3f</t>
  </si>
  <si>
    <t xml:space="preserve">Nour is a fantastic friend whose humour lights up a room and easily puts people at ease straight away. They are great if you're ever in need of help and is highly dependable and loyal. They are a great person to be around and has a great music taste. </t>
  </si>
  <si>
    <t>R_7JKNILTbEalvSwE</t>
  </si>
  <si>
    <t xml:space="preserve">Avery, is a dependable, loyal friend that is kind and understanding and you can count on her. She is funny and loves listening to a variety of music loves to cook and reads. But does like her alone time in short I feel you would like her. </t>
  </si>
  <si>
    <t>R_3yl5iW9Bo737XsR</t>
  </si>
  <si>
    <t xml:space="preserve">This is Taylor, he enjoys music, cooking and reading </t>
  </si>
  <si>
    <t>R_6gT2IBRQ61SB2YM</t>
  </si>
  <si>
    <t xml:space="preserve">Allow me to introduce Nour who will be joining us on our trip. Nour is a lovely person who is kind, dependable and has a great sense of humour. I’m sure you will all make them very welcome as a valued new member of the group. </t>
  </si>
  <si>
    <t>R_2sajgL99lku7nCi</t>
  </si>
  <si>
    <t>Avery is a warm, friendly compassionate person. They are dependable and  loyal with a great sense of humour. Has a variety of interests, but always has time to lend a hand when needed. They are a great friend to have.</t>
  </si>
  <si>
    <t>R_8fBWRbmwTC8GIf8</t>
  </si>
  <si>
    <t xml:space="preserve">Avery is a lovely human, they are dependent and reliable. I love spending time with them, albeit they can be sometimes very reserved. Their taste are very eclectic both in music and in the kitchen.  </t>
  </si>
  <si>
    <t>R_21gEIYXqOsq7bc5</t>
  </si>
  <si>
    <t xml:space="preserve">Taylor is a lovely person who is always willing to help and support others. She often puts her friends before herself and is admired upon by many. She is someone who is always there for you no matter what. As well as this, she is funny. Taylor always lifts the mood and is able to make everyone laugh. Despite this, occasionally she can be more introverted where she will read or cook independently. Overall, Taylor is a great person who has many admirable qualities. </t>
  </si>
  <si>
    <t>R_20dULLqBxnFJgRW</t>
  </si>
  <si>
    <t>Avery is very chilled and laid back but also great fun to be around.  He is super helpful and kind. Everybody likes Avery.</t>
  </si>
  <si>
    <t>R_7Jbc8SnfJs8anAe</t>
  </si>
  <si>
    <t>Nour is happy person who is always there to help. She is so funny and knows how to make people feel welcome. There are times when Nour likes her own company so it’s good to give her space but she  is sociable and likes to entertain with friends. Nour is a great friend to have.</t>
  </si>
  <si>
    <t>R_69alsYEEM3TXyA9</t>
  </si>
  <si>
    <t>Taylor can get along with anyone and is good to be around - she'll fit in well with the group and be a lot of fun.</t>
  </si>
  <si>
    <t>R_21oCPpx38psXaDY</t>
  </si>
  <si>
    <t>Avery likes listening to music, reading and cooking. They have a sense of humour, and are positive, helpful and loyal. They enjoy spending time both with friends and alone.</t>
  </si>
  <si>
    <t>R_1PXEYKiM1h6c10I</t>
  </si>
  <si>
    <t xml:space="preserve">This is Avery who will be joining us on our trip. Avery is a kind and friendly person who will help anyone if they can. They can like time alone but when they are feeling sociable they have an infectious sense of humour so prepare for a lot of laughs. Avery goes along with most things and shares our interests in music, books and food. Overall Avery is dependable and will be a friend to all. </t>
  </si>
  <si>
    <t>R_8gok2uJniyRZdAQ</t>
  </si>
  <si>
    <t>Bangladeshi</t>
  </si>
  <si>
    <t>Taylor is a positive person and always willing to lend a hand. She can sometime be reserved or prefer time alone or with a small group of friends. She is kind and compassionate and you can count on her in any situation. She enjoys listening to a variety of music and loves reading and cooking with friends.</t>
  </si>
  <si>
    <t>R_4S2chTZWXaqJIXP</t>
  </si>
  <si>
    <t>Taylor is the perfect companion for a trip. He fits in easy due to positivity and willingness to help out. As he likes many music genres, we will have plenty to talk about, and is a dab hand in the kitchen. He is not a back stabber, and has a great sense of humour.</t>
  </si>
  <si>
    <t>R_270USBZz0MDQ7Mi</t>
  </si>
  <si>
    <t>I hold Avery in high regards and is loyal. She will add good humour for the trip and can help to cook. Overall she is a good person.</t>
  </si>
  <si>
    <t>R_8ifhynGjjiF9U9H</t>
  </si>
  <si>
    <t>Taylor is friendly, has a great sense of humour and is always willing to help. Taylor enjoys listening to music, reading and cooking. Taylor may be reserved in some situations, but is kind and compassionate. Taylor is a kind friend, someone you can count on in any situation.</t>
  </si>
  <si>
    <t>R_2CPfrwgCrBnMyu0</t>
  </si>
  <si>
    <t>Black Caribbean and White</t>
  </si>
  <si>
    <t>Taylor is very friendly, helpful and kind. You'll have no issues getting on with them as they have a great sense of humour and are comfortable around other people. You'll be glad they joine dus on the trip.</t>
  </si>
  <si>
    <t>R_6yaOBdbxkS5BxS1</t>
  </si>
  <si>
    <t>Avery is kind and helpful and enjoys spreading joy to and encouraging others. Occasionally he prefers the company of small groups or his own company. Avery is a happy person with a variety of interests who enjoys interacting with other people.</t>
  </si>
  <si>
    <t>R_2cdxePscyJh43Ji</t>
  </si>
  <si>
    <t>Avery is a classic normy who doesn't have a bad bone in her body. Always there for people and all round gets stuck in. She's very funny and has a great sense of music</t>
  </si>
  <si>
    <t>R_4uJAIEJKJ4XDatr</t>
  </si>
  <si>
    <t>Nour is a genuine person who always looks out for his friends. He sometimes likes to spend time on his own listening to music.</t>
  </si>
  <si>
    <t>R_1Xopc7g9z8AI2VN</t>
  </si>
  <si>
    <t xml:space="preserve">Nour is a great person, some of this attributes are loyal, funny, kind and always willing to help.  He has eclectic taste in music and does enjoy spending time with themselves or others </t>
  </si>
  <si>
    <t>R_7His5WYPQn7VmwW</t>
  </si>
  <si>
    <t>Taylor is friendly, kind and will be a great laugh on the trip. He's always willing to help out and loves cooking which will be great. Taylor is dependable and loyal to his close friends. Taylor will be great fun and a great help on our trip, we should all get along well.</t>
  </si>
  <si>
    <t>R_3U9so3tEMfNMSwp</t>
  </si>
  <si>
    <t>Avery is a quiet person who enjoys music and reading. She is a kind person who always wants to help people.</t>
  </si>
  <si>
    <t>R_8OUYqgc6pnjf2uK</t>
  </si>
  <si>
    <t xml:space="preserve">Nour is a positive and compassionate person whom is always willing to lend a helping hand to a friend .Nour is also dependable and loyal with a good sense of humour  although sometimes nour  like his own downtime on his lonesome. </t>
  </si>
  <si>
    <t>R_1VFfCirHvu6Kfo5</t>
  </si>
  <si>
    <t>Nour is a very nice easy going person, you will like them I think</t>
  </si>
  <si>
    <t>R_7Xd4EVy4aW5tztu</t>
  </si>
  <si>
    <t>Nour is a great laugh just one of those people who get on with everyone, loves to cook and always has good music, really helpful and such a kind person, they have jokes for days and great when its awkward, always gets everyone smiling.</t>
  </si>
  <si>
    <t>R_7C75SFXkr5NTt2G</t>
  </si>
  <si>
    <t>I have a friend called Avery that i value very much, i'd like you to meet him. He's been very reliable, a real rock for me in my darker times. You'll hopefully find him to be quite positive, the kind of person i'd hope you find i am too, most of the time.
And if you need any tips on cooking, this is the guy to ask. 
He's dependable, helpful and a true friend.</t>
  </si>
  <si>
    <t>R_1K7pVEwHj5UwtAR</t>
  </si>
  <si>
    <t xml:space="preserve">Meet Taylor- they are a kind, happy person who will help you with anything you need - they are loyal and helpful - I know that you'll love spending time with them! They love cooking and will fit in with us well. </t>
  </si>
  <si>
    <t>R_1HoU9FrJSAUAQMp</t>
  </si>
  <si>
    <t>I enjoy spending time with Nour, as he is a wonderful person that is reliable, always has a positive attitude and great sense of humour that helps me through my problems. His interests are reading, cooking and music.</t>
  </si>
  <si>
    <t>R_4dUj377GAMcFgw9</t>
  </si>
  <si>
    <t xml:space="preserve">Nour is a good person - somebody you can rely on to help or make you laugh. </t>
  </si>
  <si>
    <t>R_3QAzbKq2YSeEkUc</t>
  </si>
  <si>
    <t>Hey everyone, please meet Avery.  He is a positive kind person who is always willing to lend a hand and is someone you can count on in any situation. He has a great sense of humour so she should keep us all laughing! He likes all sorts of music and likes to cook. I am sure he will git in with our small social group</t>
  </si>
  <si>
    <t>R_7Nz6cFdnujdJnl7</t>
  </si>
  <si>
    <t xml:space="preserve">Nour is a happy person and although he likes a little alone time also loves company. 
Nour will help with any situation and overall good company to have on the trip
</t>
  </si>
  <si>
    <t>R_22KdLCNHdlyqdbP</t>
  </si>
  <si>
    <t>Avery is kind and caring. They’re really helpful and won’t let you down. They’re really funny and can be quiet sometimes. They also like to cook and like music. They’re pretty chill and friendly.</t>
  </si>
  <si>
    <t>R_1xVFAct1rsp8S6B</t>
  </si>
  <si>
    <t>Avery is a positive, helpful person who will make the trip super fun. She's great in all situations and has a cracking sense of humour, and I think she'll fit in really well.</t>
  </si>
  <si>
    <t>R_2cchIDGWjkyvGAB</t>
  </si>
  <si>
    <t xml:space="preserve">I have with me "Nour" who I hope you will find as exciting and as friendly a companion as I. Nour will be helping with the preparation of food and our entertainment. </t>
  </si>
  <si>
    <t>R_2hcpcZg7pzgpXII</t>
  </si>
  <si>
    <t>Any other Asian background</t>
  </si>
  <si>
    <t>Nour is positive, kind, helpful and reliable with great sense of humour. Nour can be reserved sometimes but enjoys listening to music, reading and cooking with friends.</t>
  </si>
  <si>
    <t>R_2flwN8NP7mh4GrW</t>
  </si>
  <si>
    <t>Taylor would be a welcome addition on our trip as he is positive, funny, kind, practical and will lend a hand at anything. So Taylor would be most welcome and benefit us all and fit in. He therefore is a worthwhile addition because of all the attributes mentioned abov.e</t>
  </si>
  <si>
    <t>R_1oir39tHQaoHX4l</t>
  </si>
  <si>
    <t>Hi guys this is Taylor, he is funny and nice, he'll fit right in with us.</t>
  </si>
  <si>
    <t>R_2fcSvDmCwn7p96x</t>
  </si>
  <si>
    <t>Avery is a lovely person and is very helpful and dependable. She can sometimes be a little quiet, but that is just her nature, she is not being rude. Avery has helped me through many tough periods in my life and she is a great person to be around, she always lightens the mood and is such a caring person. She is going to be so much fun to have on our trip, I am certain that you will all get on with her!</t>
  </si>
  <si>
    <t>R_2Ka0QM1OoFViTdI</t>
  </si>
  <si>
    <t xml:space="preserve">Taylor is a kind and compassionate person. Taylor likes music and cooking and has a good sense of humour. You can always count on Taylor </t>
  </si>
  <si>
    <t>R_5zg0z8UCtdvCzHH</t>
  </si>
  <si>
    <t xml:space="preserve">Taylore is the kind of guy you would want around you in any scenario, he can lift you up or calm you down but whatever he will bring the best out in you.
Taylor is the guy you want around and would be the first name on most invites or and event that is happening. </t>
  </si>
  <si>
    <t>R_5Gccj4Dk8ycWvyp</t>
  </si>
  <si>
    <t>Nour is friendly and caring, a great laugh to have around. Interested in cooking and listening to all sorts of music. Occasionally prefers to be alone or with just a smaller group of people but is a loyal friend to the lucky few.</t>
  </si>
  <si>
    <t>R_6GkSiuknB9aFvND</t>
  </si>
  <si>
    <t>Taylor is a kind, enthusiastic person who is easy ti grt along with.</t>
  </si>
  <si>
    <t>R_2Opq7jSZdAetCis</t>
  </si>
  <si>
    <t>I want you to meet Nour, who's joining us on our trip. Nour is always positive and super kind, ready to help out whenever needed. You can always rely on Nour because they're dependable and loyal. Plus, Nour's got a great sense of humor that can make any situation better. While Nour enjoys spending time alone or with a small group, they also love listening to music, reading, and cooking with friends. So, get ready for some fun times ahead with Nour around.</t>
  </si>
  <si>
    <t>R_2sjZDbCXZlO5d4Z</t>
  </si>
  <si>
    <t>Avery is easy to get along with, fun, and would be a good fit for our group during this trip. I'm sure everyone will get along well with Avery.</t>
  </si>
  <si>
    <t>R_76sioWYonHqCe1X</t>
  </si>
  <si>
    <t xml:space="preserve">This is Avery, she’s one of us, she’s into all the things we are and you can trust her, j know you’re going to like her so play nice and everyone will get along. She’s hilarious and likes the Happy Mondays what more can you want </t>
  </si>
  <si>
    <t>R_6OlIoYUJndtHv06</t>
  </si>
  <si>
    <t>Nour is a great person, she's funny, compassionate, countable, sometimes reserved but overall gets along well with everyone and also is an interesting person.</t>
  </si>
  <si>
    <t>R_4BrEycF7zuFhgUF</t>
  </si>
  <si>
    <t>Taylor is a nice enough guy. Kind, caring although quiet at times has never shied away from making people laugh with his humour. If you ever need them, they will always be there, a true friend you can count on.</t>
  </si>
  <si>
    <t>R_3uc2NvTRP0DzXoJ</t>
  </si>
  <si>
    <t>Taylor is a beacon of positivity with a heart full of kindness and compassion. Always ready to lend a helping hand, Taylor is the definition of dependability and loyalty—a friend you can count on in any situation. With an infectious sense of humor, Taylor can effortlessly lighten any situation and make everyone feel at ease. While Taylor has a social side, there's also a reserved aspect, sometimes preferring alone time or being with a small group of friends. Taylor's diverse interests include enjoying various musical genres, indulging in a good book, and whipping up delicious meals while cooking with friends.</t>
  </si>
  <si>
    <t>R_6geIA5YfQKNJILg</t>
  </si>
  <si>
    <t>Taylor is a down to earth person who will be joning us on the trip. Taylor is an amazing and positive person.</t>
  </si>
  <si>
    <t>R_2o4Oj7oZdy44WJI</t>
  </si>
  <si>
    <t>Nour is helpful, loyal, funny. She prefers small groups and likes music, reading and cooking</t>
  </si>
  <si>
    <t>R_1nUZUh4UsSzjie6</t>
  </si>
  <si>
    <t xml:space="preserve">Nour is a friendly and kind-hearted person. She is always helpful and here to listen to all my problems. She also has a great sense of humor. Sometimes she tends to be quiet, which is quite normal obviously. Nour's hobbies are listening to music, reading books and cooking with friends. </t>
  </si>
  <si>
    <t>R_8CvlkOVOqM2Q686</t>
  </si>
  <si>
    <t xml:space="preserve">Nour is a cool guy. He a big music guy and always has your back when needed </t>
  </si>
  <si>
    <t>R_1fWJYuRJrwGXlcZ</t>
  </si>
  <si>
    <t>, I'd like you to meet Taylor! Taylor's like a ray of sunshine with their positivity and compassion, always there to lend a hand and be a rock-solid friend no matter what. They've got this amazing sense of humor that can turn any frown upside down and make even the toughest situations feel lighter. While they appreciate their alone time or hanging out with just a few close pals, Taylor's also a music lover, bookworm, and a wizard in the kitchen when it comes to cooking up a storm with friends. In short, Taylor's the kind of friend who brings laughter, support, and good vibes wherever they go!</t>
  </si>
  <si>
    <t>R_3099hbhs79O80xZ</t>
  </si>
  <si>
    <t>Taylor is helpful, funny and dependable. They prefer small groups, music, cooking and reading</t>
  </si>
  <si>
    <t>R_6jrLGShyrbWJ0fe</t>
  </si>
  <si>
    <t>This is Taylor, they are a really fun, happy and interesting person to spend time with. They will always make you laugh and cheer you up if you are feeling low. They may seem quiet but that is just their nature. Taylor is a brilliant person to have in your life, you could not ask for a better friend.</t>
  </si>
  <si>
    <t>R_2CrHNbz1de6KWXd</t>
  </si>
  <si>
    <t>Taylor is a funny and kind-hearted person. She always puts other first, willing to help those in need. She is very dependable but does like to be alone or part of smaller groups. I think Taylor would be a great addition to out trip as she has a good sense or humour, enjoys activities with friends and is a general positive person</t>
  </si>
  <si>
    <t>R_2Xckp4PfnbYz2NI</t>
  </si>
  <si>
    <t>Avery is a nice, helpful person who is fun to be around and enjoys being around their friends.</t>
  </si>
  <si>
    <t>R_31pmfJ3Zh7os1Gs</t>
  </si>
  <si>
    <t xml:space="preserve">She’s a lovely person, really friendly and happy! </t>
  </si>
  <si>
    <t>R_1NwaNRBZ5FukkaU</t>
  </si>
  <si>
    <t>Avery is friendly, kind and caring. She particularly likes reading, cooking and listening to music. She likes group activities as well as spending quiet moments alone. Avery has a good sense of humour and is a good communicator.</t>
  </si>
  <si>
    <t>R_2drQ3KmOP15EWA0</t>
  </si>
  <si>
    <t xml:space="preserve">Taylor is a kind person who makes a good friend. They are introverted but still like spending time with close friends. They have a variety of hobbies. 
Taylor is a kind, introverted person who is nice to spend time with. </t>
  </si>
  <si>
    <t>R_1FEcJT0TsdZNoKE</t>
  </si>
  <si>
    <t>Nour is a kind, helpful and dependable person with a great sense of humour. They like to spend time in small groups or sometimes alone. They enjoy music, cooking and reading.
Nour is a positive, caring person who puts people at ease.</t>
  </si>
  <si>
    <t>R_1O2d34kjWjsJmKd</t>
  </si>
  <si>
    <t>Nour is friendly, funny and trustworthy. You can count on them. They like to cook and read. Overall Nour is a good friend.</t>
  </si>
  <si>
    <t>R_3kNA3sMocuKi3ZE</t>
  </si>
  <si>
    <t xml:space="preserve">Taylor is a kind and friendly person who will fit in easily as she’s helpful and a good laugh. </t>
  </si>
  <si>
    <t>R_Z9V6gFzGwK3LdXb</t>
  </si>
  <si>
    <t xml:space="preserve">Nour is a positive person, who helps others and can be reserved at times. She's a loyal friend with a great sense of humour who enjoys music of lots of genres, reading and cooking with friends </t>
  </si>
  <si>
    <t>R_1nO4xpNzkgtfOVZ</t>
  </si>
  <si>
    <t>Avery is great! He’s into books and music and he’s really funny. But he’s also not too much, he can be chilled out and he likes his alone time occasionally. He’s just a really good friend, really helpful, really positive and really kind. Oh and he can cook!</t>
  </si>
  <si>
    <t>R_1Lu6uXZ7viRPVKB</t>
  </si>
  <si>
    <t xml:space="preserve">Taylor is a great person, who has an excellent sense of humour. She's so kind and sweet and really easy to get along with. </t>
  </si>
  <si>
    <t>R_22AhUWf3lmUqT6L</t>
  </si>
  <si>
    <t>My friend Taylor is really funny, he might be a bit quiet to start with but he’s really kind and caring.</t>
  </si>
  <si>
    <t>R_3pax7AFrwMwCuY8</t>
  </si>
  <si>
    <t xml:space="preserve">Nour is positive, compassionate and loyal. They can put other people at ease and lighten any situation. Nour can sometimes prefer time alone. </t>
  </si>
  <si>
    <t>R_Dr5afJSMa27pdL3</t>
  </si>
  <si>
    <t>Avery is a good friend of mine, she’s dependable and loyal, kind and compassionate; she is hilarious and enjoys similar music to us. There might be times when Avery will be a bit quieter or go off on her own and then come back to spend more time with us.</t>
  </si>
  <si>
    <t>R_2ByBg5HXTCSrYdl</t>
  </si>
  <si>
    <t>Taylor is really nice, we will all get along well. They share lots of interests with us, and they're fun to be with. They'll want a bit of their own space too so don't worry about them being overbearing. They're just a really good human!</t>
  </si>
  <si>
    <t>R_u4J3o1pmmisXl4d</t>
  </si>
  <si>
    <t>My friend Taylor is joining us on our trip. Might be a little shy at first, but should fit right in and get stuck in with the group.</t>
  </si>
  <si>
    <t>R_41GUkAscwgOQU8N</t>
  </si>
  <si>
    <t>nour is pretty chill, shes quiet but proper funny</t>
  </si>
  <si>
    <t>R_2uDIeHcZ1CS2ynb</t>
  </si>
  <si>
    <t xml:space="preserve">Taylor is funny and positive and gets on with most people although they can be a bit nervous in large groups at times. Their interests align with ours. </t>
  </si>
  <si>
    <t>R_2rYI31r0vjsEfmK</t>
  </si>
  <si>
    <t>Nour is really lovely, she's the sort of person who always has a smile on her face, and always wants to help. She might be a little quiet at first but when she warms up I'm sure she'll share a joke or two</t>
  </si>
  <si>
    <t>R_r8SGV0hXBQ0u98t</t>
  </si>
  <si>
    <t xml:space="preserve">Avery is a fantastic reliable friend. Avery is so caring. Avery is hilarious and makes me feel so comfortable. Avery will fit in well with our small group of friends with shared hobbies in reading, cooking and listening to range of music. They are full of positive qualities and will be a valued member of our group. </t>
  </si>
  <si>
    <t>R_2UXijEdx6HTNmmE</t>
  </si>
  <si>
    <t xml:space="preserve">Nour is a genuinely lovely person who isn't at all in your face. She's also really funny and interesting. Nour is a great friend. </t>
  </si>
  <si>
    <t>R_x4SgkyEX16GZVZv</t>
  </si>
  <si>
    <t>Avery will be joining us on our trip! They are really sweet and easy-going and have good taste in music. Avery is really easy to get along with and will be kind about our occasional introversion. Avery is really nice and will be a good addition to our trip!</t>
  </si>
  <si>
    <t>R_2qmJEwS6GMOXRbL</t>
  </si>
  <si>
    <t>Taylor is a kind, helpful and dependable person who can lighten up the room with her sense of humour. Simultaneously, however, she enjoys spending time alone and likes listening to different musical genres as well as reading/cooking.</t>
  </si>
  <si>
    <t>False</t>
  </si>
  <si>
    <t>R_248ahN9d1AchXOu</t>
  </si>
  <si>
    <t>Nour is a lovely and funny person. She might be quiet but always happy to help and likes music, reading and cooking. I think she'll fit in with us well.</t>
  </si>
  <si>
    <t>R_4qfgB5161NrRgB7</t>
  </si>
  <si>
    <t>Taylor is funny, happy, kind and a great friend. Sometimes they can be a bit quiet but they have great taste in music and books and they make a great dinner if they’re cooking. You’ll really like them!</t>
  </si>
  <si>
    <t>R_6gdTokF3durAI0R</t>
  </si>
  <si>
    <t>Irish</t>
  </si>
  <si>
    <t>Nour has a great sense of humour</t>
  </si>
  <si>
    <t>R_2mg7boDxbtjE9wd</t>
  </si>
  <si>
    <t>Prefer not to say</t>
  </si>
  <si>
    <t>Avery is interested in music and cooking. Avery is kind, helpful and has a good sense of humour.</t>
  </si>
  <si>
    <t>R_4e3dMJ5xJIX7CBX</t>
  </si>
  <si>
    <t>Taylor is a loyal friend who I've known for ages. I can trust them with anything. Taylor might not say much to start with but that's because they're getting used to you all, give them time and they'll start cracking jokes</t>
  </si>
  <si>
    <t>R_3dn7HEB7iNlMtCF</t>
  </si>
  <si>
    <t>Nour is friendly and funny- they will add a great positive energy to the group. They're also loyal and have always been there to help me in the past. As there's only a small group of us, it will be great as they don't always feel confident in larger groups of people. In summary, I think it's a great idea if Nour comes on the trip- they'll fit right in.</t>
  </si>
  <si>
    <t>R_5QlA8TAzuh4BL77</t>
  </si>
  <si>
    <t xml:space="preserve">Taylor is a friend who is very fun and I'm always laughing with, she is always so positive and great to be around. Taylor is also a friend who would also be there for me if anything happened and I needed help, I can always count on her. She would support me with anything.
Overall Taylor is a lot of fun to be around but also a very loyal and supportive friend. </t>
  </si>
  <si>
    <t>R_6saeSzqkJrlekAp</t>
  </si>
  <si>
    <t xml:space="preserve">Nour is so lovely, they’ve got sick taste in music and they’re so funny! They’re super helpful and has been so caring towards me when I’ve been down. I think they’re a bit more comfortable in smaller groups so they might be a bit overwhelmed on the trip and maybe need some time alone at some point. But yeh, I think you’ll really get on with them! </t>
  </si>
  <si>
    <t>R_8oXabpjSQDtjOhe</t>
  </si>
  <si>
    <t>Taylor is a kind trustworthy person who will make a great organiser on the trip as well as always making light of any situation with their infectious humor and positivity. Taylor can sometimes be more introverted around larger groups of people, preferring a closer, tight knit group of friends who they can easily relate to. Taylor will be a great cook on the trip with good cooking skills as well as they musical selection to make it the preparation enjoyable, as well as the meal. They also actively help out with odd jobs meaning Taylor does their fair share of tidying as well as cooking. Overall, Taylor will contribute to every aspect of the holiday, making it a more enjoyable experience to all involved</t>
  </si>
  <si>
    <t>R_7XoK1WiD3jf5Hpv</t>
  </si>
  <si>
    <t xml:space="preserve">Meet Taylor, lovely guy, trustworthy, funny, music and literature buff who enjoys alone time now and then </t>
  </si>
  <si>
    <t>R_1FKDd8Z0WyK8NIF</t>
  </si>
  <si>
    <t xml:space="preserve">Avery is so funny and kind. She always helps me whenever I need it and makes me feel better when I'm low </t>
  </si>
  <si>
    <t>R_14MXlEvArdJhE8e</t>
  </si>
  <si>
    <t>Nour is positive, sunny and willing to help others. They are a loyal friend and have a great sense of humour. Nour can prefer to be with smaller groups, at times. They have a range of music tastes. Nour is a great friend.</t>
  </si>
  <si>
    <t>R_6v1kiwbV5odZkY1</t>
  </si>
  <si>
    <t xml:space="preserve">Nour is funny and positive but sometimes comes across as reserved because she prefers smaller groups. However, she is very kind and compassionate and a very dependable friend. </t>
  </si>
  <si>
    <t>R_51pgeRy6P7MeZxv</t>
  </si>
  <si>
    <t>Taylor is a kind, compassionate and helpful person to others. They are loyal and can be relied upon in any situation. At times, Taylor prefers time alone and enjoys listening to wide range of music, reading and cooking. Taylor is a humble, generous person.</t>
  </si>
  <si>
    <t>R_3H5jYHaIgQNTguC</t>
  </si>
  <si>
    <t>She’s quiet sometimes but she’s really funny and nice</t>
  </si>
  <si>
    <t>R_23B81VzzN1PwTUB</t>
  </si>
  <si>
    <t xml:space="preserve">Taylor is a legend, really fun but kind too. He likes music and gets on with everyone. </t>
  </si>
  <si>
    <t>R_7VChgq7x0iDa1pf</t>
  </si>
  <si>
    <t xml:space="preserve">Nour is charming and sociable. He has a variety of hobbies and is open to trying new things. He can be chilled and is confident in himself. </t>
  </si>
  <si>
    <t>R_7hmPzFjq4oGmCZ2</t>
  </si>
  <si>
    <t xml:space="preserve">Nour is a friendly person and is really funny. I find them always super helpful and they’ll be great on this trip because they’ll bring good music and help out with the cooking. </t>
  </si>
  <si>
    <t>R_8iVAuozAlguHeUj</t>
  </si>
  <si>
    <t xml:space="preserve">Avery is a really positive person and someone you can really count on. She’s funny and helpful. Sometimes she likes to be with smaller groups. Overall, she’s really great to be around. </t>
  </si>
  <si>
    <t>R_2Pk6p78VVui6f7E</t>
  </si>
  <si>
    <t>Taylor is easy-going and always up for a laugh. Will happily help you through any problems which you may be facing. He sometimes needs support himself and when we haven’t seen him for a while we force him out.
Top lad, helpful and strong member of the group.</t>
  </si>
  <si>
    <t>R_3GBIAp829qXy8yy</t>
  </si>
  <si>
    <t xml:space="preserve">Taylor is a kind , gentle person and can be relief in to help you if you need it. She is musical and enjoys reading and cooking with friends but also values time to herself. </t>
  </si>
  <si>
    <t>R_3fK0RCgPNnkL1Tw</t>
  </si>
  <si>
    <t xml:space="preserve">I know that you'll love Avery! She's kind, compassionate and has a great sense of humour. She's always happy to help when needed and I know that she'll be a good travel companion. While Avery loves to be part of the group, she does sometimes need some time away from the group to decompress. She also loves to read, listen to music and cook. </t>
  </si>
  <si>
    <t>R_4O3vQHfBkNC4sDs</t>
  </si>
  <si>
    <t xml:space="preserve">Avery is a positive and kind person. Avery has a great sense oh humour and can put others at ease. Avery will always be up for helping you out. A very loves reading, listening to music ans spending time with friends. Sometimes a very likes to spend time alone. 
Every is a joy to be around, they are funny and kind although they can be more reserved sometimes in larger groups </t>
  </si>
  <si>
    <t>R_4Csl5OsQn7JzAH4</t>
  </si>
  <si>
    <t xml:space="preserve">Taylor is lovely, a good friend and a good laugh </t>
  </si>
  <si>
    <t>R_3MsrqZpnakFP2zs</t>
  </si>
  <si>
    <t>Asian British</t>
  </si>
  <si>
    <t>This is Taylor, one of the nicest people I know! So positive and funny. If you ever need anything you can count on him/her/them. But sometimes they do like to be on their own.</t>
  </si>
  <si>
    <t>R_2IXFZ6Nh4L0FSyK</t>
  </si>
  <si>
    <t>Black British</t>
  </si>
  <si>
    <t>Taylor is a really nice person who you can always count on. She is funny but can be introverted at times. She enjoys cooking and reading and listening to music. Taylor is a overall good friend</t>
  </si>
  <si>
    <t>R_2QDfeNjEYWXAJVa</t>
  </si>
  <si>
    <t>Kind caring and positive, always helpful and fiercely loyal to friends, Nour does like time alone also, Nour likes to laugh and have fun.
Nour is the kind of friend you want.</t>
  </si>
  <si>
    <t>R_5ZEqYnIZ6jOtWK1</t>
  </si>
  <si>
    <t>Hi guys! This is Taylor, I don’t think you’ve met before. Taylor is great, you’re going to love them! They’re so funny, honestly, just cracks me up!
They like reading, cooking and all kinds of music, so they’ll fit right in.
Taylors great - you’ll love them!</t>
  </si>
  <si>
    <t>R_8SBKtWaJrXG2XYO</t>
  </si>
  <si>
    <t>Nour is great, she’ll fit in well with us and is up for a laugh. She’ll get stuck in too to help with tidying etc. she’s also not fussy about the music!</t>
  </si>
  <si>
    <t>R_2jaZ0xkFOy5oX9n</t>
  </si>
  <si>
    <t xml:space="preserve">Taylor is a kind, dependable and loyal person who is always willing to help. They also have a great sense of humour but can be reserved at times. Taylor likes listening to music, reading and cooking. 
Overall, Taylor is a funny, kind and dependable person! </t>
  </si>
  <si>
    <t>R_8zSJHJ9ftJBYAdX</t>
  </si>
  <si>
    <t xml:space="preserve">Avery is a kind and helpful person. They have a good sense of humour and are dependable. Avery enjoys spending time with others but also enjoys some time spent on their own. Avery’s interests are listening to music, reading and cooking. Avery will be a great addition to the trip. </t>
  </si>
  <si>
    <t>R_7P6mfT6yKd11vtM</t>
  </si>
  <si>
    <t xml:space="preserve">Nour is a fabulous friend of mine. They have a great sense of humour and are always ready to help. We bonded over preferring our own company or small groups over the larger people filled situations. 
I am so glad you all get to meet! 
</t>
  </si>
  <si>
    <t>R_8DeiwzDvgbXdSMt</t>
  </si>
  <si>
    <t xml:space="preserve">Taylor is such a kind, funny, and positive person, and I know they will have a great time with us on the trip! They’re into music, cooking, and reading. They can sometimes be quite quiet so may go off their own for a bit while we are there. Overall, they are a lovely friend and I’m looking forward to you getting to meet them! </t>
  </si>
  <si>
    <t>R_5nSzjQU7F4Gq3qp</t>
  </si>
  <si>
    <t xml:space="preserve">My friend Avery is joining us on our trip. I think they will be a great addition - they always makes me laugh and they're really lovely. They can be a little reserved at first and might go to their room to read for a bit but I'm sure with time you will all get on! Avery is a brilliant cook and likes to help out so I think it'll be fun to get together on one of the nights and put some music on while you get to know them. </t>
  </si>
  <si>
    <t>R_7IsIsapGr2UJ592</t>
  </si>
  <si>
    <t>Avery is friendly and enjoys a good laugh, they’re really fun to be around. They’re a good friend to have as well, and easy to get along with. They will fit right in with our group.</t>
  </si>
  <si>
    <t>R_uaL3DK7e5OmhrtT</t>
  </si>
  <si>
    <t>qr</t>
  </si>
  <si>
    <t xml:space="preserve">Taylor is a loyal and dependable friend, he is a positive person with a good sense of humour. Taylor is always willing to help a fiend in need who enjoys music and cooking. </t>
  </si>
  <si>
    <t>R_vxhDX8Pmx8Eaxzj</t>
  </si>
  <si>
    <t xml:space="preserve">Avery is good friend who is a fun person with a few hobbies. He's kind and helpful. He can be a little shy but is fun to be around </t>
  </si>
  <si>
    <t>R_22JP4dEsiaTAsws</t>
  </si>
  <si>
    <t>Taylor is kind and positive and willing to help whenever possible. She's really funny and definitely listens to the type of music we like. She understands if you feel overwhelmed and is willing to help. She'll be really considerate and will listen to mood if needed.</t>
  </si>
  <si>
    <t>R_2cod1ycmmej70L4</t>
  </si>
  <si>
    <t>Nour is interesting,  fun to talk too and better at talking to people than i am. Nour will probably take over this conversation from here. Nour is funny.</t>
  </si>
  <si>
    <t>R_3HMOFOco2fd0mve</t>
  </si>
  <si>
    <t>This is Taylor; they are very funny and love all types of music! Sometimes they will need time alone so please be patient with them if they seem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</si>
</sst>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Calibri"/>
      <family val="2"/>
      <scheme val="minor"/>
    </font>
    <font>
      <b/>
      <sz val="12"/>
      <color theme="1"/>
      <name val="Calibri"/>
      <family val="2"/>
      <scheme val="minor"/>
    </font>
    <font>
      <sz val="8"/>
      <name val="Calibri"/>
      <family val="2"/>
      <scheme val="minor"/>
    </font>
    <font>
      <i/>
      <sz val="12"/>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indexed="22"/>
      </patternFill>
    </fill>
    <fill>
      <patternFill patternType="solid">
        <fgColor rgb="FFFFC000"/>
        <bgColor indexed="64"/>
      </patternFill>
    </fill>
    <fill>
      <patternFill patternType="solid">
        <fgColor rgb="FF92D050"/>
        <bgColor indexed="64"/>
      </patternFill>
    </fill>
  </fills>
  <borders count="3">
    <border>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0">
    <xf numFmtId="0" fontId="0" fillId="0" borderId="0" xfId="0"/>
    <xf numFmtId="0" fontId="0" fillId="2" borderId="0" xfId="0" applyFill="1"/>
    <xf numFmtId="0" fontId="0" fillId="2" borderId="0" xfId="0" applyFill="1" applyAlignment="1">
      <alignment wrapText="1"/>
    </xf>
    <xf numFmtId="0" fontId="0" fillId="3" borderId="0" xfId="0" applyFill="1"/>
    <xf numFmtId="0" fontId="0" fillId="3" borderId="0" xfId="0" applyFill="1" applyAlignment="1">
      <alignment wrapText="1"/>
    </xf>
    <xf numFmtId="0" fontId="1" fillId="2" borderId="0" xfId="0" applyFont="1" applyFill="1"/>
    <xf numFmtId="0" fontId="1" fillId="2" borderId="0" xfId="0" applyFont="1" applyFill="1" applyAlignment="1">
      <alignment wrapText="1"/>
    </xf>
    <xf numFmtId="0" fontId="0" fillId="0" borderId="0" xfId="0" applyAlignment="1">
      <alignment wrapText="1"/>
    </xf>
    <xf numFmtId="0" fontId="0" fillId="4" borderId="0" xfId="0" applyFill="1" applyAlignment="1">
      <alignment wrapText="1"/>
    </xf>
    <xf numFmtId="0" fontId="3" fillId="2" borderId="0" xfId="0" applyFont="1" applyFill="1"/>
    <xf numFmtId="0" fontId="4" fillId="2" borderId="0" xfId="0" applyFont="1" applyFill="1" applyAlignment="1">
      <alignment wrapText="1"/>
    </xf>
    <xf numFmtId="0" fontId="3" fillId="0" borderId="0" xfId="0" applyFont="1" applyAlignment="1">
      <alignment wrapText="1"/>
    </xf>
    <xf numFmtId="0" fontId="3" fillId="0" borderId="0" xfId="0" applyFont="1"/>
    <xf numFmtId="0" fontId="0" fillId="2" borderId="1" xfId="0" applyFill="1" applyBorder="1"/>
    <xf numFmtId="0" fontId="0" fillId="2" borderId="2" xfId="0" applyFill="1" applyBorder="1" applyAlignment="1">
      <alignment wrapText="1"/>
    </xf>
    <xf numFmtId="0" fontId="0" fillId="0" borderId="2" xfId="0" applyBorder="1" applyAlignment="1">
      <alignment wrapText="1"/>
    </xf>
    <xf numFmtId="0" fontId="0" fillId="0" borderId="2" xfId="0" applyBorder="1"/>
    <xf numFmtId="0" fontId="0" fillId="2" borderId="2" xfId="0" applyFill="1" applyBorder="1"/>
    <xf numFmtId="0" fontId="1" fillId="2" borderId="2" xfId="0" applyFont="1" applyFill="1" applyBorder="1"/>
    <xf numFmtId="0" fontId="0" fillId="4" borderId="2" xfId="0" applyFill="1" applyBorder="1" applyAlignment="1">
      <alignment wrapText="1"/>
    </xf>
  </cellXfs>
  <cellStyles count="1">
    <cellStyle name="Normal" xfId="0" builtinId="0"/>
  </cellStyles>
  <dxfs count="2">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9B79E-9A50-4084-AA64-7C98F78F031F}">
  <dimension ref="A1:EP217"/>
  <sheetViews>
    <sheetView tabSelected="1" topLeftCell="BH453480" zoomScale="85" zoomScaleNormal="85" workbookViewId="0">
      <selection activeCell="A5" sqref="A5"/>
    </sheetView>
  </sheetViews>
  <sheetFormatPr defaultColWidth="14.625" defaultRowHeight="30" customHeight="1"/>
  <cols>
    <col min="1" max="1" width="16.625" customWidth="1"/>
    <col min="2" max="2" width="18.125" customWidth="1"/>
    <col min="3" max="3" width="16.625" customWidth="1"/>
    <col min="4" max="4" width="6.125" customWidth="1"/>
    <col min="5" max="5" width="4.875" customWidth="1"/>
    <col min="6" max="6" width="9.875" customWidth="1"/>
    <col min="7" max="7" width="17.875" customWidth="1"/>
    <col min="8" max="8" width="27.25" customWidth="1"/>
    <col min="9" max="9" width="17.875" customWidth="1"/>
    <col min="10" max="10" width="11" customWidth="1"/>
    <col min="11" max="11" width="14.75" customWidth="1"/>
    <col min="16" max="16" width="26.5" customWidth="1"/>
    <col min="18" max="18" width="74.375" customWidth="1"/>
    <col min="19" max="19" width="56.375" customWidth="1"/>
    <col min="20" max="20" width="70.125" customWidth="1"/>
    <col min="33" max="33" width="14.625" style="3"/>
    <col min="35" max="35" width="0" hidden="1" customWidth="1"/>
    <col min="39" max="39" width="14.5" style="16" hidden="1" customWidth="1"/>
    <col min="40" max="40" width="14.5" style="16" bestFit="1" customWidth="1"/>
    <col min="41" max="41" width="0" hidden="1" customWidth="1"/>
    <col min="47" max="47" width="14.625" customWidth="1"/>
    <col min="51" max="51" width="14.625" customWidth="1"/>
    <col min="54" max="54" width="14.625" style="12" customWidth="1"/>
    <col min="57" max="57" width="14.625" style="12" customWidth="1"/>
    <col min="59" max="59" width="14.625" style="12" customWidth="1"/>
    <col min="61" max="61" width="14.625" style="12" customWidth="1"/>
    <col min="64" max="64" width="14.625" style="12" customWidth="1"/>
    <col min="69" max="69" width="14.625" style="16"/>
    <col min="85" max="85" width="14.625" style="16"/>
    <col min="124" max="124" width="14.625" style="16"/>
    <col min="127" max="127" width="14.625" customWidth="1"/>
    <col min="130" max="130" width="14.625" customWidth="1"/>
    <col min="134" max="134" width="14.625" customWidth="1"/>
    <col min="137" max="137" width="14.625" customWidth="1"/>
    <col min="139" max="139" width="14.625" customWidth="1"/>
    <col min="142" max="142" width="14.625" customWidth="1"/>
    <col min="143" max="143" width="14.625" style="16"/>
  </cols>
  <sheetData>
    <row r="1" spans="1:146" ht="30" customHeight="1">
      <c r="A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12</v>
      </c>
      <c r="S1" s="1" t="s">
        <v>12</v>
      </c>
      <c r="T1" s="1" t="s">
        <v>17</v>
      </c>
      <c r="U1" s="1"/>
      <c r="V1" s="1"/>
      <c r="W1" s="1"/>
      <c r="X1" s="1" t="s">
        <v>18</v>
      </c>
      <c r="Y1" s="1" t="s">
        <v>19</v>
      </c>
      <c r="Z1" s="1" t="s">
        <v>20</v>
      </c>
      <c r="AA1" s="1" t="s">
        <v>21</v>
      </c>
      <c r="AB1" s="1" t="s">
        <v>22</v>
      </c>
      <c r="AC1" s="1" t="s">
        <v>23</v>
      </c>
      <c r="AD1" s="1" t="s">
        <v>24</v>
      </c>
      <c r="AE1" s="1" t="s">
        <v>25</v>
      </c>
      <c r="AF1" s="1" t="s">
        <v>26</v>
      </c>
      <c r="AG1" s="3" t="s">
        <v>27</v>
      </c>
      <c r="AH1" t="s">
        <v>28</v>
      </c>
      <c r="AI1" s="1" t="s">
        <v>29</v>
      </c>
      <c r="AJ1" s="1" t="s">
        <v>30</v>
      </c>
      <c r="AK1" s="1" t="s">
        <v>31</v>
      </c>
      <c r="AL1" s="1" t="s">
        <v>32</v>
      </c>
      <c r="AM1" s="17" t="s">
        <v>33</v>
      </c>
      <c r="AN1" s="17" t="s">
        <v>34</v>
      </c>
      <c r="AO1" s="1" t="s">
        <v>35</v>
      </c>
      <c r="AP1" s="1" t="s">
        <v>28</v>
      </c>
      <c r="AQ1" s="1" t="s">
        <v>36</v>
      </c>
      <c r="AR1" s="1" t="s">
        <v>37</v>
      </c>
      <c r="AS1" s="1" t="s">
        <v>38</v>
      </c>
      <c r="AT1" s="1" t="s">
        <v>39</v>
      </c>
      <c r="AU1" s="1" t="s">
        <v>40</v>
      </c>
      <c r="AV1" s="1" t="s">
        <v>41</v>
      </c>
      <c r="AW1" s="1" t="s">
        <v>42</v>
      </c>
      <c r="AX1" s="1" t="s">
        <v>43</v>
      </c>
      <c r="AY1" s="1" t="s">
        <v>44</v>
      </c>
      <c r="AZ1" s="1" t="s">
        <v>45</v>
      </c>
      <c r="BA1" s="1" t="s">
        <v>46</v>
      </c>
      <c r="BB1" s="9" t="s">
        <v>47</v>
      </c>
      <c r="BC1" s="1" t="s">
        <v>48</v>
      </c>
      <c r="BD1" s="1" t="s">
        <v>49</v>
      </c>
      <c r="BE1" s="9" t="s">
        <v>50</v>
      </c>
      <c r="BF1" s="1" t="s">
        <v>51</v>
      </c>
      <c r="BG1" s="9" t="s">
        <v>52</v>
      </c>
      <c r="BH1" s="1" t="s">
        <v>53</v>
      </c>
      <c r="BI1" s="9" t="s">
        <v>54</v>
      </c>
      <c r="BJ1" s="1" t="s">
        <v>55</v>
      </c>
      <c r="BK1" s="1" t="s">
        <v>56</v>
      </c>
      <c r="BL1" s="9" t="s">
        <v>57</v>
      </c>
      <c r="BM1" s="1" t="s">
        <v>58</v>
      </c>
      <c r="BN1" s="1" t="s">
        <v>59</v>
      </c>
      <c r="BO1" s="1" t="s">
        <v>60</v>
      </c>
      <c r="BP1" s="1" t="s">
        <v>61</v>
      </c>
      <c r="BQ1" s="13" t="s">
        <v>62</v>
      </c>
      <c r="BR1" s="1" t="s">
        <v>28</v>
      </c>
      <c r="BS1" s="1" t="s">
        <v>63</v>
      </c>
      <c r="BT1" s="1" t="s">
        <v>64</v>
      </c>
      <c r="BU1" s="1" t="s">
        <v>65</v>
      </c>
      <c r="BV1" s="1" t="s">
        <v>66</v>
      </c>
      <c r="BW1" s="1" t="s">
        <v>67</v>
      </c>
      <c r="BX1" s="1" t="s">
        <v>68</v>
      </c>
      <c r="BY1" s="1" t="s">
        <v>69</v>
      </c>
      <c r="BZ1" s="1" t="s">
        <v>70</v>
      </c>
      <c r="CA1" s="1" t="s">
        <v>71</v>
      </c>
      <c r="CB1" s="1" t="s">
        <v>72</v>
      </c>
      <c r="CC1" s="1" t="s">
        <v>73</v>
      </c>
      <c r="CD1" s="1" t="s">
        <v>74</v>
      </c>
      <c r="CE1" s="1" t="s">
        <v>75</v>
      </c>
      <c r="CF1" s="1" t="s">
        <v>76</v>
      </c>
      <c r="CG1" s="17" t="s">
        <v>77</v>
      </c>
      <c r="CH1" s="1" t="s">
        <v>28</v>
      </c>
      <c r="CI1" s="1" t="s">
        <v>78</v>
      </c>
      <c r="CJ1" s="1" t="s">
        <v>79</v>
      </c>
      <c r="CK1" s="1" t="s">
        <v>80</v>
      </c>
      <c r="CL1" s="1" t="s">
        <v>81</v>
      </c>
      <c r="CM1" s="1" t="s">
        <v>82</v>
      </c>
      <c r="CN1" s="1" t="s">
        <v>83</v>
      </c>
      <c r="CO1" s="1" t="s">
        <v>84</v>
      </c>
      <c r="CP1" s="1" t="s">
        <v>85</v>
      </c>
      <c r="CQ1" s="1" t="s">
        <v>86</v>
      </c>
      <c r="CR1" s="1" t="s">
        <v>87</v>
      </c>
      <c r="CS1" s="1" t="s">
        <v>88</v>
      </c>
      <c r="CT1" s="1" t="s">
        <v>89</v>
      </c>
      <c r="CU1" s="1" t="s">
        <v>90</v>
      </c>
      <c r="CV1" s="1" t="s">
        <v>91</v>
      </c>
      <c r="CW1" s="1" t="s">
        <v>92</v>
      </c>
      <c r="CX1" s="1" t="s">
        <v>93</v>
      </c>
      <c r="CY1" s="1" t="s">
        <v>94</v>
      </c>
      <c r="CZ1" s="1" t="s">
        <v>95</v>
      </c>
      <c r="DA1" s="1" t="s">
        <v>96</v>
      </c>
      <c r="DB1" s="1" t="s">
        <v>97</v>
      </c>
      <c r="DC1" s="1" t="s">
        <v>98</v>
      </c>
      <c r="DD1" s="1" t="s">
        <v>99</v>
      </c>
      <c r="DE1" s="1" t="s">
        <v>100</v>
      </c>
      <c r="DF1" s="1" t="s">
        <v>101</v>
      </c>
      <c r="DG1" s="1" t="s">
        <v>102</v>
      </c>
      <c r="DH1" s="1" t="s">
        <v>103</v>
      </c>
      <c r="DI1" s="1" t="s">
        <v>104</v>
      </c>
      <c r="DJ1" s="1" t="s">
        <v>105</v>
      </c>
      <c r="DK1" s="1" t="s">
        <v>106</v>
      </c>
      <c r="DL1" s="1" t="s">
        <v>107</v>
      </c>
      <c r="DM1" s="1" t="s">
        <v>108</v>
      </c>
      <c r="DN1" s="1" t="s">
        <v>109</v>
      </c>
      <c r="DO1" s="1" t="s">
        <v>110</v>
      </c>
      <c r="DP1" s="1" t="s">
        <v>111</v>
      </c>
      <c r="DQ1" s="1" t="s">
        <v>112</v>
      </c>
      <c r="DR1" s="1" t="s">
        <v>113</v>
      </c>
      <c r="DS1" s="1" t="s">
        <v>114</v>
      </c>
      <c r="DT1" s="17" t="s">
        <v>115</v>
      </c>
      <c r="DU1" s="1" t="s">
        <v>28</v>
      </c>
      <c r="DV1" s="1" t="s">
        <v>116</v>
      </c>
      <c r="DW1" s="1" t="s">
        <v>117</v>
      </c>
      <c r="DX1" s="1" t="s">
        <v>118</v>
      </c>
      <c r="DY1" s="1" t="s">
        <v>119</v>
      </c>
      <c r="DZ1" s="1" t="s">
        <v>120</v>
      </c>
      <c r="EA1" s="1" t="s">
        <v>121</v>
      </c>
      <c r="EB1" s="1" t="s">
        <v>122</v>
      </c>
      <c r="EC1" s="1" t="s">
        <v>123</v>
      </c>
      <c r="ED1" s="1" t="s">
        <v>124</v>
      </c>
      <c r="EE1" s="1" t="s">
        <v>125</v>
      </c>
      <c r="EF1" s="1" t="s">
        <v>126</v>
      </c>
      <c r="EG1" s="1" t="s">
        <v>127</v>
      </c>
      <c r="EH1" s="1" t="s">
        <v>128</v>
      </c>
      <c r="EI1" s="1" t="s">
        <v>129</v>
      </c>
      <c r="EJ1" s="1" t="s">
        <v>130</v>
      </c>
      <c r="EK1" s="1" t="s">
        <v>131</v>
      </c>
      <c r="EL1" s="1" t="s">
        <v>132</v>
      </c>
      <c r="EM1" s="17" t="s">
        <v>133</v>
      </c>
      <c r="EN1" s="1" t="s">
        <v>28</v>
      </c>
      <c r="EO1" s="1" t="s">
        <v>134</v>
      </c>
      <c r="EP1" s="1" t="s">
        <v>135</v>
      </c>
    </row>
    <row r="2" spans="1:146" ht="30" customHeight="1">
      <c r="A2" t="s">
        <v>136</v>
      </c>
      <c r="B2" s="1" t="s">
        <v>137</v>
      </c>
      <c r="C2" s="1" t="s">
        <v>138</v>
      </c>
      <c r="D2" s="1" t="s">
        <v>3</v>
      </c>
      <c r="E2" s="1" t="s">
        <v>4</v>
      </c>
      <c r="F2" s="1" t="s">
        <v>5</v>
      </c>
      <c r="G2" s="1" t="s">
        <v>139</v>
      </c>
      <c r="H2" s="1" t="s">
        <v>140</v>
      </c>
      <c r="I2" s="1" t="s">
        <v>141</v>
      </c>
      <c r="J2" s="1" t="s">
        <v>142</v>
      </c>
      <c r="K2" s="1" t="s">
        <v>143</v>
      </c>
      <c r="L2" s="1" t="s">
        <v>144</v>
      </c>
      <c r="M2" s="1" t="s">
        <v>145</v>
      </c>
      <c r="N2" s="1" t="s">
        <v>146</v>
      </c>
      <c r="O2" s="1" t="s">
        <v>147</v>
      </c>
      <c r="P2" s="1" t="s">
        <v>148</v>
      </c>
      <c r="Q2" s="1" t="s">
        <v>149</v>
      </c>
      <c r="R2" s="1" t="s">
        <v>150</v>
      </c>
      <c r="S2" s="1" t="s">
        <v>151</v>
      </c>
      <c r="T2" s="1" t="s">
        <v>152</v>
      </c>
      <c r="U2" s="1" t="s">
        <v>153</v>
      </c>
      <c r="V2" s="1" t="s">
        <v>154</v>
      </c>
      <c r="W2" s="1" t="s">
        <v>155</v>
      </c>
      <c r="X2" s="2" t="s">
        <v>156</v>
      </c>
      <c r="Y2" s="2" t="s">
        <v>156</v>
      </c>
      <c r="Z2" s="2" t="s">
        <v>156</v>
      </c>
      <c r="AA2" s="2" t="s">
        <v>156</v>
      </c>
      <c r="AB2" s="2" t="s">
        <v>156</v>
      </c>
      <c r="AC2" s="2" t="s">
        <v>156</v>
      </c>
      <c r="AD2" s="2" t="s">
        <v>156</v>
      </c>
      <c r="AE2" s="2" t="s">
        <v>156</v>
      </c>
      <c r="AF2" s="2" t="s">
        <v>156</v>
      </c>
      <c r="AG2" s="4" t="s">
        <v>157</v>
      </c>
      <c r="AH2" s="7" t="s">
        <v>156</v>
      </c>
      <c r="AI2" s="2" t="s">
        <v>158</v>
      </c>
      <c r="AJ2" s="2" t="s">
        <v>158</v>
      </c>
      <c r="AK2" s="2" t="s">
        <v>159</v>
      </c>
      <c r="AL2" s="2" t="s">
        <v>160</v>
      </c>
      <c r="AM2" s="14" t="s">
        <v>161</v>
      </c>
      <c r="AN2" s="14" t="s">
        <v>161</v>
      </c>
      <c r="AO2" s="6" t="s">
        <v>162</v>
      </c>
      <c r="AP2" s="6" t="s">
        <v>163</v>
      </c>
      <c r="AQ2" s="6" t="s">
        <v>162</v>
      </c>
      <c r="AR2" s="2" t="s">
        <v>162</v>
      </c>
      <c r="AS2" s="2" t="s">
        <v>162</v>
      </c>
      <c r="AT2" s="2" t="s">
        <v>162</v>
      </c>
      <c r="AU2" s="6" t="s">
        <v>162</v>
      </c>
      <c r="AV2" s="6" t="s">
        <v>162</v>
      </c>
      <c r="AW2" s="2" t="s">
        <v>162</v>
      </c>
      <c r="AX2" s="2" t="s">
        <v>162</v>
      </c>
      <c r="AY2" s="6" t="s">
        <v>162</v>
      </c>
      <c r="AZ2" s="6" t="s">
        <v>162</v>
      </c>
      <c r="BA2" s="2" t="s">
        <v>162</v>
      </c>
      <c r="BB2" s="10" t="s">
        <v>162</v>
      </c>
      <c r="BC2" s="6" t="s">
        <v>162</v>
      </c>
      <c r="BD2" s="2" t="s">
        <v>162</v>
      </c>
      <c r="BE2" s="10" t="s">
        <v>162</v>
      </c>
      <c r="BF2" s="6" t="s">
        <v>162</v>
      </c>
      <c r="BG2" s="10" t="s">
        <v>162</v>
      </c>
      <c r="BH2" s="6" t="s">
        <v>162</v>
      </c>
      <c r="BI2" s="10" t="s">
        <v>162</v>
      </c>
      <c r="BJ2" s="6" t="s">
        <v>162</v>
      </c>
      <c r="BK2" s="2" t="s">
        <v>162</v>
      </c>
      <c r="BL2" s="10" t="s">
        <v>162</v>
      </c>
      <c r="BM2" s="6" t="s">
        <v>162</v>
      </c>
      <c r="BN2" s="2" t="s">
        <v>162</v>
      </c>
      <c r="BO2" s="2" t="s">
        <v>162</v>
      </c>
      <c r="BP2" s="2" t="s">
        <v>162</v>
      </c>
      <c r="BQ2" s="14" t="s">
        <v>162</v>
      </c>
      <c r="BR2" s="2" t="s">
        <v>164</v>
      </c>
      <c r="BT2" s="1" t="s">
        <v>165</v>
      </c>
      <c r="BU2" s="1" t="s">
        <v>165</v>
      </c>
      <c r="BV2" s="1" t="s">
        <v>165</v>
      </c>
      <c r="BW2" s="1" t="s">
        <v>165</v>
      </c>
      <c r="BX2" s="1" t="s">
        <v>165</v>
      </c>
      <c r="BY2" s="1" t="s">
        <v>165</v>
      </c>
      <c r="BZ2" s="1" t="s">
        <v>165</v>
      </c>
      <c r="CA2" s="1" t="s">
        <v>165</v>
      </c>
      <c r="CB2" s="1" t="s">
        <v>165</v>
      </c>
      <c r="CC2" s="1" t="s">
        <v>165</v>
      </c>
      <c r="CD2" s="1" t="s">
        <v>165</v>
      </c>
      <c r="CE2" s="1" t="s">
        <v>165</v>
      </c>
      <c r="CF2" s="1" t="s">
        <v>165</v>
      </c>
      <c r="CG2" s="17" t="s">
        <v>165</v>
      </c>
      <c r="CH2" s="1" t="s">
        <v>166</v>
      </c>
      <c r="CI2" s="1" t="s">
        <v>167</v>
      </c>
      <c r="CJ2" s="1" t="s">
        <v>167</v>
      </c>
      <c r="CK2" s="1" t="s">
        <v>167</v>
      </c>
      <c r="CL2" s="1" t="s">
        <v>167</v>
      </c>
      <c r="CM2" s="1" t="s">
        <v>167</v>
      </c>
      <c r="CN2" s="1" t="s">
        <v>167</v>
      </c>
      <c r="CO2" s="1" t="s">
        <v>167</v>
      </c>
      <c r="CP2" s="1" t="s">
        <v>167</v>
      </c>
      <c r="CQ2" s="1" t="s">
        <v>167</v>
      </c>
      <c r="CR2" s="1" t="s">
        <v>167</v>
      </c>
      <c r="CS2" s="1" t="s">
        <v>167</v>
      </c>
      <c r="CT2" s="1" t="s">
        <v>167</v>
      </c>
      <c r="CU2" s="1" t="s">
        <v>167</v>
      </c>
      <c r="CV2" s="1" t="s">
        <v>167</v>
      </c>
      <c r="CW2" s="1" t="s">
        <v>167</v>
      </c>
      <c r="CX2" s="1" t="s">
        <v>167</v>
      </c>
      <c r="CY2" s="1" t="s">
        <v>167</v>
      </c>
      <c r="CZ2" s="1" t="s">
        <v>167</v>
      </c>
      <c r="DA2" s="1" t="s">
        <v>167</v>
      </c>
      <c r="DB2" s="1" t="s">
        <v>167</v>
      </c>
      <c r="DC2" s="1" t="s">
        <v>167</v>
      </c>
      <c r="DD2" s="1" t="s">
        <v>167</v>
      </c>
      <c r="DE2" s="1" t="s">
        <v>167</v>
      </c>
      <c r="DF2" s="1" t="s">
        <v>167</v>
      </c>
      <c r="DG2" s="1" t="s">
        <v>167</v>
      </c>
      <c r="DH2" s="1" t="s">
        <v>167</v>
      </c>
      <c r="DI2" s="1" t="s">
        <v>167</v>
      </c>
      <c r="DJ2" s="1" t="s">
        <v>167</v>
      </c>
      <c r="DK2" s="1" t="s">
        <v>167</v>
      </c>
      <c r="DL2" s="1" t="s">
        <v>167</v>
      </c>
      <c r="DM2" s="1" t="s">
        <v>167</v>
      </c>
      <c r="DN2" s="1" t="s">
        <v>167</v>
      </c>
      <c r="DO2" s="1" t="s">
        <v>167</v>
      </c>
      <c r="DP2" s="1" t="s">
        <v>167</v>
      </c>
      <c r="DQ2" s="1" t="s">
        <v>167</v>
      </c>
      <c r="DR2" s="1" t="s">
        <v>167</v>
      </c>
      <c r="DS2" s="1" t="s">
        <v>167</v>
      </c>
      <c r="DT2" s="17" t="s">
        <v>167</v>
      </c>
      <c r="DU2" s="1" t="s">
        <v>168</v>
      </c>
      <c r="DV2" s="1" t="s">
        <v>169</v>
      </c>
      <c r="DW2" s="5" t="s">
        <v>169</v>
      </c>
      <c r="DX2" s="5" t="s">
        <v>169</v>
      </c>
      <c r="DY2" s="1" t="s">
        <v>169</v>
      </c>
      <c r="DZ2" s="5" t="s">
        <v>169</v>
      </c>
      <c r="EA2" s="5" t="s">
        <v>169</v>
      </c>
      <c r="EB2" s="1" t="s">
        <v>169</v>
      </c>
      <c r="EC2" s="1" t="s">
        <v>169</v>
      </c>
      <c r="ED2" s="5" t="s">
        <v>169</v>
      </c>
      <c r="EE2" s="5" t="s">
        <v>169</v>
      </c>
      <c r="EF2" s="1" t="s">
        <v>169</v>
      </c>
      <c r="EG2" s="5" t="s">
        <v>169</v>
      </c>
      <c r="EH2" s="5" t="s">
        <v>169</v>
      </c>
      <c r="EI2" s="5" t="s">
        <v>169</v>
      </c>
      <c r="EJ2" s="5" t="s">
        <v>169</v>
      </c>
      <c r="EK2" s="1" t="s">
        <v>169</v>
      </c>
      <c r="EL2" s="5" t="s">
        <v>169</v>
      </c>
      <c r="EM2" s="18" t="s">
        <v>169</v>
      </c>
      <c r="EN2" s="5" t="s">
        <v>170</v>
      </c>
      <c r="EO2" s="1" t="s">
        <v>171</v>
      </c>
      <c r="EP2" s="1" t="s">
        <v>172</v>
      </c>
    </row>
    <row r="3" spans="1:146" ht="30" customHeight="1">
      <c r="A3">
        <v>2</v>
      </c>
      <c r="B3">
        <v>45337.384675925925</v>
      </c>
      <c r="C3">
        <v>45337.392627314817</v>
      </c>
      <c r="D3">
        <v>100</v>
      </c>
      <c r="E3">
        <v>686</v>
      </c>
      <c r="F3" s="7" t="s">
        <v>173</v>
      </c>
      <c r="G3">
        <v>45337.392636828707</v>
      </c>
      <c r="H3" s="7" t="s">
        <v>174</v>
      </c>
      <c r="I3">
        <v>55.915300000000002</v>
      </c>
      <c r="J3">
        <v>-3.1977000000000002</v>
      </c>
      <c r="K3" s="7" t="s">
        <v>175</v>
      </c>
      <c r="L3" s="7" t="s">
        <v>176</v>
      </c>
      <c r="M3" s="7" t="s">
        <v>177</v>
      </c>
      <c r="N3">
        <v>35</v>
      </c>
      <c r="O3" s="7" t="s">
        <v>178</v>
      </c>
      <c r="P3" s="7" t="s">
        <v>179</v>
      </c>
      <c r="Q3" s="7" t="s">
        <v>180</v>
      </c>
      <c r="R3" s="7" t="s">
        <v>179</v>
      </c>
      <c r="S3" s="7" t="s">
        <v>181</v>
      </c>
      <c r="T3" s="7" t="s">
        <v>179</v>
      </c>
      <c r="U3" s="7">
        <v>2</v>
      </c>
      <c r="V3" s="7">
        <v>2</v>
      </c>
      <c r="W3" s="7">
        <f>IF(OR(V3=1, V3=2, V3=6), 1, 2)</f>
        <v>1</v>
      </c>
      <c r="X3" s="7">
        <v>2</v>
      </c>
      <c r="Y3" s="7">
        <v>1</v>
      </c>
      <c r="Z3" s="7">
        <v>1</v>
      </c>
      <c r="AA3" s="7">
        <v>1</v>
      </c>
      <c r="AB3" s="7">
        <v>4</v>
      </c>
      <c r="AC3" s="7">
        <v>1</v>
      </c>
      <c r="AD3" s="7">
        <v>1</v>
      </c>
      <c r="AE3" s="7">
        <v>4</v>
      </c>
      <c r="AF3" s="7">
        <v>4</v>
      </c>
      <c r="AG3" s="4">
        <v>2</v>
      </c>
      <c r="AH3" s="7">
        <f>AVERAGE(X3:AF3)</f>
        <v>2.1111111111111112</v>
      </c>
      <c r="AI3" s="7">
        <v>1</v>
      </c>
      <c r="AJ3" s="7">
        <f>8-AI3</f>
        <v>7</v>
      </c>
      <c r="AK3" s="7">
        <v>7</v>
      </c>
      <c r="AL3" s="7">
        <v>7</v>
      </c>
      <c r="AM3" s="15">
        <v>3</v>
      </c>
      <c r="AN3" s="15">
        <f>8-AM3</f>
        <v>5</v>
      </c>
      <c r="AO3" s="7">
        <v>4</v>
      </c>
      <c r="AP3" s="7">
        <f>AVERAGE(AJ3:AN3)</f>
        <v>5.8</v>
      </c>
      <c r="AQ3" s="7">
        <f t="shared" ref="AQ3:AQ34" si="0">6-AO3</f>
        <v>2</v>
      </c>
      <c r="AR3" s="7">
        <v>2</v>
      </c>
      <c r="AS3" s="7">
        <v>2</v>
      </c>
      <c r="AT3" s="7">
        <v>2</v>
      </c>
      <c r="AU3" s="7">
        <v>4</v>
      </c>
      <c r="AV3" s="7">
        <f>6-AU3</f>
        <v>2</v>
      </c>
      <c r="AW3" s="7">
        <v>2</v>
      </c>
      <c r="AX3" s="7">
        <v>2</v>
      </c>
      <c r="AY3" s="7">
        <v>4</v>
      </c>
      <c r="AZ3" s="7">
        <f>6-AY3</f>
        <v>2</v>
      </c>
      <c r="BA3" s="7">
        <v>3</v>
      </c>
      <c r="BB3" s="11">
        <v>2</v>
      </c>
      <c r="BC3" s="7">
        <f>6-BB3</f>
        <v>4</v>
      </c>
      <c r="BD3" s="7">
        <v>2</v>
      </c>
      <c r="BE3" s="11">
        <v>3</v>
      </c>
      <c r="BF3" s="7">
        <f>6-BE3</f>
        <v>3</v>
      </c>
      <c r="BG3" s="11">
        <v>3</v>
      </c>
      <c r="BH3" s="7">
        <f>6-BG3</f>
        <v>3</v>
      </c>
      <c r="BI3" s="11">
        <v>4</v>
      </c>
      <c r="BJ3" s="7">
        <f>6-BI3</f>
        <v>2</v>
      </c>
      <c r="BK3" s="7">
        <v>1</v>
      </c>
      <c r="BL3" s="11">
        <v>3</v>
      </c>
      <c r="BM3" s="7">
        <f>6-BL3</f>
        <v>3</v>
      </c>
      <c r="BN3" s="7">
        <v>2</v>
      </c>
      <c r="BO3" s="7">
        <v>4</v>
      </c>
      <c r="BP3" s="7">
        <v>3</v>
      </c>
      <c r="BQ3" s="15">
        <v>2</v>
      </c>
      <c r="BR3" s="7">
        <f>AVERAGE(BM3:BQ3,BK3,BJ3,BH3,BF3,BD3,BC3,BA3,AZ3,AX3,AW3,AV3,AT3,AS3,AR3,AQ3)</f>
        <v>2.4</v>
      </c>
      <c r="BS3" s="7">
        <v>5</v>
      </c>
      <c r="BT3" s="7">
        <v>6</v>
      </c>
      <c r="BU3" s="7">
        <v>5</v>
      </c>
      <c r="BV3" s="7">
        <v>6</v>
      </c>
      <c r="BW3" s="7">
        <v>6</v>
      </c>
      <c r="BX3" s="7">
        <v>5</v>
      </c>
      <c r="BY3" s="7">
        <v>6</v>
      </c>
      <c r="BZ3" s="7">
        <v>6</v>
      </c>
      <c r="CA3" s="7">
        <v>6</v>
      </c>
      <c r="CB3" s="7">
        <v>5</v>
      </c>
      <c r="CC3" s="7">
        <v>5</v>
      </c>
      <c r="CD3" s="7">
        <v>6</v>
      </c>
      <c r="CE3" s="7">
        <v>5</v>
      </c>
      <c r="CF3" s="7">
        <v>6</v>
      </c>
      <c r="CG3" s="15">
        <v>5</v>
      </c>
      <c r="CH3" s="7">
        <f>AVERAGE(BS3:CG3)</f>
        <v>5.5333333333333332</v>
      </c>
      <c r="CI3" s="7">
        <v>3</v>
      </c>
      <c r="CJ3" s="7">
        <v>3</v>
      </c>
      <c r="CK3" s="7">
        <v>2</v>
      </c>
      <c r="CL3" s="7">
        <v>2</v>
      </c>
      <c r="CM3" s="7">
        <v>3</v>
      </c>
      <c r="CN3" s="7">
        <v>3</v>
      </c>
      <c r="CO3" s="7">
        <v>4</v>
      </c>
      <c r="CP3" s="7">
        <v>3</v>
      </c>
      <c r="CQ3" s="7">
        <v>4</v>
      </c>
      <c r="CR3" s="7">
        <v>4</v>
      </c>
      <c r="CS3" s="7">
        <v>4</v>
      </c>
      <c r="CT3" s="7">
        <v>3</v>
      </c>
      <c r="CU3" s="7">
        <v>3</v>
      </c>
      <c r="CV3" s="7">
        <v>4</v>
      </c>
      <c r="CW3" s="7">
        <v>4</v>
      </c>
      <c r="CX3" s="7">
        <v>4</v>
      </c>
      <c r="CY3" s="7">
        <v>3</v>
      </c>
      <c r="CZ3" s="7">
        <v>4</v>
      </c>
      <c r="DA3" s="7">
        <v>4</v>
      </c>
      <c r="DB3" s="7">
        <v>4</v>
      </c>
      <c r="DC3" s="7">
        <v>4</v>
      </c>
      <c r="DD3" s="7">
        <v>4</v>
      </c>
      <c r="DE3" s="7">
        <v>4</v>
      </c>
      <c r="DF3" s="7">
        <v>4</v>
      </c>
      <c r="DG3" s="7">
        <v>4</v>
      </c>
      <c r="DH3" s="7">
        <v>3</v>
      </c>
      <c r="DI3" s="7">
        <v>4</v>
      </c>
      <c r="DJ3" s="7">
        <v>3</v>
      </c>
      <c r="DK3" s="7">
        <v>3</v>
      </c>
      <c r="DL3" s="7">
        <v>2</v>
      </c>
      <c r="DM3" s="7">
        <v>4</v>
      </c>
      <c r="DN3" s="7">
        <v>4</v>
      </c>
      <c r="DO3" s="7">
        <v>4</v>
      </c>
      <c r="DP3" s="7">
        <v>2</v>
      </c>
      <c r="DQ3" s="7">
        <v>3</v>
      </c>
      <c r="DR3" s="7">
        <v>4</v>
      </c>
      <c r="DS3" s="7">
        <v>4</v>
      </c>
      <c r="DT3" s="15">
        <v>4</v>
      </c>
      <c r="DU3" s="7">
        <f>AVERAGE(CI3:DT3)</f>
        <v>3.4736842105263159</v>
      </c>
      <c r="DV3" s="7">
        <v>3</v>
      </c>
      <c r="DW3" s="7">
        <v>8</v>
      </c>
      <c r="DX3" s="7">
        <f>10-DW3</f>
        <v>2</v>
      </c>
      <c r="DY3" s="7">
        <v>3</v>
      </c>
      <c r="DZ3" s="7">
        <v>9</v>
      </c>
      <c r="EA3" s="7">
        <f>10-DZ3</f>
        <v>1</v>
      </c>
      <c r="EB3" s="7">
        <v>2</v>
      </c>
      <c r="EC3" s="7">
        <v>2</v>
      </c>
      <c r="ED3" s="7">
        <v>9</v>
      </c>
      <c r="EE3" s="7">
        <f>10-ED3</f>
        <v>1</v>
      </c>
      <c r="EF3" s="7">
        <v>6</v>
      </c>
      <c r="EG3" s="7">
        <v>2</v>
      </c>
      <c r="EH3" s="7">
        <f>10-EG3</f>
        <v>8</v>
      </c>
      <c r="EI3" s="7">
        <v>3</v>
      </c>
      <c r="EJ3" s="7">
        <f>10-EI3</f>
        <v>7</v>
      </c>
      <c r="EK3" s="7">
        <v>4</v>
      </c>
      <c r="EL3" s="7">
        <v>9</v>
      </c>
      <c r="EM3" s="15">
        <f>10-EL3</f>
        <v>1</v>
      </c>
      <c r="EN3" s="7">
        <f>AVERAGE(EM3,EK3,EJ3,EH3,EF3,EE3,EC3,EB3,EA3,DY3,DX3,DV3)</f>
        <v>3.3333333333333335</v>
      </c>
      <c r="EO3" s="7" t="s">
        <v>182</v>
      </c>
      <c r="EP3" s="7" t="s">
        <v>183</v>
      </c>
    </row>
    <row r="4" spans="1:146" ht="30" customHeight="1">
      <c r="A4">
        <v>2</v>
      </c>
      <c r="B4">
        <v>45337.384004629632</v>
      </c>
      <c r="C4">
        <v>45337.392650462964</v>
      </c>
      <c r="D4">
        <v>100</v>
      </c>
      <c r="E4">
        <v>746</v>
      </c>
      <c r="F4" s="7" t="s">
        <v>173</v>
      </c>
      <c r="G4">
        <v>45337.392659641206</v>
      </c>
      <c r="H4" s="7" t="s">
        <v>184</v>
      </c>
      <c r="I4">
        <v>53.799900000000001</v>
      </c>
      <c r="J4">
        <v>-1.5125</v>
      </c>
      <c r="K4" s="7" t="s">
        <v>175</v>
      </c>
      <c r="L4" s="7" t="s">
        <v>176</v>
      </c>
      <c r="M4" s="7" t="s">
        <v>177</v>
      </c>
      <c r="N4">
        <v>36</v>
      </c>
      <c r="O4" s="7" t="s">
        <v>178</v>
      </c>
      <c r="P4" s="7" t="s">
        <v>179</v>
      </c>
      <c r="Q4" s="7" t="s">
        <v>185</v>
      </c>
      <c r="R4" s="7" t="s">
        <v>186</v>
      </c>
      <c r="S4" s="7" t="s">
        <v>179</v>
      </c>
      <c r="T4" s="7" t="s">
        <v>179</v>
      </c>
      <c r="U4" s="7">
        <v>1</v>
      </c>
      <c r="V4" s="7">
        <v>2</v>
      </c>
      <c r="W4" s="7">
        <f t="shared" ref="W4:W66" si="1">IF(OR(V4=1, V4=2, V4=6), 1, 2)</f>
        <v>1</v>
      </c>
      <c r="X4" s="7">
        <v>2</v>
      </c>
      <c r="Y4" s="7">
        <v>1</v>
      </c>
      <c r="Z4" s="7">
        <v>2</v>
      </c>
      <c r="AA4" s="7">
        <v>1</v>
      </c>
      <c r="AB4" s="7">
        <v>4</v>
      </c>
      <c r="AC4" s="7">
        <v>4</v>
      </c>
      <c r="AD4" s="7">
        <v>1</v>
      </c>
      <c r="AE4" s="7">
        <v>1</v>
      </c>
      <c r="AF4" s="7">
        <v>2</v>
      </c>
      <c r="AG4" s="4">
        <v>2</v>
      </c>
      <c r="AH4" s="7">
        <f t="shared" ref="AH4:AH67" si="2">AVERAGE(X4:AF4)</f>
        <v>2</v>
      </c>
      <c r="AI4" s="7">
        <v>4</v>
      </c>
      <c r="AJ4" s="7">
        <f t="shared" ref="AJ4:AJ67" si="3">8-AI4</f>
        <v>4</v>
      </c>
      <c r="AK4" s="7">
        <v>6</v>
      </c>
      <c r="AL4" s="7">
        <v>5</v>
      </c>
      <c r="AM4" s="15">
        <v>7</v>
      </c>
      <c r="AN4" s="15">
        <f t="shared" ref="AN4:AN67" si="4">8-AM4</f>
        <v>1</v>
      </c>
      <c r="AO4" s="7">
        <v>5</v>
      </c>
      <c r="AP4" s="7">
        <f t="shared" ref="AP4:AP67" si="5">AVERAGE(AJ4:AN4)</f>
        <v>4.5999999999999996</v>
      </c>
      <c r="AQ4" s="7">
        <f t="shared" si="0"/>
        <v>1</v>
      </c>
      <c r="AR4" s="7">
        <v>1</v>
      </c>
      <c r="AS4" s="7">
        <v>1</v>
      </c>
      <c r="AT4" s="7">
        <v>1</v>
      </c>
      <c r="AU4" s="7">
        <v>5</v>
      </c>
      <c r="AV4" s="7">
        <f t="shared" ref="AV4:AV64" si="6">6-AU4</f>
        <v>1</v>
      </c>
      <c r="AW4" s="7">
        <v>1</v>
      </c>
      <c r="AX4" s="7">
        <v>1</v>
      </c>
      <c r="AY4" s="7">
        <v>5</v>
      </c>
      <c r="AZ4" s="7">
        <f t="shared" ref="AZ4:AZ64" si="7">6-AY4</f>
        <v>1</v>
      </c>
      <c r="BA4" s="7">
        <v>1</v>
      </c>
      <c r="BB4" s="11">
        <v>5</v>
      </c>
      <c r="BC4" s="7">
        <f t="shared" ref="BC4:BC64" si="8">6-BB4</f>
        <v>1</v>
      </c>
      <c r="BD4" s="7">
        <v>1</v>
      </c>
      <c r="BE4" s="11">
        <v>5</v>
      </c>
      <c r="BF4" s="7">
        <f t="shared" ref="BF4:BF64" si="9">6-BE4</f>
        <v>1</v>
      </c>
      <c r="BG4" s="11">
        <v>5</v>
      </c>
      <c r="BH4" s="7">
        <f t="shared" ref="BH4:BH64" si="10">6-BG4</f>
        <v>1</v>
      </c>
      <c r="BI4" s="11">
        <v>5</v>
      </c>
      <c r="BJ4" s="7">
        <f t="shared" ref="BJ4:BJ64" si="11">6-BI4</f>
        <v>1</v>
      </c>
      <c r="BK4" s="7">
        <v>1</v>
      </c>
      <c r="BL4" s="11">
        <v>3</v>
      </c>
      <c r="BM4" s="7">
        <f t="shared" ref="BM4:BM64" si="12">6-BL4</f>
        <v>3</v>
      </c>
      <c r="BN4" s="7">
        <v>5</v>
      </c>
      <c r="BO4" s="7">
        <v>1</v>
      </c>
      <c r="BP4" s="7">
        <v>1</v>
      </c>
      <c r="BQ4" s="15">
        <v>1</v>
      </c>
      <c r="BR4" s="7">
        <f t="shared" ref="BR4:BR67" si="13">AVERAGE(BM4:BQ4,BK4,BJ4,BH4,BF4,BD4,BC4,BA4,AZ4,AX4,AW4,AV4,AT4,AS4,AR4,AQ4)</f>
        <v>1.3</v>
      </c>
      <c r="BS4" s="7">
        <v>4</v>
      </c>
      <c r="BT4" s="7">
        <v>4</v>
      </c>
      <c r="BU4" s="7">
        <v>5</v>
      </c>
      <c r="BV4" s="7">
        <v>2</v>
      </c>
      <c r="BW4" s="7">
        <v>1</v>
      </c>
      <c r="BX4" s="7">
        <v>4</v>
      </c>
      <c r="BY4" s="7">
        <v>5</v>
      </c>
      <c r="BZ4" s="7">
        <v>5</v>
      </c>
      <c r="CA4" s="7">
        <v>4</v>
      </c>
      <c r="CB4" s="7">
        <v>3</v>
      </c>
      <c r="CC4" s="7">
        <v>3</v>
      </c>
      <c r="CD4" s="7">
        <v>5</v>
      </c>
      <c r="CE4" s="7">
        <v>5</v>
      </c>
      <c r="CF4" s="7">
        <v>3</v>
      </c>
      <c r="CG4" s="15">
        <v>5</v>
      </c>
      <c r="CH4" s="7">
        <f t="shared" ref="CH4:CH67" si="14">AVERAGE(BS4:CG4)</f>
        <v>3.8666666666666667</v>
      </c>
      <c r="CI4" s="7">
        <v>4</v>
      </c>
      <c r="CJ4" s="7">
        <v>4</v>
      </c>
      <c r="CK4" s="7">
        <v>3</v>
      </c>
      <c r="CL4" s="7">
        <v>4</v>
      </c>
      <c r="CM4" s="7">
        <v>4</v>
      </c>
      <c r="CN4" s="7">
        <v>2</v>
      </c>
      <c r="CO4" s="7">
        <v>4</v>
      </c>
      <c r="CP4" s="7">
        <v>4</v>
      </c>
      <c r="CQ4" s="7">
        <v>4</v>
      </c>
      <c r="CR4" s="7">
        <v>5</v>
      </c>
      <c r="CS4" s="7">
        <v>5</v>
      </c>
      <c r="CT4" s="7">
        <v>3</v>
      </c>
      <c r="CU4" s="7">
        <v>4</v>
      </c>
      <c r="CV4" s="7">
        <v>4</v>
      </c>
      <c r="CW4" s="7">
        <v>4</v>
      </c>
      <c r="CX4" s="7">
        <v>4</v>
      </c>
      <c r="CY4" s="7">
        <v>3</v>
      </c>
      <c r="CZ4" s="7">
        <v>4</v>
      </c>
      <c r="DA4" s="7">
        <v>5</v>
      </c>
      <c r="DB4" s="7">
        <v>4</v>
      </c>
      <c r="DC4" s="7">
        <v>5</v>
      </c>
      <c r="DD4" s="7">
        <v>4</v>
      </c>
      <c r="DE4" s="7">
        <v>4</v>
      </c>
      <c r="DF4" s="7">
        <v>4</v>
      </c>
      <c r="DG4" s="7">
        <v>4</v>
      </c>
      <c r="DH4" s="7">
        <v>4</v>
      </c>
      <c r="DI4" s="7">
        <v>4</v>
      </c>
      <c r="DJ4" s="7">
        <v>4</v>
      </c>
      <c r="DK4" s="7">
        <v>4</v>
      </c>
      <c r="DL4" s="7">
        <v>2</v>
      </c>
      <c r="DM4" s="7">
        <v>4</v>
      </c>
      <c r="DN4" s="7">
        <v>4</v>
      </c>
      <c r="DO4" s="7">
        <v>4</v>
      </c>
      <c r="DP4" s="7">
        <v>3</v>
      </c>
      <c r="DQ4" s="7">
        <v>4</v>
      </c>
      <c r="DR4" s="7">
        <v>4</v>
      </c>
      <c r="DS4" s="7">
        <v>4</v>
      </c>
      <c r="DT4" s="15">
        <v>4</v>
      </c>
      <c r="DU4" s="7">
        <f t="shared" ref="DU4:DU67" si="15">AVERAGE(CI4:DT4)</f>
        <v>3.8947368421052633</v>
      </c>
      <c r="DV4" s="7">
        <v>7</v>
      </c>
      <c r="DW4" s="7">
        <v>8</v>
      </c>
      <c r="DX4" s="7">
        <f t="shared" ref="DX4:DX64" si="16">10-DW4</f>
        <v>2</v>
      </c>
      <c r="DY4" s="7">
        <v>2</v>
      </c>
      <c r="DZ4" s="7">
        <v>7</v>
      </c>
      <c r="EA4" s="7">
        <f t="shared" ref="EA4:EA64" si="17">10-DZ4</f>
        <v>3</v>
      </c>
      <c r="EB4" s="7">
        <v>5</v>
      </c>
      <c r="EC4" s="7">
        <v>2</v>
      </c>
      <c r="ED4" s="7">
        <v>6</v>
      </c>
      <c r="EE4" s="7">
        <f t="shared" ref="EE4:EE64" si="18">10-ED4</f>
        <v>4</v>
      </c>
      <c r="EF4" s="7">
        <v>1</v>
      </c>
      <c r="EG4" s="7">
        <v>6</v>
      </c>
      <c r="EH4" s="7">
        <f t="shared" ref="EH4:EH64" si="19">10-EG4</f>
        <v>4</v>
      </c>
      <c r="EI4" s="7">
        <v>6</v>
      </c>
      <c r="EJ4" s="7">
        <f t="shared" ref="EJ4:EJ64" si="20">10-EI4</f>
        <v>4</v>
      </c>
      <c r="EK4" s="7">
        <v>6</v>
      </c>
      <c r="EL4" s="7">
        <v>7</v>
      </c>
      <c r="EM4" s="15">
        <f t="shared" ref="EM4:EM64" si="21">10-EL4</f>
        <v>3</v>
      </c>
      <c r="EN4" s="7">
        <f t="shared" ref="EN4:EN67" si="22">AVERAGE(EM4,EK4,EJ4,EH4,EF4,EE4,EC4,EB4,EA4,DY4,DX4,DV4)</f>
        <v>3.5833333333333335</v>
      </c>
      <c r="EO4" s="7" t="s">
        <v>187</v>
      </c>
      <c r="EP4" s="7" t="s">
        <v>183</v>
      </c>
    </row>
    <row r="5" spans="1:146" ht="30" customHeight="1">
      <c r="A5">
        <v>2</v>
      </c>
      <c r="B5">
        <v>45337.385694444441</v>
      </c>
      <c r="C5">
        <v>45337.392812500002</v>
      </c>
      <c r="D5">
        <v>100</v>
      </c>
      <c r="E5">
        <v>615</v>
      </c>
      <c r="F5" s="7" t="s">
        <v>173</v>
      </c>
      <c r="G5">
        <v>45337.392825405092</v>
      </c>
      <c r="H5" s="7" t="s">
        <v>188</v>
      </c>
      <c r="I5">
        <v>51.5032</v>
      </c>
      <c r="J5">
        <v>-0.20399999999999999</v>
      </c>
      <c r="K5" s="7" t="s">
        <v>175</v>
      </c>
      <c r="L5" s="7" t="s">
        <v>176</v>
      </c>
      <c r="M5" s="7" t="s">
        <v>177</v>
      </c>
      <c r="N5">
        <v>45</v>
      </c>
      <c r="O5" s="7" t="s">
        <v>189</v>
      </c>
      <c r="P5" s="7" t="s">
        <v>179</v>
      </c>
      <c r="Q5" s="7" t="s">
        <v>190</v>
      </c>
      <c r="R5" s="7" t="s">
        <v>179</v>
      </c>
      <c r="S5" s="7" t="s">
        <v>179</v>
      </c>
      <c r="T5" s="7" t="s">
        <v>191</v>
      </c>
      <c r="U5" s="7">
        <v>3</v>
      </c>
      <c r="V5" s="7">
        <v>5</v>
      </c>
      <c r="W5" s="7">
        <f t="shared" si="1"/>
        <v>2</v>
      </c>
      <c r="X5" s="7">
        <v>4</v>
      </c>
      <c r="Y5" s="7">
        <v>3</v>
      </c>
      <c r="Z5" s="7">
        <v>3</v>
      </c>
      <c r="AA5" s="7">
        <v>3</v>
      </c>
      <c r="AB5" s="7">
        <v>4</v>
      </c>
      <c r="AC5" s="7">
        <v>2</v>
      </c>
      <c r="AD5" s="7">
        <v>3</v>
      </c>
      <c r="AE5" s="7">
        <v>2</v>
      </c>
      <c r="AF5" s="7">
        <v>3</v>
      </c>
      <c r="AG5" s="4">
        <v>2</v>
      </c>
      <c r="AH5" s="7">
        <f t="shared" si="2"/>
        <v>3</v>
      </c>
      <c r="AI5" s="7">
        <v>6</v>
      </c>
      <c r="AJ5" s="7">
        <f t="shared" si="3"/>
        <v>2</v>
      </c>
      <c r="AK5" s="7">
        <v>3</v>
      </c>
      <c r="AL5" s="7">
        <v>3</v>
      </c>
      <c r="AM5" s="15">
        <v>6</v>
      </c>
      <c r="AN5" s="15">
        <f t="shared" si="4"/>
        <v>2</v>
      </c>
      <c r="AO5" s="7">
        <v>3</v>
      </c>
      <c r="AP5" s="7">
        <f t="shared" si="5"/>
        <v>3.2</v>
      </c>
      <c r="AQ5" s="7">
        <f t="shared" si="0"/>
        <v>3</v>
      </c>
      <c r="AR5" s="7">
        <v>2</v>
      </c>
      <c r="AS5" s="7">
        <v>2</v>
      </c>
      <c r="AT5" s="7">
        <v>2</v>
      </c>
      <c r="AU5" s="7">
        <v>4</v>
      </c>
      <c r="AV5" s="7">
        <f t="shared" si="6"/>
        <v>2</v>
      </c>
      <c r="AW5" s="7">
        <v>2</v>
      </c>
      <c r="AX5" s="7">
        <v>2</v>
      </c>
      <c r="AY5" s="7">
        <v>3</v>
      </c>
      <c r="AZ5" s="7">
        <f t="shared" si="7"/>
        <v>3</v>
      </c>
      <c r="BA5" s="7">
        <v>2</v>
      </c>
      <c r="BB5" s="11">
        <v>4</v>
      </c>
      <c r="BC5" s="7">
        <f t="shared" si="8"/>
        <v>2</v>
      </c>
      <c r="BD5" s="7">
        <v>3</v>
      </c>
      <c r="BE5" s="11">
        <v>3</v>
      </c>
      <c r="BF5" s="7">
        <f t="shared" si="9"/>
        <v>3</v>
      </c>
      <c r="BG5" s="11">
        <v>3</v>
      </c>
      <c r="BH5" s="7">
        <f t="shared" si="10"/>
        <v>3</v>
      </c>
      <c r="BI5" s="11">
        <v>3</v>
      </c>
      <c r="BJ5" s="7">
        <f t="shared" si="11"/>
        <v>3</v>
      </c>
      <c r="BK5" s="7">
        <v>2</v>
      </c>
      <c r="BL5" s="11">
        <v>3</v>
      </c>
      <c r="BM5" s="7">
        <f t="shared" si="12"/>
        <v>3</v>
      </c>
      <c r="BN5" s="7">
        <v>3</v>
      </c>
      <c r="BO5" s="7">
        <v>3</v>
      </c>
      <c r="BP5" s="7">
        <v>3</v>
      </c>
      <c r="BQ5" s="15">
        <v>3</v>
      </c>
      <c r="BR5" s="7">
        <f t="shared" si="13"/>
        <v>2.5499999999999998</v>
      </c>
      <c r="BS5" s="7">
        <v>5</v>
      </c>
      <c r="BT5" s="7">
        <v>5</v>
      </c>
      <c r="BU5" s="7">
        <v>5</v>
      </c>
      <c r="BV5" s="7">
        <v>5</v>
      </c>
      <c r="BW5" s="7">
        <v>4</v>
      </c>
      <c r="BX5" s="7">
        <v>5</v>
      </c>
      <c r="BY5" s="7">
        <v>5</v>
      </c>
      <c r="BZ5" s="7">
        <v>4</v>
      </c>
      <c r="CA5" s="7">
        <v>4</v>
      </c>
      <c r="CB5" s="7">
        <v>5</v>
      </c>
      <c r="CC5" s="7">
        <v>4</v>
      </c>
      <c r="CD5" s="7">
        <v>5</v>
      </c>
      <c r="CE5" s="7">
        <v>5</v>
      </c>
      <c r="CF5" s="7">
        <v>3</v>
      </c>
      <c r="CG5" s="15">
        <v>6</v>
      </c>
      <c r="CH5" s="7">
        <f t="shared" si="14"/>
        <v>4.666666666666667</v>
      </c>
      <c r="CI5" s="7">
        <v>3</v>
      </c>
      <c r="CJ5" s="7">
        <v>3</v>
      </c>
      <c r="CK5" s="7">
        <v>3</v>
      </c>
      <c r="CL5" s="7">
        <v>3</v>
      </c>
      <c r="CM5" s="7">
        <v>3</v>
      </c>
      <c r="CN5" s="7">
        <v>2</v>
      </c>
      <c r="CO5" s="7">
        <v>3</v>
      </c>
      <c r="CP5" s="7">
        <v>3</v>
      </c>
      <c r="CQ5" s="7">
        <v>3</v>
      </c>
      <c r="CR5" s="7">
        <v>4</v>
      </c>
      <c r="CS5" s="7">
        <v>4</v>
      </c>
      <c r="CT5" s="7">
        <v>3</v>
      </c>
      <c r="CU5" s="7">
        <v>3</v>
      </c>
      <c r="CV5" s="7">
        <v>3</v>
      </c>
      <c r="CW5" s="7">
        <v>4</v>
      </c>
      <c r="CX5" s="7">
        <v>3</v>
      </c>
      <c r="CY5" s="7">
        <v>3</v>
      </c>
      <c r="CZ5" s="7">
        <v>3</v>
      </c>
      <c r="DA5" s="7">
        <v>4</v>
      </c>
      <c r="DB5" s="7">
        <v>3</v>
      </c>
      <c r="DC5" s="7">
        <v>4</v>
      </c>
      <c r="DD5" s="7">
        <v>3</v>
      </c>
      <c r="DE5" s="7">
        <v>4</v>
      </c>
      <c r="DF5" s="7">
        <v>3</v>
      </c>
      <c r="DG5" s="7">
        <v>4</v>
      </c>
      <c r="DH5" s="7">
        <v>3</v>
      </c>
      <c r="DI5" s="7">
        <v>4</v>
      </c>
      <c r="DJ5" s="7">
        <v>4</v>
      </c>
      <c r="DK5" s="7">
        <v>4</v>
      </c>
      <c r="DL5" s="7">
        <v>2</v>
      </c>
      <c r="DM5" s="7">
        <v>4</v>
      </c>
      <c r="DN5" s="7">
        <v>4</v>
      </c>
      <c r="DO5" s="7">
        <v>4</v>
      </c>
      <c r="DP5" s="7">
        <v>2</v>
      </c>
      <c r="DQ5" s="7">
        <v>3</v>
      </c>
      <c r="DR5" s="7">
        <v>4</v>
      </c>
      <c r="DS5" s="7">
        <v>3</v>
      </c>
      <c r="DT5" s="15">
        <v>3</v>
      </c>
      <c r="DU5" s="7">
        <f t="shared" si="15"/>
        <v>3.2894736842105261</v>
      </c>
      <c r="DV5" s="7">
        <v>2</v>
      </c>
      <c r="DW5" s="7">
        <v>9</v>
      </c>
      <c r="DX5" s="7">
        <f t="shared" si="16"/>
        <v>1</v>
      </c>
      <c r="DY5" s="7">
        <v>2</v>
      </c>
      <c r="DZ5" s="7">
        <v>8</v>
      </c>
      <c r="EA5" s="7">
        <f t="shared" si="17"/>
        <v>2</v>
      </c>
      <c r="EB5" s="7">
        <v>1</v>
      </c>
      <c r="EC5" s="7">
        <v>1</v>
      </c>
      <c r="ED5" s="7">
        <v>9</v>
      </c>
      <c r="EE5" s="7">
        <f t="shared" si="18"/>
        <v>1</v>
      </c>
      <c r="EF5" s="7">
        <v>1</v>
      </c>
      <c r="EG5" s="7">
        <v>9</v>
      </c>
      <c r="EH5" s="7">
        <f t="shared" si="19"/>
        <v>1</v>
      </c>
      <c r="EI5" s="7">
        <v>8</v>
      </c>
      <c r="EJ5" s="7">
        <f t="shared" si="20"/>
        <v>2</v>
      </c>
      <c r="EK5" s="7">
        <v>1</v>
      </c>
      <c r="EL5" s="7">
        <v>8</v>
      </c>
      <c r="EM5" s="15">
        <f t="shared" si="21"/>
        <v>2</v>
      </c>
      <c r="EN5" s="7">
        <f t="shared" si="22"/>
        <v>1.4166666666666667</v>
      </c>
      <c r="EO5" s="7" t="s">
        <v>192</v>
      </c>
      <c r="EP5" s="7" t="s">
        <v>183</v>
      </c>
    </row>
    <row r="6" spans="1:146" ht="30" customHeight="1">
      <c r="A6">
        <v>2</v>
      </c>
      <c r="B6">
        <v>45337.386446759258</v>
      </c>
      <c r="C6">
        <v>45337.39340277778</v>
      </c>
      <c r="D6">
        <v>100</v>
      </c>
      <c r="E6">
        <v>600</v>
      </c>
      <c r="F6" s="7" t="s">
        <v>173</v>
      </c>
      <c r="G6">
        <v>45337.393412303238</v>
      </c>
      <c r="H6" s="7" t="s">
        <v>193</v>
      </c>
      <c r="I6">
        <v>52.626100000000001</v>
      </c>
      <c r="J6">
        <v>1.3033999999999999</v>
      </c>
      <c r="K6" s="7" t="s">
        <v>175</v>
      </c>
      <c r="L6" s="7" t="s">
        <v>176</v>
      </c>
      <c r="M6" s="7" t="s">
        <v>177</v>
      </c>
      <c r="N6">
        <v>25</v>
      </c>
      <c r="O6" s="7" t="s">
        <v>178</v>
      </c>
      <c r="P6" s="7" t="s">
        <v>179</v>
      </c>
      <c r="Q6" s="7" t="s">
        <v>185</v>
      </c>
      <c r="R6" s="7" t="s">
        <v>179</v>
      </c>
      <c r="S6" s="7" t="s">
        <v>194</v>
      </c>
      <c r="T6" s="7" t="s">
        <v>179</v>
      </c>
      <c r="U6" s="7">
        <v>2</v>
      </c>
      <c r="V6" s="7">
        <v>1</v>
      </c>
      <c r="W6" s="7">
        <f t="shared" si="1"/>
        <v>1</v>
      </c>
      <c r="X6" s="7">
        <v>3</v>
      </c>
      <c r="Y6" s="7">
        <v>2</v>
      </c>
      <c r="Z6" s="7">
        <v>2</v>
      </c>
      <c r="AA6" s="7">
        <v>2</v>
      </c>
      <c r="AB6" s="7">
        <v>3</v>
      </c>
      <c r="AC6" s="7">
        <v>4</v>
      </c>
      <c r="AD6" s="7">
        <v>1</v>
      </c>
      <c r="AE6" s="7">
        <v>1</v>
      </c>
      <c r="AF6" s="7">
        <v>3</v>
      </c>
      <c r="AG6" s="4">
        <v>4</v>
      </c>
      <c r="AH6" s="7">
        <f t="shared" si="2"/>
        <v>2.3333333333333335</v>
      </c>
      <c r="AI6" s="7">
        <v>3</v>
      </c>
      <c r="AJ6" s="7">
        <f t="shared" si="3"/>
        <v>5</v>
      </c>
      <c r="AK6" s="7">
        <v>6</v>
      </c>
      <c r="AL6" s="7">
        <v>5</v>
      </c>
      <c r="AM6" s="15">
        <v>3</v>
      </c>
      <c r="AN6" s="15">
        <f t="shared" si="4"/>
        <v>5</v>
      </c>
      <c r="AO6" s="7">
        <v>4</v>
      </c>
      <c r="AP6" s="7">
        <f t="shared" si="5"/>
        <v>4.8</v>
      </c>
      <c r="AQ6" s="7">
        <f t="shared" si="0"/>
        <v>2</v>
      </c>
      <c r="AR6" s="7">
        <v>2</v>
      </c>
      <c r="AS6" s="7">
        <v>1</v>
      </c>
      <c r="AT6" s="7">
        <v>1</v>
      </c>
      <c r="AU6" s="7">
        <v>4</v>
      </c>
      <c r="AV6" s="7">
        <f t="shared" si="6"/>
        <v>2</v>
      </c>
      <c r="AW6" s="7">
        <v>1</v>
      </c>
      <c r="AX6" s="7">
        <v>1</v>
      </c>
      <c r="AY6" s="7">
        <v>4</v>
      </c>
      <c r="AZ6" s="7">
        <f t="shared" si="7"/>
        <v>2</v>
      </c>
      <c r="BA6" s="7">
        <v>2</v>
      </c>
      <c r="BB6" s="11">
        <v>4</v>
      </c>
      <c r="BC6" s="7">
        <f t="shared" si="8"/>
        <v>2</v>
      </c>
      <c r="BD6" s="7">
        <v>1</v>
      </c>
      <c r="BE6" s="11">
        <v>5</v>
      </c>
      <c r="BF6" s="7">
        <f t="shared" si="9"/>
        <v>1</v>
      </c>
      <c r="BG6" s="11">
        <v>5</v>
      </c>
      <c r="BH6" s="7">
        <f t="shared" si="10"/>
        <v>1</v>
      </c>
      <c r="BI6" s="11">
        <v>5</v>
      </c>
      <c r="BJ6" s="7">
        <f t="shared" si="11"/>
        <v>1</v>
      </c>
      <c r="BK6" s="7">
        <v>1</v>
      </c>
      <c r="BL6" s="11">
        <v>4</v>
      </c>
      <c r="BM6" s="7">
        <f t="shared" si="12"/>
        <v>2</v>
      </c>
      <c r="BN6" s="7">
        <v>5</v>
      </c>
      <c r="BO6" s="7">
        <v>1</v>
      </c>
      <c r="BP6" s="7">
        <v>1</v>
      </c>
      <c r="BQ6" s="15">
        <v>1</v>
      </c>
      <c r="BR6" s="7">
        <f t="shared" si="13"/>
        <v>1.55</v>
      </c>
      <c r="BS6" s="7">
        <v>4</v>
      </c>
      <c r="BT6" s="7">
        <v>2</v>
      </c>
      <c r="BU6" s="7">
        <v>4</v>
      </c>
      <c r="BV6" s="7">
        <v>4</v>
      </c>
      <c r="BW6" s="7">
        <v>2</v>
      </c>
      <c r="BX6" s="7">
        <v>4</v>
      </c>
      <c r="BY6" s="7">
        <v>4</v>
      </c>
      <c r="BZ6" s="7">
        <v>4</v>
      </c>
      <c r="CA6" s="7">
        <v>4</v>
      </c>
      <c r="CB6" s="7">
        <v>2</v>
      </c>
      <c r="CC6" s="7">
        <v>3</v>
      </c>
      <c r="CD6" s="7">
        <v>4</v>
      </c>
      <c r="CE6" s="7">
        <v>5</v>
      </c>
      <c r="CF6" s="7">
        <v>2</v>
      </c>
      <c r="CG6" s="15">
        <v>3</v>
      </c>
      <c r="CH6" s="7">
        <f t="shared" si="14"/>
        <v>3.4</v>
      </c>
      <c r="CI6" s="7">
        <v>4</v>
      </c>
      <c r="CJ6" s="7">
        <v>4</v>
      </c>
      <c r="CK6" s="7">
        <v>3</v>
      </c>
      <c r="CL6" s="7">
        <v>4</v>
      </c>
      <c r="CM6" s="7">
        <v>4</v>
      </c>
      <c r="CN6" s="7">
        <v>1</v>
      </c>
      <c r="CO6" s="7">
        <v>5</v>
      </c>
      <c r="CP6" s="7">
        <v>5</v>
      </c>
      <c r="CQ6" s="7">
        <v>5</v>
      </c>
      <c r="CR6" s="7">
        <v>5</v>
      </c>
      <c r="CS6" s="7">
        <v>5</v>
      </c>
      <c r="CT6" s="7">
        <v>4</v>
      </c>
      <c r="CU6" s="7">
        <v>4</v>
      </c>
      <c r="CV6" s="7">
        <v>4</v>
      </c>
      <c r="CW6" s="7">
        <v>5</v>
      </c>
      <c r="CX6" s="7">
        <v>5</v>
      </c>
      <c r="CY6" s="7">
        <v>3</v>
      </c>
      <c r="CZ6" s="7">
        <v>5</v>
      </c>
      <c r="DA6" s="7">
        <v>5</v>
      </c>
      <c r="DB6" s="7">
        <v>4</v>
      </c>
      <c r="DC6" s="7">
        <v>5</v>
      </c>
      <c r="DD6" s="7">
        <v>5</v>
      </c>
      <c r="DE6" s="7">
        <v>5</v>
      </c>
      <c r="DF6" s="7">
        <v>5</v>
      </c>
      <c r="DG6" s="7">
        <v>5</v>
      </c>
      <c r="DH6" s="7">
        <v>5</v>
      </c>
      <c r="DI6" s="7">
        <v>5</v>
      </c>
      <c r="DJ6" s="7">
        <v>4</v>
      </c>
      <c r="DK6" s="7">
        <v>4</v>
      </c>
      <c r="DL6" s="7">
        <v>2</v>
      </c>
      <c r="DM6" s="7">
        <v>5</v>
      </c>
      <c r="DN6" s="7">
        <v>5</v>
      </c>
      <c r="DO6" s="7">
        <v>5</v>
      </c>
      <c r="DP6" s="7">
        <v>2</v>
      </c>
      <c r="DQ6" s="7">
        <v>4</v>
      </c>
      <c r="DR6" s="7">
        <v>5</v>
      </c>
      <c r="DS6" s="7">
        <v>4</v>
      </c>
      <c r="DT6" s="15">
        <v>4</v>
      </c>
      <c r="DU6" s="7">
        <f t="shared" si="15"/>
        <v>4.2894736842105265</v>
      </c>
      <c r="DV6" s="7">
        <v>3</v>
      </c>
      <c r="DW6" s="7">
        <v>7</v>
      </c>
      <c r="DX6" s="7">
        <f t="shared" si="16"/>
        <v>3</v>
      </c>
      <c r="DY6" s="7">
        <v>2</v>
      </c>
      <c r="DZ6" s="7">
        <v>5</v>
      </c>
      <c r="EA6" s="7">
        <f t="shared" si="17"/>
        <v>5</v>
      </c>
      <c r="EB6" s="7">
        <v>3</v>
      </c>
      <c r="EC6" s="7">
        <v>3</v>
      </c>
      <c r="ED6" s="7">
        <v>7</v>
      </c>
      <c r="EE6" s="7">
        <f t="shared" si="18"/>
        <v>3</v>
      </c>
      <c r="EF6" s="7">
        <v>3</v>
      </c>
      <c r="EG6" s="7">
        <v>5</v>
      </c>
      <c r="EH6" s="7">
        <f t="shared" si="19"/>
        <v>5</v>
      </c>
      <c r="EI6" s="7">
        <v>7</v>
      </c>
      <c r="EJ6" s="7">
        <f t="shared" si="20"/>
        <v>3</v>
      </c>
      <c r="EK6" s="7">
        <v>3</v>
      </c>
      <c r="EL6" s="7">
        <v>8</v>
      </c>
      <c r="EM6" s="15">
        <f t="shared" si="21"/>
        <v>2</v>
      </c>
      <c r="EN6" s="7">
        <f t="shared" si="22"/>
        <v>3.1666666666666665</v>
      </c>
      <c r="EO6" s="7" t="s">
        <v>187</v>
      </c>
      <c r="EP6" s="7" t="s">
        <v>183</v>
      </c>
    </row>
    <row r="7" spans="1:146" ht="30" customHeight="1">
      <c r="A7">
        <v>2</v>
      </c>
      <c r="B7">
        <v>45337.38653935185</v>
      </c>
      <c r="C7">
        <v>45337.393946759257</v>
      </c>
      <c r="D7">
        <v>100</v>
      </c>
      <c r="E7">
        <v>640</v>
      </c>
      <c r="F7" s="7" t="s">
        <v>173</v>
      </c>
      <c r="G7">
        <v>45337.393958333334</v>
      </c>
      <c r="H7" s="7" t="s">
        <v>195</v>
      </c>
      <c r="I7">
        <v>51.4878</v>
      </c>
      <c r="J7">
        <v>-2.6246</v>
      </c>
      <c r="K7" s="7" t="s">
        <v>175</v>
      </c>
      <c r="L7" s="7" t="s">
        <v>176</v>
      </c>
      <c r="M7" s="7" t="s">
        <v>177</v>
      </c>
      <c r="N7">
        <v>36</v>
      </c>
      <c r="O7" s="7" t="s">
        <v>189</v>
      </c>
      <c r="P7" s="7" t="s">
        <v>179</v>
      </c>
      <c r="Q7" s="7" t="s">
        <v>185</v>
      </c>
      <c r="R7" s="7" t="s">
        <v>196</v>
      </c>
      <c r="S7" s="7" t="s">
        <v>179</v>
      </c>
      <c r="T7" s="7" t="s">
        <v>179</v>
      </c>
      <c r="U7" s="7">
        <v>1</v>
      </c>
      <c r="V7" s="7">
        <v>5</v>
      </c>
      <c r="W7" s="7">
        <f t="shared" si="1"/>
        <v>2</v>
      </c>
      <c r="X7" s="7">
        <v>1</v>
      </c>
      <c r="Y7" s="7">
        <v>1</v>
      </c>
      <c r="Z7" s="7">
        <v>1</v>
      </c>
      <c r="AA7" s="7">
        <v>1</v>
      </c>
      <c r="AB7" s="7">
        <v>1</v>
      </c>
      <c r="AC7" s="7">
        <v>4</v>
      </c>
      <c r="AD7" s="7">
        <v>1</v>
      </c>
      <c r="AE7" s="7">
        <v>1</v>
      </c>
      <c r="AF7" s="7">
        <v>1</v>
      </c>
      <c r="AG7" s="4">
        <v>4</v>
      </c>
      <c r="AH7" s="7">
        <f t="shared" si="2"/>
        <v>1.3333333333333333</v>
      </c>
      <c r="AI7" s="7">
        <v>5</v>
      </c>
      <c r="AJ7" s="7">
        <f t="shared" si="3"/>
        <v>3</v>
      </c>
      <c r="AK7" s="7">
        <v>3</v>
      </c>
      <c r="AL7" s="7">
        <v>5</v>
      </c>
      <c r="AM7" s="15">
        <v>3</v>
      </c>
      <c r="AN7" s="15">
        <f t="shared" si="4"/>
        <v>5</v>
      </c>
      <c r="AO7" s="7">
        <v>4</v>
      </c>
      <c r="AP7" s="7">
        <f t="shared" si="5"/>
        <v>3.8</v>
      </c>
      <c r="AQ7" s="7">
        <f t="shared" si="0"/>
        <v>2</v>
      </c>
      <c r="AR7" s="7">
        <v>1</v>
      </c>
      <c r="AS7" s="7">
        <v>1</v>
      </c>
      <c r="AT7" s="7">
        <v>1</v>
      </c>
      <c r="AU7" s="7">
        <v>5</v>
      </c>
      <c r="AV7" s="7">
        <f t="shared" si="6"/>
        <v>1</v>
      </c>
      <c r="AW7" s="7">
        <v>1</v>
      </c>
      <c r="AX7" s="7">
        <v>1</v>
      </c>
      <c r="AY7" s="7">
        <v>5</v>
      </c>
      <c r="AZ7" s="7">
        <f t="shared" si="7"/>
        <v>1</v>
      </c>
      <c r="BA7" s="7">
        <v>1</v>
      </c>
      <c r="BB7" s="11">
        <v>2</v>
      </c>
      <c r="BC7" s="7">
        <f t="shared" si="8"/>
        <v>4</v>
      </c>
      <c r="BD7" s="7">
        <v>1</v>
      </c>
      <c r="BE7" s="11">
        <v>5</v>
      </c>
      <c r="BF7" s="7">
        <f t="shared" si="9"/>
        <v>1</v>
      </c>
      <c r="BG7" s="11">
        <v>5</v>
      </c>
      <c r="BH7" s="7">
        <f t="shared" si="10"/>
        <v>1</v>
      </c>
      <c r="BI7" s="11">
        <v>5</v>
      </c>
      <c r="BJ7" s="7">
        <f t="shared" si="11"/>
        <v>1</v>
      </c>
      <c r="BK7" s="7">
        <v>1</v>
      </c>
      <c r="BL7" s="11">
        <v>5</v>
      </c>
      <c r="BM7" s="7">
        <f t="shared" si="12"/>
        <v>1</v>
      </c>
      <c r="BN7" s="7">
        <v>5</v>
      </c>
      <c r="BO7" s="7">
        <v>1</v>
      </c>
      <c r="BP7" s="7">
        <v>1</v>
      </c>
      <c r="BQ7" s="15">
        <v>1</v>
      </c>
      <c r="BR7" s="7">
        <f t="shared" si="13"/>
        <v>1.4</v>
      </c>
      <c r="BS7" s="7">
        <v>5</v>
      </c>
      <c r="BT7" s="7">
        <v>5</v>
      </c>
      <c r="BU7" s="7">
        <v>5</v>
      </c>
      <c r="BV7" s="7">
        <v>5</v>
      </c>
      <c r="BW7" s="7">
        <v>3</v>
      </c>
      <c r="BX7" s="7">
        <v>6</v>
      </c>
      <c r="BY7" s="7">
        <v>3</v>
      </c>
      <c r="BZ7" s="7">
        <v>4</v>
      </c>
      <c r="CA7" s="7">
        <v>3</v>
      </c>
      <c r="CB7" s="7">
        <v>3</v>
      </c>
      <c r="CC7" s="7">
        <v>4</v>
      </c>
      <c r="CD7" s="7">
        <v>5</v>
      </c>
      <c r="CE7" s="7">
        <v>5</v>
      </c>
      <c r="CF7" s="7">
        <v>3</v>
      </c>
      <c r="CG7" s="15">
        <v>5</v>
      </c>
      <c r="CH7" s="7">
        <f t="shared" si="14"/>
        <v>4.2666666666666666</v>
      </c>
      <c r="CI7" s="7">
        <v>4</v>
      </c>
      <c r="CJ7" s="7">
        <v>4</v>
      </c>
      <c r="CK7" s="7">
        <v>4</v>
      </c>
      <c r="CL7" s="7">
        <v>4</v>
      </c>
      <c r="CM7" s="7">
        <v>3</v>
      </c>
      <c r="CN7" s="7">
        <v>1</v>
      </c>
      <c r="CO7" s="7">
        <v>4</v>
      </c>
      <c r="CP7" s="7">
        <v>4</v>
      </c>
      <c r="CQ7" s="7">
        <v>4</v>
      </c>
      <c r="CR7" s="7">
        <v>4</v>
      </c>
      <c r="CS7" s="7">
        <v>4</v>
      </c>
      <c r="CT7" s="7">
        <v>2</v>
      </c>
      <c r="CU7" s="7">
        <v>4</v>
      </c>
      <c r="CV7" s="7">
        <v>4</v>
      </c>
      <c r="CW7" s="7">
        <v>4</v>
      </c>
      <c r="CX7" s="7">
        <v>4</v>
      </c>
      <c r="CY7" s="7">
        <v>3</v>
      </c>
      <c r="CZ7" s="7">
        <v>4</v>
      </c>
      <c r="DA7" s="7">
        <v>4</v>
      </c>
      <c r="DB7" s="7">
        <v>4</v>
      </c>
      <c r="DC7" s="7">
        <v>5</v>
      </c>
      <c r="DD7" s="7">
        <v>4</v>
      </c>
      <c r="DE7" s="7">
        <v>4</v>
      </c>
      <c r="DF7" s="7">
        <v>4</v>
      </c>
      <c r="DG7" s="7">
        <v>4</v>
      </c>
      <c r="DH7" s="7">
        <v>4</v>
      </c>
      <c r="DI7" s="7">
        <v>4</v>
      </c>
      <c r="DJ7" s="7">
        <v>4</v>
      </c>
      <c r="DK7" s="7">
        <v>4</v>
      </c>
      <c r="DL7" s="7">
        <v>2</v>
      </c>
      <c r="DM7" s="7">
        <v>4</v>
      </c>
      <c r="DN7" s="7">
        <v>4</v>
      </c>
      <c r="DO7" s="7">
        <v>4</v>
      </c>
      <c r="DP7" s="7">
        <v>3</v>
      </c>
      <c r="DQ7" s="7">
        <v>4</v>
      </c>
      <c r="DR7" s="7">
        <v>4</v>
      </c>
      <c r="DS7" s="7">
        <v>4</v>
      </c>
      <c r="DT7" s="15">
        <v>4</v>
      </c>
      <c r="DU7" s="7">
        <f t="shared" si="15"/>
        <v>3.763157894736842</v>
      </c>
      <c r="DV7" s="7">
        <v>1</v>
      </c>
      <c r="DW7" s="7">
        <v>7</v>
      </c>
      <c r="DX7" s="7">
        <f t="shared" si="16"/>
        <v>3</v>
      </c>
      <c r="DY7" s="7">
        <v>1</v>
      </c>
      <c r="DZ7" s="7">
        <v>9</v>
      </c>
      <c r="EA7" s="7">
        <f t="shared" si="17"/>
        <v>1</v>
      </c>
      <c r="EB7" s="7">
        <v>1</v>
      </c>
      <c r="EC7" s="7">
        <v>1</v>
      </c>
      <c r="ED7" s="7">
        <v>9</v>
      </c>
      <c r="EE7" s="7">
        <f t="shared" si="18"/>
        <v>1</v>
      </c>
      <c r="EF7" s="7">
        <v>1</v>
      </c>
      <c r="EG7" s="7">
        <v>5</v>
      </c>
      <c r="EH7" s="7">
        <f t="shared" si="19"/>
        <v>5</v>
      </c>
      <c r="EI7" s="7">
        <v>7</v>
      </c>
      <c r="EJ7" s="7">
        <f t="shared" si="20"/>
        <v>3</v>
      </c>
      <c r="EK7" s="7">
        <v>5</v>
      </c>
      <c r="EL7" s="7">
        <v>9</v>
      </c>
      <c r="EM7" s="15">
        <f t="shared" si="21"/>
        <v>1</v>
      </c>
      <c r="EN7" s="7">
        <f t="shared" si="22"/>
        <v>2</v>
      </c>
      <c r="EO7" s="7" t="s">
        <v>197</v>
      </c>
      <c r="EP7" s="7" t="s">
        <v>183</v>
      </c>
    </row>
    <row r="8" spans="1:146" ht="30" customHeight="1">
      <c r="A8">
        <v>2</v>
      </c>
      <c r="B8">
        <v>45337.389930555553</v>
      </c>
      <c r="C8">
        <v>45337.395451388889</v>
      </c>
      <c r="D8">
        <v>100</v>
      </c>
      <c r="E8">
        <v>477</v>
      </c>
      <c r="F8" s="7" t="s">
        <v>173</v>
      </c>
      <c r="G8">
        <v>45337.395464837966</v>
      </c>
      <c r="H8" s="7" t="s">
        <v>198</v>
      </c>
      <c r="I8">
        <v>51.4604</v>
      </c>
      <c r="J8">
        <v>-2.7555000000000001</v>
      </c>
      <c r="K8" s="7" t="s">
        <v>175</v>
      </c>
      <c r="L8" s="7" t="s">
        <v>176</v>
      </c>
      <c r="M8" s="7" t="s">
        <v>177</v>
      </c>
      <c r="N8">
        <v>38</v>
      </c>
      <c r="O8" s="7" t="s">
        <v>178</v>
      </c>
      <c r="P8" s="7" t="s">
        <v>179</v>
      </c>
      <c r="Q8" s="7" t="s">
        <v>185</v>
      </c>
      <c r="R8" s="7" t="s">
        <v>179</v>
      </c>
      <c r="S8" s="7" t="s">
        <v>179</v>
      </c>
      <c r="T8" s="7" t="s">
        <v>199</v>
      </c>
      <c r="U8" s="7">
        <v>3</v>
      </c>
      <c r="V8" s="7">
        <v>3</v>
      </c>
      <c r="W8" s="7">
        <f t="shared" si="1"/>
        <v>2</v>
      </c>
      <c r="X8" s="7">
        <v>1</v>
      </c>
      <c r="Y8" s="7">
        <v>1</v>
      </c>
      <c r="Z8" s="7">
        <v>1</v>
      </c>
      <c r="AA8" s="7">
        <v>1</v>
      </c>
      <c r="AB8" s="7">
        <v>1</v>
      </c>
      <c r="AC8" s="7">
        <v>5</v>
      </c>
      <c r="AD8" s="7">
        <v>1</v>
      </c>
      <c r="AE8" s="7">
        <v>1</v>
      </c>
      <c r="AF8" s="7">
        <v>1</v>
      </c>
      <c r="AG8" s="4">
        <v>4</v>
      </c>
      <c r="AH8" s="7">
        <f t="shared" si="2"/>
        <v>1.4444444444444444</v>
      </c>
      <c r="AI8" s="7">
        <v>4</v>
      </c>
      <c r="AJ8" s="7">
        <f t="shared" si="3"/>
        <v>4</v>
      </c>
      <c r="AK8" s="7">
        <v>6</v>
      </c>
      <c r="AL8" s="7">
        <v>6</v>
      </c>
      <c r="AM8" s="15">
        <v>4</v>
      </c>
      <c r="AN8" s="15">
        <f t="shared" si="4"/>
        <v>4</v>
      </c>
      <c r="AO8" s="7">
        <v>5</v>
      </c>
      <c r="AP8" s="7">
        <f t="shared" si="5"/>
        <v>4.8</v>
      </c>
      <c r="AQ8" s="7">
        <f t="shared" si="0"/>
        <v>1</v>
      </c>
      <c r="AR8" s="7">
        <v>1</v>
      </c>
      <c r="AS8" s="7">
        <v>1</v>
      </c>
      <c r="AT8" s="7">
        <v>1</v>
      </c>
      <c r="AU8" s="7">
        <v>5</v>
      </c>
      <c r="AV8" s="7">
        <f t="shared" si="6"/>
        <v>1</v>
      </c>
      <c r="AW8" s="7">
        <v>1</v>
      </c>
      <c r="AX8" s="7">
        <v>1</v>
      </c>
      <c r="AY8" s="7">
        <v>5</v>
      </c>
      <c r="AZ8" s="7">
        <f t="shared" si="7"/>
        <v>1</v>
      </c>
      <c r="BA8" s="7">
        <v>1</v>
      </c>
      <c r="BB8" s="11">
        <v>5</v>
      </c>
      <c r="BC8" s="7">
        <f t="shared" si="8"/>
        <v>1</v>
      </c>
      <c r="BD8" s="7">
        <v>1</v>
      </c>
      <c r="BE8" s="11">
        <v>5</v>
      </c>
      <c r="BF8" s="7">
        <f t="shared" si="9"/>
        <v>1</v>
      </c>
      <c r="BG8" s="11">
        <v>5</v>
      </c>
      <c r="BH8" s="7">
        <f t="shared" si="10"/>
        <v>1</v>
      </c>
      <c r="BI8" s="11">
        <v>5</v>
      </c>
      <c r="BJ8" s="7">
        <f t="shared" si="11"/>
        <v>1</v>
      </c>
      <c r="BK8" s="7">
        <v>1</v>
      </c>
      <c r="BL8" s="11">
        <v>5</v>
      </c>
      <c r="BM8" s="7">
        <f t="shared" si="12"/>
        <v>1</v>
      </c>
      <c r="BN8" s="7">
        <v>5</v>
      </c>
      <c r="BO8" s="7">
        <v>1</v>
      </c>
      <c r="BP8" s="7">
        <v>1</v>
      </c>
      <c r="BQ8" s="15">
        <v>1</v>
      </c>
      <c r="BR8" s="7">
        <f t="shared" si="13"/>
        <v>1.2</v>
      </c>
      <c r="BS8" s="7">
        <v>6</v>
      </c>
      <c r="BT8" s="7">
        <v>6</v>
      </c>
      <c r="BU8" s="7">
        <v>4</v>
      </c>
      <c r="BV8" s="7">
        <v>6</v>
      </c>
      <c r="BW8" s="7">
        <v>3</v>
      </c>
      <c r="BX8" s="7">
        <v>6</v>
      </c>
      <c r="BY8" s="7">
        <v>6</v>
      </c>
      <c r="BZ8" s="7">
        <v>6</v>
      </c>
      <c r="CA8" s="7">
        <v>6</v>
      </c>
      <c r="CB8" s="7">
        <v>6</v>
      </c>
      <c r="CC8" s="7">
        <v>6</v>
      </c>
      <c r="CD8" s="7">
        <v>4</v>
      </c>
      <c r="CE8" s="7">
        <v>6</v>
      </c>
      <c r="CF8" s="7">
        <v>2</v>
      </c>
      <c r="CG8" s="15">
        <v>6</v>
      </c>
      <c r="CH8" s="7">
        <f t="shared" si="14"/>
        <v>5.2666666666666666</v>
      </c>
      <c r="CI8" s="7">
        <v>5</v>
      </c>
      <c r="CJ8" s="7">
        <v>4</v>
      </c>
      <c r="CK8" s="7">
        <v>4</v>
      </c>
      <c r="CL8" s="7">
        <v>4</v>
      </c>
      <c r="CM8" s="7">
        <v>3</v>
      </c>
      <c r="CN8" s="7">
        <v>1</v>
      </c>
      <c r="CO8" s="7">
        <v>4</v>
      </c>
      <c r="CP8" s="7">
        <v>4</v>
      </c>
      <c r="CQ8" s="7">
        <v>4</v>
      </c>
      <c r="CR8" s="7">
        <v>4</v>
      </c>
      <c r="CS8" s="7">
        <v>4</v>
      </c>
      <c r="CT8" s="7">
        <v>3</v>
      </c>
      <c r="CU8" s="7">
        <v>4</v>
      </c>
      <c r="CV8" s="7">
        <v>4</v>
      </c>
      <c r="CW8" s="7">
        <v>4</v>
      </c>
      <c r="CX8" s="7">
        <v>4</v>
      </c>
      <c r="CY8" s="7">
        <v>3</v>
      </c>
      <c r="CZ8" s="7">
        <v>4</v>
      </c>
      <c r="DA8" s="7">
        <v>4</v>
      </c>
      <c r="DB8" s="7">
        <v>4</v>
      </c>
      <c r="DC8" s="7">
        <v>4</v>
      </c>
      <c r="DD8" s="7">
        <v>4</v>
      </c>
      <c r="DE8" s="7">
        <v>4</v>
      </c>
      <c r="DF8" s="7">
        <v>4</v>
      </c>
      <c r="DG8" s="7">
        <v>4</v>
      </c>
      <c r="DH8" s="7">
        <v>4</v>
      </c>
      <c r="DI8" s="7">
        <v>4</v>
      </c>
      <c r="DJ8" s="7">
        <v>4</v>
      </c>
      <c r="DK8" s="7">
        <v>4</v>
      </c>
      <c r="DL8" s="7">
        <v>1</v>
      </c>
      <c r="DM8" s="7">
        <v>4</v>
      </c>
      <c r="DN8" s="7">
        <v>4</v>
      </c>
      <c r="DO8" s="7">
        <v>4</v>
      </c>
      <c r="DP8" s="7">
        <v>1</v>
      </c>
      <c r="DQ8" s="7">
        <v>4</v>
      </c>
      <c r="DR8" s="7">
        <v>4</v>
      </c>
      <c r="DS8" s="7">
        <v>4</v>
      </c>
      <c r="DT8" s="15">
        <v>4</v>
      </c>
      <c r="DU8" s="7">
        <f t="shared" si="15"/>
        <v>3.7105263157894739</v>
      </c>
      <c r="DV8" s="7">
        <v>1</v>
      </c>
      <c r="DW8" s="7">
        <v>9</v>
      </c>
      <c r="DX8" s="7">
        <f t="shared" si="16"/>
        <v>1</v>
      </c>
      <c r="DY8" s="7">
        <v>1</v>
      </c>
      <c r="DZ8" s="7">
        <v>9</v>
      </c>
      <c r="EA8" s="7">
        <f t="shared" si="17"/>
        <v>1</v>
      </c>
      <c r="EB8" s="7">
        <v>1</v>
      </c>
      <c r="EC8" s="7">
        <v>1</v>
      </c>
      <c r="ED8" s="7">
        <v>9</v>
      </c>
      <c r="EE8" s="7">
        <f t="shared" si="18"/>
        <v>1</v>
      </c>
      <c r="EF8" s="7">
        <v>1</v>
      </c>
      <c r="EG8" s="7">
        <v>9</v>
      </c>
      <c r="EH8" s="7">
        <f t="shared" si="19"/>
        <v>1</v>
      </c>
      <c r="EI8" s="7">
        <v>9</v>
      </c>
      <c r="EJ8" s="7">
        <f t="shared" si="20"/>
        <v>1</v>
      </c>
      <c r="EK8" s="7">
        <v>1</v>
      </c>
      <c r="EL8" s="7">
        <v>9</v>
      </c>
      <c r="EM8" s="15">
        <f t="shared" si="21"/>
        <v>1</v>
      </c>
      <c r="EN8" s="7">
        <f t="shared" si="22"/>
        <v>1</v>
      </c>
      <c r="EO8" s="7" t="s">
        <v>197</v>
      </c>
      <c r="EP8" s="7" t="s">
        <v>183</v>
      </c>
    </row>
    <row r="9" spans="1:146" ht="30" customHeight="1">
      <c r="A9">
        <v>2</v>
      </c>
      <c r="B9">
        <v>45337.386041666665</v>
      </c>
      <c r="C9">
        <v>45337.395844907405</v>
      </c>
      <c r="D9">
        <v>100</v>
      </c>
      <c r="E9">
        <v>846</v>
      </c>
      <c r="F9" s="7" t="s">
        <v>173</v>
      </c>
      <c r="G9">
        <v>45337.395853275462</v>
      </c>
      <c r="H9" s="7" t="s">
        <v>200</v>
      </c>
      <c r="I9">
        <v>53.320399999999999</v>
      </c>
      <c r="J9">
        <v>-4.2194000000000003</v>
      </c>
      <c r="K9" s="7" t="s">
        <v>175</v>
      </c>
      <c r="L9" s="7" t="s">
        <v>176</v>
      </c>
      <c r="M9" s="7" t="s">
        <v>177</v>
      </c>
      <c r="N9">
        <v>77</v>
      </c>
      <c r="O9" s="7" t="s">
        <v>189</v>
      </c>
      <c r="P9" s="7" t="s">
        <v>179</v>
      </c>
      <c r="Q9" s="7" t="s">
        <v>185</v>
      </c>
      <c r="R9" s="7" t="s">
        <v>179</v>
      </c>
      <c r="S9" s="7" t="s">
        <v>179</v>
      </c>
      <c r="T9" s="7" t="s">
        <v>201</v>
      </c>
      <c r="U9" s="7">
        <v>3</v>
      </c>
      <c r="V9" s="7">
        <v>2</v>
      </c>
      <c r="W9" s="7">
        <f t="shared" si="1"/>
        <v>1</v>
      </c>
      <c r="X9" s="7">
        <v>5</v>
      </c>
      <c r="Y9" s="7">
        <v>4</v>
      </c>
      <c r="Z9" s="7">
        <v>5</v>
      </c>
      <c r="AA9" s="7">
        <v>5</v>
      </c>
      <c r="AB9" s="7">
        <v>5</v>
      </c>
      <c r="AC9" s="7">
        <v>1</v>
      </c>
      <c r="AD9" s="7">
        <v>2</v>
      </c>
      <c r="AE9" s="7">
        <v>2</v>
      </c>
      <c r="AF9" s="7">
        <v>2</v>
      </c>
      <c r="AG9" s="4">
        <v>1</v>
      </c>
      <c r="AH9" s="7">
        <f t="shared" si="2"/>
        <v>3.4444444444444446</v>
      </c>
      <c r="AI9" s="7">
        <v>3</v>
      </c>
      <c r="AJ9" s="7">
        <f t="shared" si="3"/>
        <v>5</v>
      </c>
      <c r="AK9" s="7">
        <v>7</v>
      </c>
      <c r="AL9" s="7">
        <v>7</v>
      </c>
      <c r="AM9" s="15">
        <v>6</v>
      </c>
      <c r="AN9" s="15">
        <f t="shared" si="4"/>
        <v>2</v>
      </c>
      <c r="AO9" s="7">
        <v>1</v>
      </c>
      <c r="AP9" s="7">
        <f t="shared" si="5"/>
        <v>5.4</v>
      </c>
      <c r="AQ9" s="7">
        <f t="shared" si="0"/>
        <v>5</v>
      </c>
      <c r="AR9" s="7">
        <v>4</v>
      </c>
      <c r="AS9" s="7">
        <v>3</v>
      </c>
      <c r="AT9" s="7">
        <v>2</v>
      </c>
      <c r="AU9" s="7">
        <v>3</v>
      </c>
      <c r="AV9" s="7">
        <f t="shared" si="6"/>
        <v>3</v>
      </c>
      <c r="AW9" s="7">
        <v>1</v>
      </c>
      <c r="AX9" s="7">
        <v>4</v>
      </c>
      <c r="AY9" s="7">
        <v>4</v>
      </c>
      <c r="AZ9" s="7">
        <f t="shared" si="7"/>
        <v>2</v>
      </c>
      <c r="BA9" s="7">
        <v>2</v>
      </c>
      <c r="BB9" s="11">
        <v>1</v>
      </c>
      <c r="BC9" s="7">
        <f t="shared" si="8"/>
        <v>5</v>
      </c>
      <c r="BD9" s="7">
        <v>3</v>
      </c>
      <c r="BE9" s="11">
        <v>3</v>
      </c>
      <c r="BF9" s="7">
        <f t="shared" si="9"/>
        <v>3</v>
      </c>
      <c r="BG9" s="11">
        <v>2</v>
      </c>
      <c r="BH9" s="7">
        <f t="shared" si="10"/>
        <v>4</v>
      </c>
      <c r="BI9" s="11">
        <v>3</v>
      </c>
      <c r="BJ9" s="7">
        <f t="shared" si="11"/>
        <v>3</v>
      </c>
      <c r="BK9" s="7">
        <v>2</v>
      </c>
      <c r="BL9" s="11">
        <v>1</v>
      </c>
      <c r="BM9" s="7">
        <f t="shared" si="12"/>
        <v>5</v>
      </c>
      <c r="BN9" s="7">
        <v>1</v>
      </c>
      <c r="BO9" s="7">
        <v>5</v>
      </c>
      <c r="BP9" s="7">
        <v>1</v>
      </c>
      <c r="BQ9" s="15">
        <v>5</v>
      </c>
      <c r="BR9" s="7">
        <f t="shared" si="13"/>
        <v>3.15</v>
      </c>
      <c r="BS9" s="7">
        <v>6</v>
      </c>
      <c r="BT9" s="7">
        <v>2</v>
      </c>
      <c r="BU9" s="7">
        <v>6</v>
      </c>
      <c r="BV9" s="7">
        <v>2</v>
      </c>
      <c r="BW9" s="7">
        <v>3</v>
      </c>
      <c r="BX9" s="7">
        <v>5</v>
      </c>
      <c r="BY9" s="7">
        <v>6</v>
      </c>
      <c r="BZ9" s="7">
        <v>6</v>
      </c>
      <c r="CA9" s="7">
        <v>5</v>
      </c>
      <c r="CB9" s="7">
        <v>6</v>
      </c>
      <c r="CC9" s="7">
        <v>4</v>
      </c>
      <c r="CD9" s="7">
        <v>6</v>
      </c>
      <c r="CE9" s="7">
        <v>6</v>
      </c>
      <c r="CF9" s="7">
        <v>3</v>
      </c>
      <c r="CG9" s="15">
        <v>6</v>
      </c>
      <c r="CH9" s="7">
        <f t="shared" si="14"/>
        <v>4.8</v>
      </c>
      <c r="CI9" s="7">
        <v>3</v>
      </c>
      <c r="CJ9" s="7">
        <v>3</v>
      </c>
      <c r="CK9" s="7">
        <v>2</v>
      </c>
      <c r="CL9" s="7">
        <v>3</v>
      </c>
      <c r="CM9" s="7">
        <v>2</v>
      </c>
      <c r="CN9" s="7">
        <v>1</v>
      </c>
      <c r="CO9" s="7">
        <v>3</v>
      </c>
      <c r="CP9" s="7">
        <v>4</v>
      </c>
      <c r="CQ9" s="7">
        <v>3</v>
      </c>
      <c r="CR9" s="7">
        <v>4</v>
      </c>
      <c r="CS9" s="7">
        <v>4</v>
      </c>
      <c r="CT9" s="7">
        <v>3</v>
      </c>
      <c r="CU9" s="7">
        <v>2</v>
      </c>
      <c r="CV9" s="7">
        <v>3</v>
      </c>
      <c r="CW9" s="8">
        <f>AVERAGE(CI9:CV9,CX9:DT9)</f>
        <v>3.189189189189189</v>
      </c>
      <c r="CX9" s="7">
        <v>4</v>
      </c>
      <c r="CY9" s="7">
        <v>2</v>
      </c>
      <c r="CZ9" s="7">
        <v>3</v>
      </c>
      <c r="DA9" s="7">
        <v>4</v>
      </c>
      <c r="DB9" s="7">
        <v>3</v>
      </c>
      <c r="DC9" s="7">
        <v>4</v>
      </c>
      <c r="DD9" s="7">
        <v>3</v>
      </c>
      <c r="DE9" s="7">
        <v>4</v>
      </c>
      <c r="DF9" s="7">
        <v>4</v>
      </c>
      <c r="DG9" s="7">
        <v>4</v>
      </c>
      <c r="DH9" s="7">
        <v>3</v>
      </c>
      <c r="DI9" s="7">
        <v>4</v>
      </c>
      <c r="DJ9" s="7">
        <v>3</v>
      </c>
      <c r="DK9" s="7">
        <v>3</v>
      </c>
      <c r="DL9" s="7">
        <v>2</v>
      </c>
      <c r="DM9" s="7">
        <v>4</v>
      </c>
      <c r="DN9" s="7">
        <v>4</v>
      </c>
      <c r="DO9" s="7">
        <v>5</v>
      </c>
      <c r="DP9" s="7">
        <v>2</v>
      </c>
      <c r="DQ9" s="7">
        <v>3</v>
      </c>
      <c r="DR9" s="7">
        <v>4</v>
      </c>
      <c r="DS9" s="7">
        <v>3</v>
      </c>
      <c r="DT9" s="15">
        <v>3</v>
      </c>
      <c r="DU9" s="7">
        <f t="shared" si="15"/>
        <v>3.1891891891891895</v>
      </c>
      <c r="DV9" s="7">
        <v>7</v>
      </c>
      <c r="DW9" s="7">
        <v>3</v>
      </c>
      <c r="DX9" s="7">
        <f t="shared" si="16"/>
        <v>7</v>
      </c>
      <c r="DY9" s="7">
        <v>3</v>
      </c>
      <c r="DZ9" s="7">
        <v>7</v>
      </c>
      <c r="EA9" s="7">
        <f t="shared" si="17"/>
        <v>3</v>
      </c>
      <c r="EB9" s="7">
        <v>8</v>
      </c>
      <c r="EC9" s="7">
        <v>2</v>
      </c>
      <c r="ED9" s="7">
        <v>9</v>
      </c>
      <c r="EE9" s="7">
        <f t="shared" si="18"/>
        <v>1</v>
      </c>
      <c r="EF9" s="7">
        <v>4</v>
      </c>
      <c r="EG9" s="7">
        <v>3</v>
      </c>
      <c r="EH9" s="7">
        <f t="shared" si="19"/>
        <v>7</v>
      </c>
      <c r="EI9" s="7">
        <v>8</v>
      </c>
      <c r="EJ9" s="7">
        <f t="shared" si="20"/>
        <v>2</v>
      </c>
      <c r="EK9" s="7">
        <v>8</v>
      </c>
      <c r="EL9" s="7">
        <v>2</v>
      </c>
      <c r="EM9" s="15">
        <f t="shared" si="21"/>
        <v>8</v>
      </c>
      <c r="EN9" s="7">
        <f t="shared" si="22"/>
        <v>5</v>
      </c>
      <c r="EO9" s="7" t="s">
        <v>202</v>
      </c>
      <c r="EP9" s="7" t="s">
        <v>183</v>
      </c>
    </row>
    <row r="10" spans="1:146" ht="30" customHeight="1">
      <c r="A10">
        <v>2</v>
      </c>
      <c r="B10">
        <v>45337.387118055558</v>
      </c>
      <c r="C10">
        <v>45337.39603009259</v>
      </c>
      <c r="D10">
        <v>100</v>
      </c>
      <c r="E10">
        <v>770</v>
      </c>
      <c r="F10" s="7" t="s">
        <v>173</v>
      </c>
      <c r="G10">
        <v>45337.396043368055</v>
      </c>
      <c r="H10" s="7" t="s">
        <v>203</v>
      </c>
      <c r="I10">
        <v>50.861199999999997</v>
      </c>
      <c r="J10">
        <v>-0.11940000000000001</v>
      </c>
      <c r="K10" s="7" t="s">
        <v>175</v>
      </c>
      <c r="L10" s="7" t="s">
        <v>176</v>
      </c>
      <c r="M10" s="7" t="s">
        <v>177</v>
      </c>
      <c r="N10">
        <v>30</v>
      </c>
      <c r="O10" s="7" t="s">
        <v>204</v>
      </c>
      <c r="P10" s="7" t="s">
        <v>179</v>
      </c>
      <c r="Q10" s="7" t="s">
        <v>205</v>
      </c>
      <c r="R10" s="7" t="s">
        <v>206</v>
      </c>
      <c r="S10" s="7" t="s">
        <v>179</v>
      </c>
      <c r="T10" s="7" t="s">
        <v>179</v>
      </c>
      <c r="U10" s="7">
        <v>1</v>
      </c>
      <c r="V10" s="7">
        <v>1</v>
      </c>
      <c r="W10" s="7">
        <f t="shared" si="1"/>
        <v>1</v>
      </c>
      <c r="X10" s="7">
        <v>1</v>
      </c>
      <c r="Y10" s="7">
        <v>1</v>
      </c>
      <c r="Z10" s="7">
        <v>1</v>
      </c>
      <c r="AA10" s="7">
        <v>1</v>
      </c>
      <c r="AB10" s="7">
        <v>1</v>
      </c>
      <c r="AC10" s="7">
        <v>3</v>
      </c>
      <c r="AD10" s="7">
        <v>1</v>
      </c>
      <c r="AE10" s="7">
        <v>1</v>
      </c>
      <c r="AF10" s="7">
        <v>1</v>
      </c>
      <c r="AG10" s="4">
        <v>3</v>
      </c>
      <c r="AH10" s="7">
        <f t="shared" si="2"/>
        <v>1.2222222222222223</v>
      </c>
      <c r="AI10" s="7">
        <v>6</v>
      </c>
      <c r="AJ10" s="7">
        <f t="shared" si="3"/>
        <v>2</v>
      </c>
      <c r="AK10" s="7">
        <v>5</v>
      </c>
      <c r="AL10" s="7">
        <v>6</v>
      </c>
      <c r="AM10" s="15">
        <v>6</v>
      </c>
      <c r="AN10" s="15">
        <f t="shared" si="4"/>
        <v>2</v>
      </c>
      <c r="AO10" s="7">
        <v>5</v>
      </c>
      <c r="AP10" s="7">
        <f t="shared" si="5"/>
        <v>4.2</v>
      </c>
      <c r="AQ10" s="7">
        <f t="shared" si="0"/>
        <v>1</v>
      </c>
      <c r="AR10" s="7">
        <v>1</v>
      </c>
      <c r="AS10" s="7">
        <v>1</v>
      </c>
      <c r="AT10" s="7">
        <v>1</v>
      </c>
      <c r="AU10" s="7">
        <v>5</v>
      </c>
      <c r="AV10" s="7">
        <f t="shared" si="6"/>
        <v>1</v>
      </c>
      <c r="AW10" s="7">
        <v>1</v>
      </c>
      <c r="AX10" s="7">
        <v>1</v>
      </c>
      <c r="AY10" s="7">
        <v>5</v>
      </c>
      <c r="AZ10" s="7">
        <f t="shared" si="7"/>
        <v>1</v>
      </c>
      <c r="BA10" s="7">
        <v>1</v>
      </c>
      <c r="BB10" s="11">
        <v>5</v>
      </c>
      <c r="BC10" s="7">
        <f t="shared" si="8"/>
        <v>1</v>
      </c>
      <c r="BD10" s="7">
        <v>1</v>
      </c>
      <c r="BE10" s="11">
        <v>5</v>
      </c>
      <c r="BF10" s="7">
        <f t="shared" si="9"/>
        <v>1</v>
      </c>
      <c r="BG10" s="11">
        <v>5</v>
      </c>
      <c r="BH10" s="7">
        <f t="shared" si="10"/>
        <v>1</v>
      </c>
      <c r="BI10" s="11">
        <v>5</v>
      </c>
      <c r="BJ10" s="7">
        <f t="shared" si="11"/>
        <v>1</v>
      </c>
      <c r="BK10" s="7">
        <v>1</v>
      </c>
      <c r="BL10" s="11">
        <v>5</v>
      </c>
      <c r="BM10" s="7">
        <f t="shared" si="12"/>
        <v>1</v>
      </c>
      <c r="BN10" s="7">
        <v>5</v>
      </c>
      <c r="BO10" s="7">
        <v>1</v>
      </c>
      <c r="BP10" s="7">
        <v>1</v>
      </c>
      <c r="BQ10" s="15">
        <v>1</v>
      </c>
      <c r="BR10" s="7">
        <f t="shared" si="13"/>
        <v>1.2</v>
      </c>
      <c r="BS10" s="7">
        <v>5</v>
      </c>
      <c r="BT10" s="7">
        <v>5</v>
      </c>
      <c r="BU10" s="7">
        <v>4</v>
      </c>
      <c r="BV10" s="7">
        <v>3</v>
      </c>
      <c r="BW10" s="7">
        <v>2</v>
      </c>
      <c r="BX10" s="7">
        <v>6</v>
      </c>
      <c r="BY10" s="7">
        <v>6</v>
      </c>
      <c r="BZ10" s="7">
        <v>5</v>
      </c>
      <c r="CA10" s="7">
        <v>6</v>
      </c>
      <c r="CB10" s="7">
        <v>3</v>
      </c>
      <c r="CC10" s="7">
        <v>4</v>
      </c>
      <c r="CD10" s="7">
        <v>4</v>
      </c>
      <c r="CE10" s="7">
        <v>4</v>
      </c>
      <c r="CF10" s="7">
        <v>1</v>
      </c>
      <c r="CG10" s="15">
        <v>6</v>
      </c>
      <c r="CH10" s="7">
        <f t="shared" si="14"/>
        <v>4.2666666666666666</v>
      </c>
      <c r="CI10" s="7">
        <v>4</v>
      </c>
      <c r="CJ10" s="7">
        <v>4</v>
      </c>
      <c r="CK10" s="7">
        <v>5</v>
      </c>
      <c r="CL10" s="7">
        <v>4</v>
      </c>
      <c r="CM10" s="7">
        <v>4</v>
      </c>
      <c r="CN10" s="7">
        <v>3</v>
      </c>
      <c r="CO10" s="7">
        <v>4</v>
      </c>
      <c r="CP10" s="7">
        <v>4</v>
      </c>
      <c r="CQ10" s="7">
        <v>5</v>
      </c>
      <c r="CR10" s="7">
        <v>5</v>
      </c>
      <c r="CS10" s="7">
        <v>4</v>
      </c>
      <c r="CT10" s="7">
        <v>3</v>
      </c>
      <c r="CU10" s="7">
        <v>4</v>
      </c>
      <c r="CV10" s="7">
        <v>4</v>
      </c>
      <c r="CW10" s="7">
        <v>4</v>
      </c>
      <c r="CX10" s="7">
        <v>4</v>
      </c>
      <c r="CY10" s="7">
        <v>3</v>
      </c>
      <c r="CZ10" s="7">
        <v>4</v>
      </c>
      <c r="DA10" s="7">
        <v>5</v>
      </c>
      <c r="DB10" s="7">
        <v>4</v>
      </c>
      <c r="DC10" s="7">
        <v>4</v>
      </c>
      <c r="DD10" s="7">
        <v>4</v>
      </c>
      <c r="DE10" s="7">
        <v>4</v>
      </c>
      <c r="DF10" s="7">
        <v>4</v>
      </c>
      <c r="DG10" s="7">
        <v>5</v>
      </c>
      <c r="DH10" s="7">
        <v>4</v>
      </c>
      <c r="DI10" s="7">
        <v>4</v>
      </c>
      <c r="DJ10" s="7">
        <v>4</v>
      </c>
      <c r="DK10" s="7">
        <v>4</v>
      </c>
      <c r="DL10" s="7">
        <v>2</v>
      </c>
      <c r="DM10" s="7">
        <v>4</v>
      </c>
      <c r="DN10" s="7">
        <v>4</v>
      </c>
      <c r="DO10" s="7">
        <v>3</v>
      </c>
      <c r="DP10" s="7">
        <v>2</v>
      </c>
      <c r="DQ10" s="7">
        <v>4</v>
      </c>
      <c r="DR10" s="7">
        <v>4</v>
      </c>
      <c r="DS10" s="7">
        <v>4</v>
      </c>
      <c r="DT10" s="15">
        <v>4</v>
      </c>
      <c r="DU10" s="7">
        <f t="shared" si="15"/>
        <v>3.9210526315789473</v>
      </c>
      <c r="DV10" s="7">
        <v>1</v>
      </c>
      <c r="DW10" s="7">
        <v>9</v>
      </c>
      <c r="DX10" s="7">
        <f t="shared" si="16"/>
        <v>1</v>
      </c>
      <c r="DY10" s="7">
        <v>1</v>
      </c>
      <c r="DZ10" s="7">
        <v>9</v>
      </c>
      <c r="EA10" s="7">
        <f t="shared" si="17"/>
        <v>1</v>
      </c>
      <c r="EB10" s="7">
        <v>1</v>
      </c>
      <c r="EC10" s="7">
        <v>1</v>
      </c>
      <c r="ED10" s="7">
        <v>8</v>
      </c>
      <c r="EE10" s="7">
        <f t="shared" si="18"/>
        <v>2</v>
      </c>
      <c r="EF10" s="7">
        <v>1</v>
      </c>
      <c r="EG10" s="7">
        <v>9</v>
      </c>
      <c r="EH10" s="7">
        <f t="shared" si="19"/>
        <v>1</v>
      </c>
      <c r="EI10" s="7">
        <v>9</v>
      </c>
      <c r="EJ10" s="7">
        <f t="shared" si="20"/>
        <v>1</v>
      </c>
      <c r="EK10" s="7">
        <v>1</v>
      </c>
      <c r="EL10" s="7">
        <v>9</v>
      </c>
      <c r="EM10" s="15">
        <f t="shared" si="21"/>
        <v>1</v>
      </c>
      <c r="EN10" s="7">
        <f t="shared" si="22"/>
        <v>1.0833333333333333</v>
      </c>
      <c r="EO10" s="7" t="s">
        <v>182</v>
      </c>
      <c r="EP10" s="7" t="s">
        <v>183</v>
      </c>
    </row>
    <row r="11" spans="1:146" ht="30" customHeight="1">
      <c r="A11">
        <v>2</v>
      </c>
      <c r="B11">
        <v>45337.384988425925</v>
      </c>
      <c r="C11">
        <v>45337.396921296298</v>
      </c>
      <c r="D11">
        <v>100</v>
      </c>
      <c r="E11">
        <v>1030</v>
      </c>
      <c r="F11" s="7" t="s">
        <v>173</v>
      </c>
      <c r="G11">
        <v>45337.396930555558</v>
      </c>
      <c r="H11" s="7" t="s">
        <v>207</v>
      </c>
      <c r="I11">
        <v>55.830599999999997</v>
      </c>
      <c r="J11">
        <v>-4.2592999999999996</v>
      </c>
      <c r="K11" s="7" t="s">
        <v>175</v>
      </c>
      <c r="L11" s="7" t="s">
        <v>176</v>
      </c>
      <c r="M11" s="7" t="s">
        <v>177</v>
      </c>
      <c r="N11">
        <v>33</v>
      </c>
      <c r="O11" s="7" t="s">
        <v>178</v>
      </c>
      <c r="P11" s="7" t="s">
        <v>179</v>
      </c>
      <c r="Q11" s="7" t="s">
        <v>180</v>
      </c>
      <c r="R11" s="7" t="s">
        <v>179</v>
      </c>
      <c r="S11" s="7" t="s">
        <v>179</v>
      </c>
      <c r="T11" s="7" t="s">
        <v>208</v>
      </c>
      <c r="U11" s="7">
        <v>3</v>
      </c>
      <c r="V11" s="7">
        <v>2</v>
      </c>
      <c r="W11" s="7">
        <f t="shared" si="1"/>
        <v>1</v>
      </c>
      <c r="X11" s="7">
        <v>3</v>
      </c>
      <c r="Y11" s="7">
        <v>3</v>
      </c>
      <c r="Z11" s="7">
        <v>3</v>
      </c>
      <c r="AA11" s="7">
        <v>3</v>
      </c>
      <c r="AB11" s="7">
        <v>3</v>
      </c>
      <c r="AC11" s="7">
        <v>5</v>
      </c>
      <c r="AD11" s="7">
        <v>3</v>
      </c>
      <c r="AE11" s="7">
        <v>3</v>
      </c>
      <c r="AF11" s="7">
        <v>3</v>
      </c>
      <c r="AG11" s="4">
        <v>3</v>
      </c>
      <c r="AH11" s="7">
        <f t="shared" si="2"/>
        <v>3.2222222222222223</v>
      </c>
      <c r="AI11" s="7">
        <v>4</v>
      </c>
      <c r="AJ11" s="7">
        <f t="shared" si="3"/>
        <v>4</v>
      </c>
      <c r="AK11" s="7">
        <v>4</v>
      </c>
      <c r="AL11" s="7">
        <v>4</v>
      </c>
      <c r="AM11" s="15">
        <v>4</v>
      </c>
      <c r="AN11" s="15">
        <f t="shared" si="4"/>
        <v>4</v>
      </c>
      <c r="AO11" s="7">
        <v>4</v>
      </c>
      <c r="AP11" s="7">
        <f t="shared" si="5"/>
        <v>4</v>
      </c>
      <c r="AQ11" s="7">
        <f t="shared" si="0"/>
        <v>2</v>
      </c>
      <c r="AR11" s="7">
        <v>2</v>
      </c>
      <c r="AS11" s="7">
        <v>2</v>
      </c>
      <c r="AT11" s="7">
        <v>2</v>
      </c>
      <c r="AU11" s="7">
        <v>4</v>
      </c>
      <c r="AV11" s="7">
        <f t="shared" si="6"/>
        <v>2</v>
      </c>
      <c r="AW11" s="7">
        <v>2</v>
      </c>
      <c r="AX11" s="7">
        <v>2</v>
      </c>
      <c r="AY11" s="7">
        <v>4</v>
      </c>
      <c r="AZ11" s="7">
        <f t="shared" si="7"/>
        <v>2</v>
      </c>
      <c r="BA11" s="7">
        <v>2</v>
      </c>
      <c r="BB11" s="11">
        <v>4</v>
      </c>
      <c r="BC11" s="7">
        <f t="shared" si="8"/>
        <v>2</v>
      </c>
      <c r="BD11" s="7">
        <v>2</v>
      </c>
      <c r="BE11" s="11">
        <v>2</v>
      </c>
      <c r="BF11" s="7">
        <f t="shared" si="9"/>
        <v>4</v>
      </c>
      <c r="BG11" s="11">
        <v>4</v>
      </c>
      <c r="BH11" s="7">
        <f t="shared" si="10"/>
        <v>2</v>
      </c>
      <c r="BI11" s="11">
        <v>4</v>
      </c>
      <c r="BJ11" s="7">
        <f t="shared" si="11"/>
        <v>2</v>
      </c>
      <c r="BK11" s="7">
        <v>2</v>
      </c>
      <c r="BL11" s="11">
        <v>3</v>
      </c>
      <c r="BM11" s="7">
        <f t="shared" si="12"/>
        <v>3</v>
      </c>
      <c r="BN11" s="7">
        <v>3</v>
      </c>
      <c r="BO11" s="7">
        <v>2</v>
      </c>
      <c r="BP11" s="7">
        <v>2</v>
      </c>
      <c r="BQ11" s="15">
        <v>3</v>
      </c>
      <c r="BR11" s="7">
        <f t="shared" si="13"/>
        <v>2.25</v>
      </c>
      <c r="BS11" s="7">
        <v>5</v>
      </c>
      <c r="BT11" s="7">
        <v>4</v>
      </c>
      <c r="BU11" s="7">
        <v>4</v>
      </c>
      <c r="BV11" s="7">
        <v>4</v>
      </c>
      <c r="BW11" s="7">
        <v>4</v>
      </c>
      <c r="BX11" s="7">
        <v>4</v>
      </c>
      <c r="BY11" s="7">
        <v>4</v>
      </c>
      <c r="BZ11" s="7">
        <v>4</v>
      </c>
      <c r="CA11" s="7">
        <v>4</v>
      </c>
      <c r="CB11" s="7">
        <v>4</v>
      </c>
      <c r="CC11" s="7">
        <v>5</v>
      </c>
      <c r="CD11" s="7">
        <v>4</v>
      </c>
      <c r="CE11" s="7">
        <v>4</v>
      </c>
      <c r="CF11" s="7">
        <v>4</v>
      </c>
      <c r="CG11" s="15">
        <v>5</v>
      </c>
      <c r="CH11" s="7">
        <f t="shared" si="14"/>
        <v>4.2</v>
      </c>
      <c r="CI11" s="7">
        <v>4</v>
      </c>
      <c r="CJ11" s="7">
        <v>4</v>
      </c>
      <c r="CK11" s="7">
        <v>4</v>
      </c>
      <c r="CL11" s="7">
        <v>4</v>
      </c>
      <c r="CM11" s="7">
        <v>4</v>
      </c>
      <c r="CN11" s="7">
        <v>3</v>
      </c>
      <c r="CO11" s="7">
        <v>4</v>
      </c>
      <c r="CP11" s="7">
        <v>4</v>
      </c>
      <c r="CQ11" s="7">
        <v>4</v>
      </c>
      <c r="CR11" s="7">
        <v>5</v>
      </c>
      <c r="CS11" s="7">
        <v>4</v>
      </c>
      <c r="CT11" s="7">
        <v>3</v>
      </c>
      <c r="CU11" s="7">
        <v>4</v>
      </c>
      <c r="CV11" s="7">
        <v>4</v>
      </c>
      <c r="CW11" s="7">
        <v>4</v>
      </c>
      <c r="CX11" s="7">
        <v>4</v>
      </c>
      <c r="CY11" s="7">
        <v>4</v>
      </c>
      <c r="CZ11" s="7">
        <v>4</v>
      </c>
      <c r="DA11" s="7">
        <v>5</v>
      </c>
      <c r="DB11" s="7">
        <v>3</v>
      </c>
      <c r="DC11" s="7">
        <v>5</v>
      </c>
      <c r="DD11" s="7">
        <v>4</v>
      </c>
      <c r="DE11" s="7">
        <v>4</v>
      </c>
      <c r="DF11" s="7">
        <v>4</v>
      </c>
      <c r="DG11" s="7">
        <v>4</v>
      </c>
      <c r="DH11" s="7">
        <v>4</v>
      </c>
      <c r="DI11" s="7">
        <v>4</v>
      </c>
      <c r="DJ11" s="7">
        <v>4</v>
      </c>
      <c r="DK11" s="7">
        <v>4</v>
      </c>
      <c r="DL11" s="7">
        <v>3</v>
      </c>
      <c r="DM11" s="7">
        <v>4</v>
      </c>
      <c r="DN11" s="7">
        <v>4</v>
      </c>
      <c r="DO11" s="7">
        <v>4</v>
      </c>
      <c r="DP11" s="7">
        <v>3</v>
      </c>
      <c r="DQ11" s="7">
        <v>3</v>
      </c>
      <c r="DR11" s="7">
        <v>4</v>
      </c>
      <c r="DS11" s="7">
        <v>4</v>
      </c>
      <c r="DT11" s="15">
        <v>4</v>
      </c>
      <c r="DU11" s="7">
        <f t="shared" si="15"/>
        <v>3.9210526315789473</v>
      </c>
      <c r="DV11" s="7">
        <v>1</v>
      </c>
      <c r="DW11" s="7">
        <v>9</v>
      </c>
      <c r="DX11" s="7">
        <f t="shared" si="16"/>
        <v>1</v>
      </c>
      <c r="DY11" s="7">
        <v>1</v>
      </c>
      <c r="DZ11" s="7">
        <v>9</v>
      </c>
      <c r="EA11" s="7">
        <f t="shared" si="17"/>
        <v>1</v>
      </c>
      <c r="EB11" s="7">
        <v>1</v>
      </c>
      <c r="EC11" s="7">
        <v>1</v>
      </c>
      <c r="ED11" s="7">
        <v>5</v>
      </c>
      <c r="EE11" s="7">
        <f t="shared" si="18"/>
        <v>5</v>
      </c>
      <c r="EF11" s="7">
        <v>5</v>
      </c>
      <c r="EG11" s="7">
        <v>8</v>
      </c>
      <c r="EH11" s="7">
        <f t="shared" si="19"/>
        <v>2</v>
      </c>
      <c r="EI11" s="7">
        <v>9</v>
      </c>
      <c r="EJ11" s="7">
        <f t="shared" si="20"/>
        <v>1</v>
      </c>
      <c r="EK11" s="7">
        <v>1</v>
      </c>
      <c r="EL11" s="7">
        <v>9</v>
      </c>
      <c r="EM11" s="15">
        <f t="shared" si="21"/>
        <v>1</v>
      </c>
      <c r="EN11" s="7">
        <f t="shared" si="22"/>
        <v>1.75</v>
      </c>
      <c r="EO11" s="7" t="s">
        <v>187</v>
      </c>
      <c r="EP11" s="7" t="s">
        <v>183</v>
      </c>
    </row>
    <row r="12" spans="1:146" ht="30" customHeight="1">
      <c r="A12">
        <v>2</v>
      </c>
      <c r="B12">
        <v>45337.382256944446</v>
      </c>
      <c r="C12">
        <v>45337.396932870368</v>
      </c>
      <c r="D12">
        <v>100</v>
      </c>
      <c r="E12">
        <v>1267</v>
      </c>
      <c r="F12" s="7" t="s">
        <v>173</v>
      </c>
      <c r="G12">
        <v>45337.396939444443</v>
      </c>
      <c r="H12" s="7" t="s">
        <v>209</v>
      </c>
      <c r="I12">
        <v>51.394599999999997</v>
      </c>
      <c r="J12">
        <v>-0.45519999999999999</v>
      </c>
      <c r="K12" s="7" t="s">
        <v>175</v>
      </c>
      <c r="L12" s="7" t="s">
        <v>176</v>
      </c>
      <c r="M12" s="7" t="s">
        <v>177</v>
      </c>
      <c r="N12">
        <v>31</v>
      </c>
      <c r="O12" s="7" t="s">
        <v>178</v>
      </c>
      <c r="P12" s="7" t="s">
        <v>179</v>
      </c>
      <c r="Q12" s="7" t="s">
        <v>210</v>
      </c>
      <c r="R12" s="7" t="s">
        <v>179</v>
      </c>
      <c r="S12" s="7" t="s">
        <v>211</v>
      </c>
      <c r="T12" s="7" t="s">
        <v>179</v>
      </c>
      <c r="U12" s="7">
        <v>2</v>
      </c>
      <c r="V12" s="7">
        <v>2</v>
      </c>
      <c r="W12" s="7">
        <f t="shared" si="1"/>
        <v>1</v>
      </c>
      <c r="X12" s="7">
        <v>5</v>
      </c>
      <c r="Y12" s="7">
        <v>5</v>
      </c>
      <c r="Z12" s="7">
        <v>5</v>
      </c>
      <c r="AA12" s="7">
        <v>4</v>
      </c>
      <c r="AB12" s="7">
        <v>5</v>
      </c>
      <c r="AC12" s="7">
        <v>2</v>
      </c>
      <c r="AD12" s="7">
        <v>3</v>
      </c>
      <c r="AE12" s="7">
        <v>3</v>
      </c>
      <c r="AF12" s="7">
        <v>3</v>
      </c>
      <c r="AG12" s="7">
        <v>4</v>
      </c>
      <c r="AH12" s="7">
        <f t="shared" si="2"/>
        <v>3.8888888888888888</v>
      </c>
      <c r="AI12" s="7">
        <v>7</v>
      </c>
      <c r="AJ12" s="7">
        <f t="shared" si="3"/>
        <v>1</v>
      </c>
      <c r="AK12" s="7">
        <v>7</v>
      </c>
      <c r="AL12" s="7">
        <v>7</v>
      </c>
      <c r="AM12" s="15">
        <v>7</v>
      </c>
      <c r="AN12" s="15">
        <f t="shared" si="4"/>
        <v>1</v>
      </c>
      <c r="AO12" s="7">
        <v>3</v>
      </c>
      <c r="AP12" s="7">
        <f t="shared" si="5"/>
        <v>4.5999999999999996</v>
      </c>
      <c r="AQ12" s="7">
        <f t="shared" si="0"/>
        <v>3</v>
      </c>
      <c r="AR12" s="7">
        <v>3</v>
      </c>
      <c r="AS12" s="7">
        <v>3</v>
      </c>
      <c r="AT12" s="7">
        <v>3</v>
      </c>
      <c r="AU12" s="7">
        <v>3</v>
      </c>
      <c r="AV12" s="7">
        <f t="shared" si="6"/>
        <v>3</v>
      </c>
      <c r="AW12" s="7">
        <v>3</v>
      </c>
      <c r="AX12" s="7">
        <v>3</v>
      </c>
      <c r="AY12" s="7">
        <v>3</v>
      </c>
      <c r="AZ12" s="7">
        <f t="shared" si="7"/>
        <v>3</v>
      </c>
      <c r="BA12" s="7">
        <v>3</v>
      </c>
      <c r="BB12" s="11">
        <v>3</v>
      </c>
      <c r="BC12" s="7">
        <f t="shared" si="8"/>
        <v>3</v>
      </c>
      <c r="BD12" s="7">
        <v>1</v>
      </c>
      <c r="BE12" s="11">
        <v>4</v>
      </c>
      <c r="BF12" s="7">
        <f t="shared" si="9"/>
        <v>2</v>
      </c>
      <c r="BG12" s="11">
        <v>4</v>
      </c>
      <c r="BH12" s="7">
        <f t="shared" si="10"/>
        <v>2</v>
      </c>
      <c r="BI12" s="11">
        <v>4</v>
      </c>
      <c r="BJ12" s="7">
        <f t="shared" si="11"/>
        <v>2</v>
      </c>
      <c r="BK12" s="7">
        <v>3</v>
      </c>
      <c r="BL12" s="11">
        <v>3</v>
      </c>
      <c r="BM12" s="7">
        <f t="shared" si="12"/>
        <v>3</v>
      </c>
      <c r="BN12" s="7">
        <v>4</v>
      </c>
      <c r="BO12" s="7">
        <v>2</v>
      </c>
      <c r="BP12" s="7">
        <v>3</v>
      </c>
      <c r="BQ12" s="15">
        <v>3</v>
      </c>
      <c r="BR12" s="7">
        <f t="shared" si="13"/>
        <v>2.75</v>
      </c>
      <c r="BS12" s="7">
        <v>5</v>
      </c>
      <c r="BT12" s="7">
        <v>2</v>
      </c>
      <c r="BU12" s="7">
        <v>5</v>
      </c>
      <c r="BV12" s="7">
        <v>5</v>
      </c>
      <c r="BW12" s="7">
        <v>2</v>
      </c>
      <c r="BX12" s="7">
        <v>5</v>
      </c>
      <c r="BY12" s="7">
        <v>5</v>
      </c>
      <c r="BZ12" s="7">
        <v>5</v>
      </c>
      <c r="CA12" s="7">
        <v>2</v>
      </c>
      <c r="CB12" s="7">
        <v>2</v>
      </c>
      <c r="CC12" s="7">
        <v>5</v>
      </c>
      <c r="CD12" s="7">
        <v>5</v>
      </c>
      <c r="CE12" s="7">
        <v>6</v>
      </c>
      <c r="CF12" s="7">
        <v>2</v>
      </c>
      <c r="CG12" s="15">
        <v>5</v>
      </c>
      <c r="CH12" s="7">
        <f t="shared" si="14"/>
        <v>4.0666666666666664</v>
      </c>
      <c r="CI12" s="7">
        <v>4</v>
      </c>
      <c r="CJ12" s="7">
        <v>4</v>
      </c>
      <c r="CK12" s="7">
        <v>4</v>
      </c>
      <c r="CL12" s="7">
        <v>4</v>
      </c>
      <c r="CM12" s="7">
        <v>4</v>
      </c>
      <c r="CN12" s="7">
        <v>4</v>
      </c>
      <c r="CO12" s="7">
        <v>4</v>
      </c>
      <c r="CP12" s="7">
        <v>4</v>
      </c>
      <c r="CQ12" s="7">
        <v>4</v>
      </c>
      <c r="CR12" s="7">
        <v>4</v>
      </c>
      <c r="CS12" s="7">
        <v>4</v>
      </c>
      <c r="CT12" s="7">
        <v>4</v>
      </c>
      <c r="CU12" s="7">
        <v>4</v>
      </c>
      <c r="CV12" s="7">
        <v>4</v>
      </c>
      <c r="CW12" s="7">
        <v>4</v>
      </c>
      <c r="CX12" s="7">
        <v>4</v>
      </c>
      <c r="CY12" s="7">
        <v>4</v>
      </c>
      <c r="CZ12" s="7">
        <v>4</v>
      </c>
      <c r="DA12" s="7">
        <v>4</v>
      </c>
      <c r="DB12" s="7">
        <v>3</v>
      </c>
      <c r="DC12" s="7">
        <v>4</v>
      </c>
      <c r="DD12" s="7">
        <v>4</v>
      </c>
      <c r="DE12" s="7">
        <v>4</v>
      </c>
      <c r="DF12" s="7">
        <v>4</v>
      </c>
      <c r="DG12" s="7">
        <v>4</v>
      </c>
      <c r="DH12" s="7">
        <v>4</v>
      </c>
      <c r="DI12" s="7">
        <v>4</v>
      </c>
      <c r="DJ12" s="7">
        <v>4</v>
      </c>
      <c r="DK12" s="7">
        <v>4</v>
      </c>
      <c r="DL12" s="7">
        <v>3</v>
      </c>
      <c r="DM12" s="7">
        <v>4</v>
      </c>
      <c r="DN12" s="7">
        <v>4</v>
      </c>
      <c r="DO12" s="7">
        <v>4</v>
      </c>
      <c r="DP12" s="7">
        <v>4</v>
      </c>
      <c r="DQ12" s="7">
        <v>4</v>
      </c>
      <c r="DR12" s="7">
        <v>4</v>
      </c>
      <c r="DS12" s="7">
        <v>4</v>
      </c>
      <c r="DT12" s="15">
        <v>4</v>
      </c>
      <c r="DU12" s="7">
        <f t="shared" si="15"/>
        <v>3.9473684210526314</v>
      </c>
      <c r="DV12" s="7">
        <v>8</v>
      </c>
      <c r="DW12" s="7">
        <v>5</v>
      </c>
      <c r="DX12" s="7">
        <f t="shared" si="16"/>
        <v>5</v>
      </c>
      <c r="DY12" s="7">
        <v>8</v>
      </c>
      <c r="DZ12" s="7">
        <v>8</v>
      </c>
      <c r="EA12" s="7">
        <f t="shared" si="17"/>
        <v>2</v>
      </c>
      <c r="EB12" s="7">
        <v>8</v>
      </c>
      <c r="EC12" s="7">
        <v>8</v>
      </c>
      <c r="ED12" s="7">
        <v>2</v>
      </c>
      <c r="EE12" s="7">
        <f t="shared" si="18"/>
        <v>8</v>
      </c>
      <c r="EF12" s="7">
        <v>8</v>
      </c>
      <c r="EG12" s="7">
        <v>2</v>
      </c>
      <c r="EH12" s="7">
        <f t="shared" si="19"/>
        <v>8</v>
      </c>
      <c r="EI12" s="7">
        <v>2</v>
      </c>
      <c r="EJ12" s="7">
        <f t="shared" si="20"/>
        <v>8</v>
      </c>
      <c r="EK12" s="7">
        <v>8</v>
      </c>
      <c r="EL12" s="7">
        <v>5</v>
      </c>
      <c r="EM12" s="15">
        <f t="shared" si="21"/>
        <v>5</v>
      </c>
      <c r="EN12" s="7">
        <f t="shared" si="22"/>
        <v>7</v>
      </c>
      <c r="EO12" s="7" t="s">
        <v>182</v>
      </c>
      <c r="EP12" s="7" t="s">
        <v>183</v>
      </c>
    </row>
    <row r="13" spans="1:146" ht="30" customHeight="1">
      <c r="A13">
        <v>2</v>
      </c>
      <c r="B13">
        <v>45337.389953703707</v>
      </c>
      <c r="C13">
        <v>45337.396990740737</v>
      </c>
      <c r="D13">
        <v>100</v>
      </c>
      <c r="E13">
        <v>608</v>
      </c>
      <c r="F13" s="7" t="s">
        <v>173</v>
      </c>
      <c r="G13">
        <v>45337.397004328704</v>
      </c>
      <c r="H13" s="7" t="s">
        <v>212</v>
      </c>
      <c r="I13">
        <v>53.200699999999998</v>
      </c>
      <c r="J13">
        <v>-2.0358000000000001</v>
      </c>
      <c r="K13" s="7" t="s">
        <v>175</v>
      </c>
      <c r="L13" s="7" t="s">
        <v>176</v>
      </c>
      <c r="M13" s="7" t="s">
        <v>177</v>
      </c>
      <c r="N13">
        <v>50</v>
      </c>
      <c r="O13" s="7" t="s">
        <v>178</v>
      </c>
      <c r="P13" s="7" t="s">
        <v>179</v>
      </c>
      <c r="Q13" s="7" t="s">
        <v>185</v>
      </c>
      <c r="R13" s="7" t="s">
        <v>213</v>
      </c>
      <c r="S13" s="7" t="s">
        <v>179</v>
      </c>
      <c r="T13" s="7" t="s">
        <v>179</v>
      </c>
      <c r="U13" s="7">
        <v>1</v>
      </c>
      <c r="V13" s="7">
        <v>1</v>
      </c>
      <c r="W13" s="7">
        <f t="shared" si="1"/>
        <v>1</v>
      </c>
      <c r="X13" s="7">
        <v>1</v>
      </c>
      <c r="Y13" s="7">
        <v>1</v>
      </c>
      <c r="Z13" s="7">
        <v>1</v>
      </c>
      <c r="AA13" s="7">
        <v>1</v>
      </c>
      <c r="AB13" s="7">
        <v>1</v>
      </c>
      <c r="AC13" s="7">
        <v>2</v>
      </c>
      <c r="AD13" s="7">
        <v>1</v>
      </c>
      <c r="AE13" s="7">
        <v>1</v>
      </c>
      <c r="AF13" s="7">
        <v>1</v>
      </c>
      <c r="AG13" s="4">
        <v>4</v>
      </c>
      <c r="AH13" s="7">
        <f t="shared" si="2"/>
        <v>1.1111111111111112</v>
      </c>
      <c r="AI13" s="7">
        <v>5</v>
      </c>
      <c r="AJ13" s="7">
        <f t="shared" si="3"/>
        <v>3</v>
      </c>
      <c r="AK13" s="7">
        <v>3</v>
      </c>
      <c r="AL13" s="7">
        <v>3</v>
      </c>
      <c r="AM13" s="15">
        <v>5</v>
      </c>
      <c r="AN13" s="15">
        <f t="shared" si="4"/>
        <v>3</v>
      </c>
      <c r="AO13" s="7">
        <v>4</v>
      </c>
      <c r="AP13" s="7">
        <f t="shared" si="5"/>
        <v>3.4</v>
      </c>
      <c r="AQ13" s="7">
        <f t="shared" si="0"/>
        <v>2</v>
      </c>
      <c r="AR13" s="7">
        <v>1</v>
      </c>
      <c r="AS13" s="7">
        <v>1</v>
      </c>
      <c r="AT13" s="7">
        <v>1</v>
      </c>
      <c r="AU13" s="7">
        <v>5</v>
      </c>
      <c r="AV13" s="7">
        <f t="shared" si="6"/>
        <v>1</v>
      </c>
      <c r="AW13" s="7">
        <v>1</v>
      </c>
      <c r="AX13" s="7">
        <v>1</v>
      </c>
      <c r="AY13" s="7">
        <v>5</v>
      </c>
      <c r="AZ13" s="7">
        <f t="shared" si="7"/>
        <v>1</v>
      </c>
      <c r="BA13" s="7">
        <v>1</v>
      </c>
      <c r="BB13" s="11">
        <v>3</v>
      </c>
      <c r="BC13" s="7">
        <f t="shared" si="8"/>
        <v>3</v>
      </c>
      <c r="BD13" s="7">
        <v>1</v>
      </c>
      <c r="BE13" s="11">
        <v>5</v>
      </c>
      <c r="BF13" s="7">
        <f t="shared" si="9"/>
        <v>1</v>
      </c>
      <c r="BG13" s="11">
        <v>5</v>
      </c>
      <c r="BH13" s="7">
        <f t="shared" si="10"/>
        <v>1</v>
      </c>
      <c r="BI13" s="11">
        <v>5</v>
      </c>
      <c r="BJ13" s="7">
        <f t="shared" si="11"/>
        <v>1</v>
      </c>
      <c r="BK13" s="7">
        <v>1</v>
      </c>
      <c r="BL13" s="11">
        <v>5</v>
      </c>
      <c r="BM13" s="7">
        <f t="shared" si="12"/>
        <v>1</v>
      </c>
      <c r="BN13" s="7">
        <v>5</v>
      </c>
      <c r="BO13" s="7">
        <v>1</v>
      </c>
      <c r="BP13" s="7">
        <v>1</v>
      </c>
      <c r="BQ13" s="15">
        <v>1</v>
      </c>
      <c r="BR13" s="7">
        <f t="shared" si="13"/>
        <v>1.35</v>
      </c>
      <c r="BS13" s="7">
        <v>2</v>
      </c>
      <c r="BT13" s="7">
        <v>1</v>
      </c>
      <c r="BU13" s="7">
        <v>2</v>
      </c>
      <c r="BV13" s="7">
        <v>2</v>
      </c>
      <c r="BW13" s="7">
        <v>2</v>
      </c>
      <c r="BX13" s="7">
        <v>2</v>
      </c>
      <c r="BY13" s="7">
        <v>5</v>
      </c>
      <c r="BZ13" s="7">
        <v>4</v>
      </c>
      <c r="CA13" s="7">
        <v>3</v>
      </c>
      <c r="CB13" s="7">
        <v>3</v>
      </c>
      <c r="CC13" s="7">
        <v>3</v>
      </c>
      <c r="CD13" s="7">
        <v>3</v>
      </c>
      <c r="CE13" s="7">
        <v>3</v>
      </c>
      <c r="CF13" s="7">
        <v>2</v>
      </c>
      <c r="CG13" s="15">
        <v>2</v>
      </c>
      <c r="CH13" s="7">
        <f t="shared" si="14"/>
        <v>2.6</v>
      </c>
      <c r="CI13" s="7">
        <v>4</v>
      </c>
      <c r="CJ13" s="7">
        <v>4</v>
      </c>
      <c r="CK13" s="7">
        <v>4</v>
      </c>
      <c r="CL13" s="7">
        <v>4</v>
      </c>
      <c r="CM13" s="7">
        <v>4</v>
      </c>
      <c r="CN13" s="7">
        <v>2</v>
      </c>
      <c r="CO13" s="7">
        <v>4</v>
      </c>
      <c r="CP13" s="7">
        <v>4</v>
      </c>
      <c r="CQ13" s="7">
        <v>4</v>
      </c>
      <c r="CR13" s="7">
        <v>5</v>
      </c>
      <c r="CS13" s="7">
        <v>4</v>
      </c>
      <c r="CT13" s="7">
        <v>3</v>
      </c>
      <c r="CU13" s="7">
        <v>4</v>
      </c>
      <c r="CV13" s="7">
        <v>4</v>
      </c>
      <c r="CW13" s="7">
        <v>4</v>
      </c>
      <c r="CX13" s="7">
        <v>4</v>
      </c>
      <c r="CY13" s="7">
        <v>3</v>
      </c>
      <c r="CZ13" s="7">
        <v>4</v>
      </c>
      <c r="DA13" s="7">
        <v>5</v>
      </c>
      <c r="DB13" s="7">
        <v>4</v>
      </c>
      <c r="DC13" s="7">
        <v>5</v>
      </c>
      <c r="DD13" s="7">
        <v>4</v>
      </c>
      <c r="DE13" s="7">
        <v>4</v>
      </c>
      <c r="DF13" s="7">
        <v>4</v>
      </c>
      <c r="DG13" s="7">
        <v>4</v>
      </c>
      <c r="DH13" s="7">
        <v>5</v>
      </c>
      <c r="DI13" s="7">
        <v>4</v>
      </c>
      <c r="DJ13" s="7">
        <v>4</v>
      </c>
      <c r="DK13" s="7">
        <v>4</v>
      </c>
      <c r="DL13" s="7">
        <v>1</v>
      </c>
      <c r="DM13" s="7">
        <v>4</v>
      </c>
      <c r="DN13" s="7">
        <v>4</v>
      </c>
      <c r="DO13" s="7">
        <v>3</v>
      </c>
      <c r="DP13" s="7">
        <v>2</v>
      </c>
      <c r="DQ13" s="7">
        <v>4</v>
      </c>
      <c r="DR13" s="7">
        <v>4</v>
      </c>
      <c r="DS13" s="7">
        <v>4</v>
      </c>
      <c r="DT13" s="15">
        <v>4</v>
      </c>
      <c r="DU13" s="7">
        <f t="shared" si="15"/>
        <v>3.8421052631578947</v>
      </c>
      <c r="DV13" s="7">
        <v>1</v>
      </c>
      <c r="DW13" s="7">
        <v>9</v>
      </c>
      <c r="DX13" s="7">
        <f t="shared" si="16"/>
        <v>1</v>
      </c>
      <c r="DY13" s="7">
        <v>2</v>
      </c>
      <c r="DZ13" s="7">
        <v>9</v>
      </c>
      <c r="EA13" s="7">
        <f t="shared" si="17"/>
        <v>1</v>
      </c>
      <c r="EB13" s="7">
        <v>1</v>
      </c>
      <c r="EC13" s="7">
        <v>1</v>
      </c>
      <c r="ED13" s="7">
        <v>9</v>
      </c>
      <c r="EE13" s="7">
        <f t="shared" si="18"/>
        <v>1</v>
      </c>
      <c r="EF13" s="7">
        <v>1</v>
      </c>
      <c r="EG13" s="7">
        <v>8</v>
      </c>
      <c r="EH13" s="7">
        <f t="shared" si="19"/>
        <v>2</v>
      </c>
      <c r="EI13" s="7">
        <v>8</v>
      </c>
      <c r="EJ13" s="7">
        <f t="shared" si="20"/>
        <v>2</v>
      </c>
      <c r="EK13" s="7">
        <v>1</v>
      </c>
      <c r="EL13" s="7">
        <v>9</v>
      </c>
      <c r="EM13" s="15">
        <f t="shared" si="21"/>
        <v>1</v>
      </c>
      <c r="EN13" s="7">
        <f t="shared" si="22"/>
        <v>1.25</v>
      </c>
      <c r="EO13" s="7" t="s">
        <v>192</v>
      </c>
      <c r="EP13" s="7" t="s">
        <v>183</v>
      </c>
    </row>
    <row r="14" spans="1:146" ht="30" customHeight="1">
      <c r="A14">
        <v>2</v>
      </c>
      <c r="B14">
        <v>45337.387453703705</v>
      </c>
      <c r="C14">
        <v>45337.397175925929</v>
      </c>
      <c r="D14">
        <v>100</v>
      </c>
      <c r="E14">
        <v>840</v>
      </c>
      <c r="F14" s="7" t="s">
        <v>173</v>
      </c>
      <c r="G14">
        <v>45337.397187708331</v>
      </c>
      <c r="H14" s="7" t="s">
        <v>214</v>
      </c>
      <c r="I14">
        <v>55.816200000000002</v>
      </c>
      <c r="J14">
        <v>-4.0159000000000002</v>
      </c>
      <c r="K14" s="7" t="s">
        <v>175</v>
      </c>
      <c r="L14" s="7" t="s">
        <v>176</v>
      </c>
      <c r="M14" s="7" t="s">
        <v>177</v>
      </c>
      <c r="N14">
        <v>29</v>
      </c>
      <c r="O14" s="7" t="s">
        <v>178</v>
      </c>
      <c r="P14" s="7" t="s">
        <v>179</v>
      </c>
      <c r="Q14" s="7" t="s">
        <v>180</v>
      </c>
      <c r="R14" s="7" t="s">
        <v>179</v>
      </c>
      <c r="S14" s="7" t="s">
        <v>179</v>
      </c>
      <c r="T14" s="7" t="s">
        <v>215</v>
      </c>
      <c r="U14" s="7">
        <v>3</v>
      </c>
      <c r="V14" s="7">
        <v>3</v>
      </c>
      <c r="W14" s="7">
        <f t="shared" si="1"/>
        <v>2</v>
      </c>
      <c r="X14" s="7">
        <v>5</v>
      </c>
      <c r="Y14" s="7">
        <v>2</v>
      </c>
      <c r="Z14" s="7">
        <v>1</v>
      </c>
      <c r="AA14" s="7">
        <v>4</v>
      </c>
      <c r="AB14" s="7">
        <v>5</v>
      </c>
      <c r="AC14" s="7">
        <v>5</v>
      </c>
      <c r="AD14" s="7">
        <v>1</v>
      </c>
      <c r="AE14" s="7">
        <v>1</v>
      </c>
      <c r="AF14" s="7">
        <v>3</v>
      </c>
      <c r="AG14" s="4">
        <v>4</v>
      </c>
      <c r="AH14" s="7">
        <f t="shared" si="2"/>
        <v>3</v>
      </c>
      <c r="AI14" s="7">
        <v>1</v>
      </c>
      <c r="AJ14" s="7">
        <f t="shared" si="3"/>
        <v>7</v>
      </c>
      <c r="AK14" s="7">
        <v>7</v>
      </c>
      <c r="AL14" s="7">
        <v>7</v>
      </c>
      <c r="AM14" s="15">
        <v>4</v>
      </c>
      <c r="AN14" s="15">
        <f t="shared" si="4"/>
        <v>4</v>
      </c>
      <c r="AO14" s="7">
        <v>5</v>
      </c>
      <c r="AP14" s="7">
        <f t="shared" si="5"/>
        <v>5.8</v>
      </c>
      <c r="AQ14" s="7">
        <f t="shared" si="0"/>
        <v>1</v>
      </c>
      <c r="AR14" s="7">
        <v>1</v>
      </c>
      <c r="AS14" s="7">
        <v>1</v>
      </c>
      <c r="AT14" s="7">
        <v>1</v>
      </c>
      <c r="AU14" s="7">
        <v>4</v>
      </c>
      <c r="AV14" s="7">
        <f t="shared" si="6"/>
        <v>2</v>
      </c>
      <c r="AW14" s="7">
        <v>1</v>
      </c>
      <c r="AX14" s="7">
        <v>1</v>
      </c>
      <c r="AY14" s="7">
        <v>5</v>
      </c>
      <c r="AZ14" s="7">
        <f t="shared" si="7"/>
        <v>1</v>
      </c>
      <c r="BA14" s="7">
        <v>1</v>
      </c>
      <c r="BB14" s="11">
        <v>4</v>
      </c>
      <c r="BC14" s="7">
        <f t="shared" si="8"/>
        <v>2</v>
      </c>
      <c r="BD14" s="7">
        <v>1</v>
      </c>
      <c r="BE14" s="11">
        <v>5</v>
      </c>
      <c r="BF14" s="7">
        <f t="shared" si="9"/>
        <v>1</v>
      </c>
      <c r="BG14" s="11">
        <v>5</v>
      </c>
      <c r="BH14" s="7">
        <f t="shared" si="10"/>
        <v>1</v>
      </c>
      <c r="BI14" s="11">
        <v>5</v>
      </c>
      <c r="BJ14" s="7">
        <f t="shared" si="11"/>
        <v>1</v>
      </c>
      <c r="BK14" s="7">
        <v>1</v>
      </c>
      <c r="BL14" s="11">
        <v>5</v>
      </c>
      <c r="BM14" s="7">
        <f t="shared" si="12"/>
        <v>1</v>
      </c>
      <c r="BN14" s="7">
        <v>5</v>
      </c>
      <c r="BO14" s="7">
        <v>1</v>
      </c>
      <c r="BP14" s="7">
        <v>1</v>
      </c>
      <c r="BQ14" s="15">
        <v>1</v>
      </c>
      <c r="BR14" s="7">
        <f t="shared" si="13"/>
        <v>1.3</v>
      </c>
      <c r="BS14" s="7">
        <v>6</v>
      </c>
      <c r="BT14" s="7">
        <v>5</v>
      </c>
      <c r="BU14" s="7">
        <v>6</v>
      </c>
      <c r="BV14" s="7">
        <v>6</v>
      </c>
      <c r="BW14" s="7">
        <v>4</v>
      </c>
      <c r="BX14" s="7">
        <v>6</v>
      </c>
      <c r="BY14" s="7">
        <v>6</v>
      </c>
      <c r="BZ14" s="7">
        <v>6</v>
      </c>
      <c r="CA14" s="7">
        <v>6</v>
      </c>
      <c r="CB14" s="7">
        <v>6</v>
      </c>
      <c r="CC14" s="7">
        <v>6</v>
      </c>
      <c r="CD14" s="7">
        <v>6</v>
      </c>
      <c r="CE14" s="7">
        <v>6</v>
      </c>
      <c r="CF14" s="7">
        <v>6</v>
      </c>
      <c r="CG14" s="15">
        <v>6</v>
      </c>
      <c r="CH14" s="7">
        <f t="shared" si="14"/>
        <v>5.8</v>
      </c>
      <c r="CI14" s="7">
        <v>4</v>
      </c>
      <c r="CJ14" s="7">
        <v>4</v>
      </c>
      <c r="CK14" s="7">
        <v>4</v>
      </c>
      <c r="CL14" s="7">
        <v>4</v>
      </c>
      <c r="CM14" s="7">
        <v>4</v>
      </c>
      <c r="CN14" s="7">
        <v>3</v>
      </c>
      <c r="CO14" s="7">
        <v>4</v>
      </c>
      <c r="CP14" s="7">
        <v>4</v>
      </c>
      <c r="CQ14" s="7">
        <v>4</v>
      </c>
      <c r="CR14" s="7">
        <v>4</v>
      </c>
      <c r="CS14" s="7">
        <v>4</v>
      </c>
      <c r="CT14" s="7">
        <v>1</v>
      </c>
      <c r="CU14" s="7">
        <v>4</v>
      </c>
      <c r="CV14" s="7">
        <v>4</v>
      </c>
      <c r="CW14" s="7">
        <v>5</v>
      </c>
      <c r="CX14" s="7">
        <v>4</v>
      </c>
      <c r="CY14" s="7">
        <v>2</v>
      </c>
      <c r="CZ14" s="7">
        <v>4</v>
      </c>
      <c r="DA14" s="7">
        <v>4</v>
      </c>
      <c r="DB14" s="7">
        <v>3</v>
      </c>
      <c r="DC14" s="7">
        <v>4</v>
      </c>
      <c r="DD14" s="7">
        <v>4</v>
      </c>
      <c r="DE14" s="7">
        <v>4</v>
      </c>
      <c r="DF14" s="7">
        <v>4</v>
      </c>
      <c r="DG14" s="7">
        <v>4</v>
      </c>
      <c r="DH14" s="7">
        <v>4</v>
      </c>
      <c r="DI14" s="7">
        <v>4</v>
      </c>
      <c r="DJ14" s="7">
        <v>4</v>
      </c>
      <c r="DK14" s="7">
        <v>4</v>
      </c>
      <c r="DL14" s="7">
        <v>2</v>
      </c>
      <c r="DM14" s="7">
        <v>4</v>
      </c>
      <c r="DN14" s="7">
        <v>4</v>
      </c>
      <c r="DO14" s="7">
        <v>4</v>
      </c>
      <c r="DP14" s="7">
        <v>2</v>
      </c>
      <c r="DQ14" s="7">
        <v>4</v>
      </c>
      <c r="DR14" s="7">
        <v>4</v>
      </c>
      <c r="DS14" s="7">
        <v>4</v>
      </c>
      <c r="DT14" s="15">
        <v>4</v>
      </c>
      <c r="DU14" s="7">
        <f t="shared" si="15"/>
        <v>3.736842105263158</v>
      </c>
      <c r="DV14" s="7">
        <v>4</v>
      </c>
      <c r="DW14" s="7">
        <v>7</v>
      </c>
      <c r="DX14" s="7">
        <f t="shared" si="16"/>
        <v>3</v>
      </c>
      <c r="DY14" s="7">
        <v>2</v>
      </c>
      <c r="DZ14" s="7">
        <v>8</v>
      </c>
      <c r="EA14" s="7">
        <f t="shared" si="17"/>
        <v>2</v>
      </c>
      <c r="EB14" s="7">
        <v>2</v>
      </c>
      <c r="EC14" s="7">
        <v>1</v>
      </c>
      <c r="ED14" s="7">
        <v>9</v>
      </c>
      <c r="EE14" s="7">
        <f t="shared" si="18"/>
        <v>1</v>
      </c>
      <c r="EF14" s="7">
        <v>1</v>
      </c>
      <c r="EG14" s="7">
        <v>8</v>
      </c>
      <c r="EH14" s="7">
        <f t="shared" si="19"/>
        <v>2</v>
      </c>
      <c r="EI14" s="7">
        <v>9</v>
      </c>
      <c r="EJ14" s="7">
        <f t="shared" si="20"/>
        <v>1</v>
      </c>
      <c r="EK14" s="7">
        <v>1</v>
      </c>
      <c r="EL14" s="7">
        <v>6</v>
      </c>
      <c r="EM14" s="15">
        <f t="shared" si="21"/>
        <v>4</v>
      </c>
      <c r="EN14" s="7">
        <f t="shared" si="22"/>
        <v>2</v>
      </c>
      <c r="EO14" s="7" t="s">
        <v>182</v>
      </c>
      <c r="EP14" s="7" t="s">
        <v>183</v>
      </c>
    </row>
    <row r="15" spans="1:146" ht="30" customHeight="1">
      <c r="A15">
        <v>2</v>
      </c>
      <c r="B15">
        <v>45337.390185185184</v>
      </c>
      <c r="C15">
        <v>45337.397696759261</v>
      </c>
      <c r="D15">
        <v>100</v>
      </c>
      <c r="E15">
        <v>648</v>
      </c>
      <c r="F15" s="7" t="s">
        <v>173</v>
      </c>
      <c r="G15">
        <v>45337.397707546297</v>
      </c>
      <c r="H15" s="7" t="s">
        <v>216</v>
      </c>
      <c r="I15">
        <v>53.3553</v>
      </c>
      <c r="J15">
        <v>-1.5632999999999999</v>
      </c>
      <c r="K15" s="7" t="s">
        <v>175</v>
      </c>
      <c r="L15" s="7" t="s">
        <v>176</v>
      </c>
      <c r="M15" s="7" t="s">
        <v>177</v>
      </c>
      <c r="N15">
        <v>39</v>
      </c>
      <c r="O15" s="7" t="s">
        <v>189</v>
      </c>
      <c r="P15" s="7" t="s">
        <v>179</v>
      </c>
      <c r="Q15" s="7" t="s">
        <v>190</v>
      </c>
      <c r="R15" s="7" t="s">
        <v>179</v>
      </c>
      <c r="S15" s="7" t="s">
        <v>217</v>
      </c>
      <c r="T15" s="7" t="s">
        <v>179</v>
      </c>
      <c r="U15" s="7">
        <v>2</v>
      </c>
      <c r="V15" s="7">
        <v>1</v>
      </c>
      <c r="W15" s="7">
        <f t="shared" si="1"/>
        <v>1</v>
      </c>
      <c r="X15" s="7">
        <v>4</v>
      </c>
      <c r="Y15" s="7">
        <v>2</v>
      </c>
      <c r="Z15" s="7">
        <v>3</v>
      </c>
      <c r="AA15" s="7">
        <v>4</v>
      </c>
      <c r="AB15" s="7">
        <v>5</v>
      </c>
      <c r="AC15" s="7">
        <v>2</v>
      </c>
      <c r="AD15" s="7">
        <v>1</v>
      </c>
      <c r="AE15" s="7">
        <v>1</v>
      </c>
      <c r="AF15" s="7">
        <v>3</v>
      </c>
      <c r="AG15" s="4">
        <v>3</v>
      </c>
      <c r="AH15" s="7">
        <f t="shared" si="2"/>
        <v>2.7777777777777777</v>
      </c>
      <c r="AI15" s="7">
        <v>3</v>
      </c>
      <c r="AJ15" s="7">
        <f t="shared" si="3"/>
        <v>5</v>
      </c>
      <c r="AK15" s="7">
        <v>5</v>
      </c>
      <c r="AL15" s="7">
        <v>5</v>
      </c>
      <c r="AM15" s="15">
        <v>3</v>
      </c>
      <c r="AN15" s="15">
        <f t="shared" si="4"/>
        <v>5</v>
      </c>
      <c r="AO15" s="7">
        <v>4</v>
      </c>
      <c r="AP15" s="7">
        <f t="shared" si="5"/>
        <v>4.5999999999999996</v>
      </c>
      <c r="AQ15" s="7">
        <f t="shared" si="0"/>
        <v>2</v>
      </c>
      <c r="AR15" s="7">
        <v>1</v>
      </c>
      <c r="AS15" s="7">
        <v>1</v>
      </c>
      <c r="AT15" s="7">
        <v>1</v>
      </c>
      <c r="AU15" s="7">
        <v>5</v>
      </c>
      <c r="AV15" s="7">
        <f t="shared" si="6"/>
        <v>1</v>
      </c>
      <c r="AW15" s="7">
        <v>1</v>
      </c>
      <c r="AX15" s="7">
        <v>1</v>
      </c>
      <c r="AY15" s="7">
        <v>5</v>
      </c>
      <c r="AZ15" s="7">
        <f t="shared" si="7"/>
        <v>1</v>
      </c>
      <c r="BA15" s="7">
        <v>1</v>
      </c>
      <c r="BB15" s="11">
        <v>5</v>
      </c>
      <c r="BC15" s="7">
        <f t="shared" si="8"/>
        <v>1</v>
      </c>
      <c r="BD15" s="7">
        <v>1</v>
      </c>
      <c r="BE15" s="11">
        <v>5</v>
      </c>
      <c r="BF15" s="7">
        <f t="shared" si="9"/>
        <v>1</v>
      </c>
      <c r="BG15" s="11">
        <v>4</v>
      </c>
      <c r="BH15" s="7">
        <f t="shared" si="10"/>
        <v>2</v>
      </c>
      <c r="BI15" s="11">
        <v>5</v>
      </c>
      <c r="BJ15" s="7">
        <f t="shared" si="11"/>
        <v>1</v>
      </c>
      <c r="BK15" s="7">
        <v>3</v>
      </c>
      <c r="BL15" s="11">
        <v>4</v>
      </c>
      <c r="BM15" s="7">
        <f t="shared" si="12"/>
        <v>2</v>
      </c>
      <c r="BN15" s="7">
        <v>5</v>
      </c>
      <c r="BO15" s="7">
        <v>1</v>
      </c>
      <c r="BP15" s="7">
        <v>2</v>
      </c>
      <c r="BQ15" s="15">
        <v>2</v>
      </c>
      <c r="BR15" s="7">
        <f t="shared" si="13"/>
        <v>1.55</v>
      </c>
      <c r="BS15" s="7">
        <v>4</v>
      </c>
      <c r="BT15" s="7">
        <v>6</v>
      </c>
      <c r="BU15" s="7">
        <v>3</v>
      </c>
      <c r="BV15" s="7">
        <v>5</v>
      </c>
      <c r="BW15" s="7">
        <v>6</v>
      </c>
      <c r="BX15" s="7">
        <v>4</v>
      </c>
      <c r="BY15" s="7">
        <v>5</v>
      </c>
      <c r="BZ15" s="7">
        <v>5</v>
      </c>
      <c r="CA15" s="7">
        <v>5</v>
      </c>
      <c r="CB15" s="7">
        <v>3</v>
      </c>
      <c r="CC15" s="7">
        <v>5</v>
      </c>
      <c r="CD15" s="7">
        <v>2</v>
      </c>
      <c r="CE15" s="7">
        <v>3</v>
      </c>
      <c r="CF15" s="7">
        <v>4</v>
      </c>
      <c r="CG15" s="15">
        <v>4</v>
      </c>
      <c r="CH15" s="7">
        <f t="shared" si="14"/>
        <v>4.2666666666666666</v>
      </c>
      <c r="CI15" s="7">
        <v>4</v>
      </c>
      <c r="CJ15" s="7">
        <v>4</v>
      </c>
      <c r="CK15" s="7">
        <v>4</v>
      </c>
      <c r="CL15" s="7">
        <v>4</v>
      </c>
      <c r="CM15" s="7">
        <v>5</v>
      </c>
      <c r="CN15" s="7">
        <v>2</v>
      </c>
      <c r="CO15" s="7">
        <v>4</v>
      </c>
      <c r="CP15" s="7">
        <v>5</v>
      </c>
      <c r="CQ15" s="7">
        <v>4</v>
      </c>
      <c r="CR15" s="7">
        <v>5</v>
      </c>
      <c r="CS15" s="7">
        <v>5</v>
      </c>
      <c r="CT15" s="7">
        <v>2</v>
      </c>
      <c r="CU15" s="7">
        <v>4</v>
      </c>
      <c r="CV15" s="7">
        <v>4</v>
      </c>
      <c r="CW15" s="7">
        <v>5</v>
      </c>
      <c r="CX15" s="7">
        <v>4</v>
      </c>
      <c r="CY15" s="7">
        <v>2</v>
      </c>
      <c r="CZ15" s="7">
        <v>4</v>
      </c>
      <c r="DA15" s="7">
        <v>5</v>
      </c>
      <c r="DB15" s="7">
        <v>4</v>
      </c>
      <c r="DC15" s="7">
        <v>5</v>
      </c>
      <c r="DD15" s="7">
        <v>4</v>
      </c>
      <c r="DE15" s="7">
        <v>5</v>
      </c>
      <c r="DF15" s="7">
        <v>5</v>
      </c>
      <c r="DG15" s="7">
        <v>4</v>
      </c>
      <c r="DH15" s="7">
        <v>5</v>
      </c>
      <c r="DI15" s="7">
        <v>5</v>
      </c>
      <c r="DJ15" s="7">
        <v>4</v>
      </c>
      <c r="DK15" s="7">
        <v>4</v>
      </c>
      <c r="DL15" s="7">
        <v>2</v>
      </c>
      <c r="DM15" s="7">
        <v>5</v>
      </c>
      <c r="DN15" s="7">
        <v>4</v>
      </c>
      <c r="DO15" s="7">
        <v>4</v>
      </c>
      <c r="DP15" s="7">
        <v>2</v>
      </c>
      <c r="DQ15" s="7">
        <v>4</v>
      </c>
      <c r="DR15" s="7">
        <v>5</v>
      </c>
      <c r="DS15" s="7">
        <v>4</v>
      </c>
      <c r="DT15" s="15">
        <v>4</v>
      </c>
      <c r="DU15" s="7">
        <f t="shared" si="15"/>
        <v>4.0789473684210522</v>
      </c>
      <c r="DV15" s="7">
        <v>3</v>
      </c>
      <c r="DW15" s="7">
        <v>8</v>
      </c>
      <c r="DX15" s="7">
        <f t="shared" si="16"/>
        <v>2</v>
      </c>
      <c r="DY15" s="7">
        <v>3</v>
      </c>
      <c r="DZ15" s="7">
        <v>8</v>
      </c>
      <c r="EA15" s="7">
        <f t="shared" si="17"/>
        <v>2</v>
      </c>
      <c r="EB15" s="7">
        <v>5</v>
      </c>
      <c r="EC15" s="7">
        <v>4</v>
      </c>
      <c r="ED15" s="7">
        <v>8</v>
      </c>
      <c r="EE15" s="7">
        <f t="shared" si="18"/>
        <v>2</v>
      </c>
      <c r="EF15" s="7">
        <v>5</v>
      </c>
      <c r="EG15" s="7">
        <v>5</v>
      </c>
      <c r="EH15" s="7">
        <f t="shared" si="19"/>
        <v>5</v>
      </c>
      <c r="EI15" s="7">
        <v>6</v>
      </c>
      <c r="EJ15" s="7">
        <f t="shared" si="20"/>
        <v>4</v>
      </c>
      <c r="EK15" s="7">
        <v>4</v>
      </c>
      <c r="EL15" s="7">
        <v>8</v>
      </c>
      <c r="EM15" s="15">
        <f t="shared" si="21"/>
        <v>2</v>
      </c>
      <c r="EN15" s="7">
        <f t="shared" si="22"/>
        <v>3.4166666666666665</v>
      </c>
      <c r="EO15" s="7" t="s">
        <v>192</v>
      </c>
      <c r="EP15" s="7" t="s">
        <v>183</v>
      </c>
    </row>
    <row r="16" spans="1:146" ht="30" customHeight="1">
      <c r="A16">
        <v>2</v>
      </c>
      <c r="B16">
        <v>45337.388819444444</v>
      </c>
      <c r="C16">
        <v>45337.3984837963</v>
      </c>
      <c r="D16">
        <v>100</v>
      </c>
      <c r="E16">
        <v>834</v>
      </c>
      <c r="F16" s="7" t="s">
        <v>173</v>
      </c>
      <c r="G16">
        <v>45337.398490810185</v>
      </c>
      <c r="H16" s="7" t="s">
        <v>218</v>
      </c>
      <c r="I16">
        <v>55.955199999999998</v>
      </c>
      <c r="J16">
        <v>-3.2</v>
      </c>
      <c r="K16" s="7" t="s">
        <v>175</v>
      </c>
      <c r="L16" s="7" t="s">
        <v>176</v>
      </c>
      <c r="M16" s="7" t="s">
        <v>177</v>
      </c>
      <c r="N16">
        <v>55</v>
      </c>
      <c r="O16" s="7" t="s">
        <v>178</v>
      </c>
      <c r="P16" s="7" t="s">
        <v>179</v>
      </c>
      <c r="Q16" s="7" t="s">
        <v>190</v>
      </c>
      <c r="R16" s="7" t="s">
        <v>179</v>
      </c>
      <c r="S16" s="7" t="s">
        <v>219</v>
      </c>
      <c r="T16" s="7" t="s">
        <v>179</v>
      </c>
      <c r="U16" s="7">
        <v>2</v>
      </c>
      <c r="V16" s="7">
        <v>3</v>
      </c>
      <c r="W16" s="7">
        <f t="shared" si="1"/>
        <v>2</v>
      </c>
      <c r="X16" s="7">
        <v>3</v>
      </c>
      <c r="Y16" s="7">
        <v>3</v>
      </c>
      <c r="Z16" s="7">
        <v>2</v>
      </c>
      <c r="AA16" s="7">
        <v>3</v>
      </c>
      <c r="AB16" s="7">
        <v>4</v>
      </c>
      <c r="AC16" s="7">
        <v>2</v>
      </c>
      <c r="AD16" s="7">
        <v>1</v>
      </c>
      <c r="AE16" s="7">
        <v>1</v>
      </c>
      <c r="AF16" s="7">
        <v>2</v>
      </c>
      <c r="AG16" s="4">
        <v>4</v>
      </c>
      <c r="AH16" s="7">
        <f t="shared" si="2"/>
        <v>2.3333333333333335</v>
      </c>
      <c r="AI16" s="7">
        <v>6</v>
      </c>
      <c r="AJ16" s="7">
        <f t="shared" si="3"/>
        <v>2</v>
      </c>
      <c r="AK16" s="7">
        <v>4</v>
      </c>
      <c r="AL16" s="7">
        <v>5</v>
      </c>
      <c r="AM16" s="15">
        <v>4</v>
      </c>
      <c r="AN16" s="15">
        <f t="shared" si="4"/>
        <v>4</v>
      </c>
      <c r="AO16" s="7">
        <v>4</v>
      </c>
      <c r="AP16" s="7">
        <f t="shared" si="5"/>
        <v>3.8</v>
      </c>
      <c r="AQ16" s="7">
        <f t="shared" si="0"/>
        <v>2</v>
      </c>
      <c r="AR16" s="7">
        <v>2</v>
      </c>
      <c r="AS16" s="7">
        <v>2</v>
      </c>
      <c r="AT16" s="7">
        <v>2</v>
      </c>
      <c r="AU16" s="7">
        <v>4</v>
      </c>
      <c r="AV16" s="7">
        <f t="shared" si="6"/>
        <v>2</v>
      </c>
      <c r="AW16" s="7">
        <v>2</v>
      </c>
      <c r="AX16" s="7">
        <v>2</v>
      </c>
      <c r="AY16" s="7">
        <v>4</v>
      </c>
      <c r="AZ16" s="7">
        <f t="shared" si="7"/>
        <v>2</v>
      </c>
      <c r="BA16" s="7">
        <v>2</v>
      </c>
      <c r="BB16" s="11">
        <v>4</v>
      </c>
      <c r="BC16" s="7">
        <f t="shared" si="8"/>
        <v>2</v>
      </c>
      <c r="BD16" s="7">
        <v>2</v>
      </c>
      <c r="BE16" s="11">
        <v>4</v>
      </c>
      <c r="BF16" s="7">
        <f t="shared" si="9"/>
        <v>2</v>
      </c>
      <c r="BG16" s="11">
        <v>4</v>
      </c>
      <c r="BH16" s="7">
        <f t="shared" si="10"/>
        <v>2</v>
      </c>
      <c r="BI16" s="11">
        <v>4</v>
      </c>
      <c r="BJ16" s="7">
        <f t="shared" si="11"/>
        <v>2</v>
      </c>
      <c r="BK16" s="7">
        <v>2</v>
      </c>
      <c r="BL16" s="11">
        <v>4</v>
      </c>
      <c r="BM16" s="7">
        <f t="shared" si="12"/>
        <v>2</v>
      </c>
      <c r="BN16" s="7">
        <v>4</v>
      </c>
      <c r="BO16" s="7">
        <v>2</v>
      </c>
      <c r="BP16" s="7">
        <v>2</v>
      </c>
      <c r="BQ16" s="15">
        <v>2</v>
      </c>
      <c r="BR16" s="7">
        <f t="shared" si="13"/>
        <v>2.1</v>
      </c>
      <c r="BS16" s="7">
        <v>2</v>
      </c>
      <c r="BT16" s="7">
        <v>2</v>
      </c>
      <c r="BU16" s="7">
        <v>3</v>
      </c>
      <c r="BV16" s="7">
        <v>4</v>
      </c>
      <c r="BW16" s="7">
        <v>2</v>
      </c>
      <c r="BX16" s="7">
        <v>2</v>
      </c>
      <c r="BY16" s="7">
        <v>4</v>
      </c>
      <c r="BZ16" s="7">
        <v>3</v>
      </c>
      <c r="CA16" s="7">
        <v>3</v>
      </c>
      <c r="CB16" s="7">
        <v>2</v>
      </c>
      <c r="CC16" s="7">
        <v>2</v>
      </c>
      <c r="CD16" s="7">
        <v>3</v>
      </c>
      <c r="CE16" s="7">
        <v>3</v>
      </c>
      <c r="CF16" s="7">
        <v>3</v>
      </c>
      <c r="CG16" s="15">
        <v>2</v>
      </c>
      <c r="CH16" s="7">
        <f t="shared" si="14"/>
        <v>2.6666666666666665</v>
      </c>
      <c r="CI16" s="7">
        <v>4</v>
      </c>
      <c r="CJ16" s="7">
        <v>5</v>
      </c>
      <c r="CK16" s="7">
        <v>4</v>
      </c>
      <c r="CL16" s="7">
        <v>4</v>
      </c>
      <c r="CM16" s="7">
        <v>3</v>
      </c>
      <c r="CN16" s="7">
        <v>2</v>
      </c>
      <c r="CO16" s="7">
        <v>5</v>
      </c>
      <c r="CP16" s="7">
        <v>5</v>
      </c>
      <c r="CQ16" s="7">
        <v>4</v>
      </c>
      <c r="CR16" s="7">
        <v>5</v>
      </c>
      <c r="CS16" s="7">
        <v>5</v>
      </c>
      <c r="CT16" s="7">
        <v>3</v>
      </c>
      <c r="CU16" s="7">
        <v>4</v>
      </c>
      <c r="CV16" s="7">
        <v>4</v>
      </c>
      <c r="CW16" s="7">
        <v>5</v>
      </c>
      <c r="CX16" s="7">
        <v>4</v>
      </c>
      <c r="CY16" s="7">
        <v>3</v>
      </c>
      <c r="CZ16" s="7">
        <v>4</v>
      </c>
      <c r="DA16" s="7">
        <v>5</v>
      </c>
      <c r="DB16" s="7">
        <v>4</v>
      </c>
      <c r="DC16" s="7">
        <v>5</v>
      </c>
      <c r="DD16" s="7">
        <v>5</v>
      </c>
      <c r="DE16" s="7">
        <v>4</v>
      </c>
      <c r="DF16" s="7">
        <v>4</v>
      </c>
      <c r="DG16" s="7">
        <v>4</v>
      </c>
      <c r="DH16" s="7">
        <v>5</v>
      </c>
      <c r="DI16" s="7">
        <v>4</v>
      </c>
      <c r="DJ16" s="7">
        <v>5</v>
      </c>
      <c r="DK16" s="7">
        <v>4</v>
      </c>
      <c r="DL16" s="7">
        <v>1</v>
      </c>
      <c r="DM16" s="7">
        <v>5</v>
      </c>
      <c r="DN16" s="7">
        <v>4</v>
      </c>
      <c r="DO16" s="7">
        <v>4</v>
      </c>
      <c r="DP16" s="7">
        <v>3</v>
      </c>
      <c r="DQ16" s="7">
        <v>4</v>
      </c>
      <c r="DR16" s="7">
        <v>5</v>
      </c>
      <c r="DS16" s="7">
        <v>4</v>
      </c>
      <c r="DT16" s="15">
        <v>5</v>
      </c>
      <c r="DU16" s="7">
        <f t="shared" si="15"/>
        <v>4.1315789473684212</v>
      </c>
      <c r="DV16" s="7">
        <v>5</v>
      </c>
      <c r="DW16" s="7">
        <v>5</v>
      </c>
      <c r="DX16" s="7">
        <f t="shared" si="16"/>
        <v>5</v>
      </c>
      <c r="DY16" s="7">
        <v>5</v>
      </c>
      <c r="DZ16" s="7">
        <v>5</v>
      </c>
      <c r="EA16" s="7">
        <f t="shared" si="17"/>
        <v>5</v>
      </c>
      <c r="EB16" s="7">
        <v>5</v>
      </c>
      <c r="EC16" s="7">
        <v>5</v>
      </c>
      <c r="ED16" s="7">
        <v>5</v>
      </c>
      <c r="EE16" s="7">
        <f t="shared" si="18"/>
        <v>5</v>
      </c>
      <c r="EF16" s="7">
        <v>5</v>
      </c>
      <c r="EG16" s="7">
        <v>5</v>
      </c>
      <c r="EH16" s="7">
        <f t="shared" si="19"/>
        <v>5</v>
      </c>
      <c r="EI16" s="7">
        <v>5</v>
      </c>
      <c r="EJ16" s="7">
        <f t="shared" si="20"/>
        <v>5</v>
      </c>
      <c r="EK16" s="7">
        <v>5</v>
      </c>
      <c r="EL16" s="7">
        <v>5</v>
      </c>
      <c r="EM16" s="15">
        <f t="shared" si="21"/>
        <v>5</v>
      </c>
      <c r="EN16" s="7">
        <f t="shared" si="22"/>
        <v>5</v>
      </c>
      <c r="EO16" s="7" t="s">
        <v>187</v>
      </c>
      <c r="EP16" s="7" t="s">
        <v>183</v>
      </c>
    </row>
    <row r="17" spans="1:146" ht="30" customHeight="1">
      <c r="A17">
        <v>2</v>
      </c>
      <c r="B17">
        <v>45337.389317129629</v>
      </c>
      <c r="C17">
        <v>45337.398518518516</v>
      </c>
      <c r="D17">
        <v>100</v>
      </c>
      <c r="E17">
        <v>795</v>
      </c>
      <c r="F17" s="7" t="s">
        <v>173</v>
      </c>
      <c r="G17">
        <v>45337.39853233796</v>
      </c>
      <c r="H17" s="7" t="s">
        <v>220</v>
      </c>
      <c r="I17">
        <v>52.532899999999998</v>
      </c>
      <c r="J17">
        <v>-1.5790999999999999</v>
      </c>
      <c r="K17" s="7" t="s">
        <v>175</v>
      </c>
      <c r="L17" s="7" t="s">
        <v>176</v>
      </c>
      <c r="M17" s="7" t="s">
        <v>177</v>
      </c>
      <c r="N17">
        <v>26</v>
      </c>
      <c r="O17" s="7" t="s">
        <v>178</v>
      </c>
      <c r="P17" s="7" t="s">
        <v>179</v>
      </c>
      <c r="Q17" s="7" t="s">
        <v>185</v>
      </c>
      <c r="R17" s="7" t="s">
        <v>221</v>
      </c>
      <c r="S17" s="7" t="s">
        <v>179</v>
      </c>
      <c r="T17" s="7" t="s">
        <v>179</v>
      </c>
      <c r="U17" s="7">
        <v>1</v>
      </c>
      <c r="V17" s="7">
        <v>3</v>
      </c>
      <c r="W17" s="7">
        <f t="shared" si="1"/>
        <v>2</v>
      </c>
      <c r="X17" s="7">
        <v>1</v>
      </c>
      <c r="Y17" s="7">
        <v>1</v>
      </c>
      <c r="Z17" s="7">
        <v>1</v>
      </c>
      <c r="AA17" s="7">
        <v>1</v>
      </c>
      <c r="AB17" s="7">
        <v>1</v>
      </c>
      <c r="AC17" s="7">
        <v>4</v>
      </c>
      <c r="AD17" s="7">
        <v>1</v>
      </c>
      <c r="AE17" s="7">
        <v>1</v>
      </c>
      <c r="AF17" s="7">
        <v>1</v>
      </c>
      <c r="AG17" s="4">
        <v>3</v>
      </c>
      <c r="AH17" s="7">
        <f t="shared" si="2"/>
        <v>1.3333333333333333</v>
      </c>
      <c r="AI17" s="7">
        <v>5</v>
      </c>
      <c r="AJ17" s="7">
        <f t="shared" si="3"/>
        <v>3</v>
      </c>
      <c r="AK17" s="7">
        <v>3</v>
      </c>
      <c r="AL17" s="7">
        <v>3</v>
      </c>
      <c r="AM17" s="15">
        <v>5</v>
      </c>
      <c r="AN17" s="15">
        <f t="shared" si="4"/>
        <v>3</v>
      </c>
      <c r="AO17" s="7">
        <v>4</v>
      </c>
      <c r="AP17" s="7">
        <f t="shared" si="5"/>
        <v>3.4</v>
      </c>
      <c r="AQ17" s="7">
        <f t="shared" si="0"/>
        <v>2</v>
      </c>
      <c r="AR17" s="7">
        <v>1</v>
      </c>
      <c r="AS17" s="7">
        <v>1</v>
      </c>
      <c r="AT17" s="7">
        <v>1</v>
      </c>
      <c r="AU17" s="7">
        <v>5</v>
      </c>
      <c r="AV17" s="7">
        <f t="shared" si="6"/>
        <v>1</v>
      </c>
      <c r="AW17" s="7">
        <v>1</v>
      </c>
      <c r="AX17" s="7">
        <v>1</v>
      </c>
      <c r="AY17" s="7">
        <v>5</v>
      </c>
      <c r="AZ17" s="7">
        <f t="shared" si="7"/>
        <v>1</v>
      </c>
      <c r="BA17" s="7">
        <v>1</v>
      </c>
      <c r="BB17" s="11">
        <v>4</v>
      </c>
      <c r="BC17" s="7">
        <f t="shared" si="8"/>
        <v>2</v>
      </c>
      <c r="BD17" s="7">
        <v>1</v>
      </c>
      <c r="BE17" s="11">
        <v>5</v>
      </c>
      <c r="BF17" s="7">
        <f t="shared" si="9"/>
        <v>1</v>
      </c>
      <c r="BG17" s="11">
        <v>5</v>
      </c>
      <c r="BH17" s="7">
        <f t="shared" si="10"/>
        <v>1</v>
      </c>
      <c r="BI17" s="11">
        <v>5</v>
      </c>
      <c r="BJ17" s="7">
        <f t="shared" si="11"/>
        <v>1</v>
      </c>
      <c r="BK17" s="7">
        <v>1</v>
      </c>
      <c r="BL17" s="11">
        <v>3</v>
      </c>
      <c r="BM17" s="7">
        <f t="shared" si="12"/>
        <v>3</v>
      </c>
      <c r="BN17" s="7">
        <v>5</v>
      </c>
      <c r="BO17" s="7">
        <v>1</v>
      </c>
      <c r="BP17" s="7">
        <v>1</v>
      </c>
      <c r="BQ17" s="15">
        <v>3</v>
      </c>
      <c r="BR17" s="7">
        <f t="shared" si="13"/>
        <v>1.5</v>
      </c>
      <c r="BS17" s="7">
        <v>4</v>
      </c>
      <c r="BT17" s="7">
        <v>3</v>
      </c>
      <c r="BU17" s="7">
        <v>3</v>
      </c>
      <c r="BV17" s="7">
        <v>5</v>
      </c>
      <c r="BW17" s="7">
        <v>3</v>
      </c>
      <c r="BX17" s="7">
        <v>4</v>
      </c>
      <c r="BY17" s="7">
        <v>5</v>
      </c>
      <c r="BZ17" s="7">
        <v>4</v>
      </c>
      <c r="CA17" s="7">
        <v>4</v>
      </c>
      <c r="CB17" s="7">
        <v>2</v>
      </c>
      <c r="CC17" s="7">
        <v>5</v>
      </c>
      <c r="CD17" s="7">
        <v>4</v>
      </c>
      <c r="CE17" s="7">
        <v>4</v>
      </c>
      <c r="CF17" s="7">
        <v>2</v>
      </c>
      <c r="CG17" s="15">
        <v>4</v>
      </c>
      <c r="CH17" s="7">
        <f t="shared" si="14"/>
        <v>3.7333333333333334</v>
      </c>
      <c r="CI17" s="7">
        <v>4</v>
      </c>
      <c r="CJ17" s="7">
        <v>4</v>
      </c>
      <c r="CK17" s="7">
        <v>4</v>
      </c>
      <c r="CL17" s="7">
        <v>4</v>
      </c>
      <c r="CM17" s="7">
        <v>3</v>
      </c>
      <c r="CN17" s="7">
        <v>1</v>
      </c>
      <c r="CO17" s="7">
        <v>4</v>
      </c>
      <c r="CP17" s="7">
        <v>5</v>
      </c>
      <c r="CQ17" s="7">
        <v>4</v>
      </c>
      <c r="CR17" s="7">
        <v>5</v>
      </c>
      <c r="CS17" s="7">
        <v>5</v>
      </c>
      <c r="CT17" s="7">
        <v>2</v>
      </c>
      <c r="CU17" s="7">
        <v>4</v>
      </c>
      <c r="CV17" s="7">
        <v>5</v>
      </c>
      <c r="CW17" s="7">
        <v>5</v>
      </c>
      <c r="CX17" s="7">
        <v>4</v>
      </c>
      <c r="CY17" s="7">
        <v>4</v>
      </c>
      <c r="CZ17" s="7">
        <v>4</v>
      </c>
      <c r="DA17" s="7">
        <v>5</v>
      </c>
      <c r="DB17" s="7">
        <v>4</v>
      </c>
      <c r="DC17" s="7">
        <v>5</v>
      </c>
      <c r="DD17" s="7">
        <v>4</v>
      </c>
      <c r="DE17" s="7">
        <v>5</v>
      </c>
      <c r="DF17" s="7">
        <v>4</v>
      </c>
      <c r="DG17" s="7">
        <v>4</v>
      </c>
      <c r="DH17" s="7">
        <v>5</v>
      </c>
      <c r="DI17" s="7">
        <v>4</v>
      </c>
      <c r="DJ17" s="7">
        <v>4</v>
      </c>
      <c r="DK17" s="7">
        <v>4</v>
      </c>
      <c r="DL17" s="7">
        <v>3</v>
      </c>
      <c r="DM17" s="7">
        <v>5</v>
      </c>
      <c r="DN17" s="7">
        <v>4</v>
      </c>
      <c r="DO17" s="7">
        <v>4</v>
      </c>
      <c r="DP17" s="7">
        <v>3</v>
      </c>
      <c r="DQ17" s="7">
        <v>4</v>
      </c>
      <c r="DR17" s="7">
        <v>5</v>
      </c>
      <c r="DS17" s="7">
        <v>4</v>
      </c>
      <c r="DT17" s="15">
        <v>4</v>
      </c>
      <c r="DU17" s="7">
        <f t="shared" si="15"/>
        <v>4.0789473684210522</v>
      </c>
      <c r="DV17" s="7">
        <v>1</v>
      </c>
      <c r="DW17" s="7">
        <v>8</v>
      </c>
      <c r="DX17" s="7">
        <f t="shared" si="16"/>
        <v>2</v>
      </c>
      <c r="DY17" s="7">
        <v>2</v>
      </c>
      <c r="DZ17" s="7">
        <v>9</v>
      </c>
      <c r="EA17" s="7">
        <f t="shared" si="17"/>
        <v>1</v>
      </c>
      <c r="EB17" s="7">
        <v>5</v>
      </c>
      <c r="EC17" s="7">
        <v>2</v>
      </c>
      <c r="ED17" s="7">
        <v>6</v>
      </c>
      <c r="EE17" s="7">
        <f t="shared" si="18"/>
        <v>4</v>
      </c>
      <c r="EF17" s="7">
        <v>1</v>
      </c>
      <c r="EG17" s="7">
        <v>5</v>
      </c>
      <c r="EH17" s="7">
        <f t="shared" si="19"/>
        <v>5</v>
      </c>
      <c r="EI17" s="7">
        <v>5</v>
      </c>
      <c r="EJ17" s="7">
        <f t="shared" si="20"/>
        <v>5</v>
      </c>
      <c r="EK17" s="7">
        <v>5</v>
      </c>
      <c r="EL17" s="7">
        <v>8</v>
      </c>
      <c r="EM17" s="15">
        <f t="shared" si="21"/>
        <v>2</v>
      </c>
      <c r="EN17" s="7">
        <f t="shared" si="22"/>
        <v>2.9166666666666665</v>
      </c>
      <c r="EO17" s="7" t="s">
        <v>197</v>
      </c>
      <c r="EP17" s="7" t="s">
        <v>183</v>
      </c>
    </row>
    <row r="18" spans="1:146" ht="30" customHeight="1">
      <c r="A18">
        <v>2</v>
      </c>
      <c r="B18">
        <v>45337.393530092595</v>
      </c>
      <c r="C18">
        <v>45337.398587962962</v>
      </c>
      <c r="D18">
        <v>100</v>
      </c>
      <c r="E18">
        <v>436</v>
      </c>
      <c r="F18" s="7" t="s">
        <v>173</v>
      </c>
      <c r="G18">
        <v>45337.398595706021</v>
      </c>
      <c r="H18" s="7" t="s">
        <v>222</v>
      </c>
      <c r="I18">
        <v>52.626100000000001</v>
      </c>
      <c r="J18">
        <v>1.3033999999999999</v>
      </c>
      <c r="K18" s="7" t="s">
        <v>175</v>
      </c>
      <c r="L18" s="7" t="s">
        <v>176</v>
      </c>
      <c r="M18" s="7" t="s">
        <v>177</v>
      </c>
      <c r="N18">
        <v>25</v>
      </c>
      <c r="O18" s="7" t="s">
        <v>178</v>
      </c>
      <c r="P18" s="7" t="s">
        <v>179</v>
      </c>
      <c r="Q18" s="7" t="s">
        <v>185</v>
      </c>
      <c r="R18" s="7" t="s">
        <v>223</v>
      </c>
      <c r="S18" s="7" t="s">
        <v>179</v>
      </c>
      <c r="T18" s="7" t="s">
        <v>179</v>
      </c>
      <c r="U18" s="7">
        <v>1</v>
      </c>
      <c r="V18" s="7">
        <v>3</v>
      </c>
      <c r="W18" s="7">
        <f t="shared" si="1"/>
        <v>2</v>
      </c>
      <c r="X18" s="7">
        <v>2</v>
      </c>
      <c r="Y18" s="7">
        <v>2</v>
      </c>
      <c r="Z18" s="7">
        <v>2</v>
      </c>
      <c r="AA18" s="7">
        <v>2</v>
      </c>
      <c r="AB18" s="7">
        <v>2</v>
      </c>
      <c r="AC18" s="7">
        <v>4</v>
      </c>
      <c r="AD18" s="7">
        <v>1</v>
      </c>
      <c r="AE18" s="7">
        <v>1</v>
      </c>
      <c r="AF18" s="7">
        <v>2</v>
      </c>
      <c r="AG18" s="4">
        <v>4</v>
      </c>
      <c r="AH18" s="7">
        <f t="shared" si="2"/>
        <v>2</v>
      </c>
      <c r="AI18" s="7">
        <v>3</v>
      </c>
      <c r="AJ18" s="7">
        <f t="shared" si="3"/>
        <v>5</v>
      </c>
      <c r="AK18" s="7">
        <v>6</v>
      </c>
      <c r="AL18" s="7">
        <v>6</v>
      </c>
      <c r="AM18" s="15">
        <v>3</v>
      </c>
      <c r="AN18" s="15">
        <f t="shared" si="4"/>
        <v>5</v>
      </c>
      <c r="AO18" s="7">
        <v>4</v>
      </c>
      <c r="AP18" s="7">
        <f t="shared" si="5"/>
        <v>5</v>
      </c>
      <c r="AQ18" s="7">
        <f t="shared" si="0"/>
        <v>2</v>
      </c>
      <c r="AR18" s="7">
        <v>2</v>
      </c>
      <c r="AS18" s="7">
        <v>1</v>
      </c>
      <c r="AT18" s="7">
        <v>1</v>
      </c>
      <c r="AU18" s="7">
        <v>4</v>
      </c>
      <c r="AV18" s="7">
        <f t="shared" si="6"/>
        <v>2</v>
      </c>
      <c r="AW18" s="7">
        <v>1</v>
      </c>
      <c r="AX18" s="7">
        <v>1</v>
      </c>
      <c r="AY18" s="7">
        <v>4</v>
      </c>
      <c r="AZ18" s="7">
        <f t="shared" si="7"/>
        <v>2</v>
      </c>
      <c r="BA18" s="7">
        <v>1</v>
      </c>
      <c r="BB18" s="11">
        <v>4</v>
      </c>
      <c r="BC18" s="7">
        <f t="shared" si="8"/>
        <v>2</v>
      </c>
      <c r="BD18" s="7">
        <v>1</v>
      </c>
      <c r="BE18" s="11">
        <v>4</v>
      </c>
      <c r="BF18" s="7">
        <f t="shared" si="9"/>
        <v>2</v>
      </c>
      <c r="BG18" s="11">
        <v>4</v>
      </c>
      <c r="BH18" s="7">
        <f t="shared" si="10"/>
        <v>2</v>
      </c>
      <c r="BI18" s="11">
        <v>4</v>
      </c>
      <c r="BJ18" s="7">
        <f t="shared" si="11"/>
        <v>2</v>
      </c>
      <c r="BK18" s="7">
        <v>1</v>
      </c>
      <c r="BL18" s="11">
        <v>4</v>
      </c>
      <c r="BM18" s="7">
        <f t="shared" si="12"/>
        <v>2</v>
      </c>
      <c r="BN18" s="7">
        <v>4</v>
      </c>
      <c r="BO18" s="7">
        <v>1</v>
      </c>
      <c r="BP18" s="7">
        <v>1</v>
      </c>
      <c r="BQ18" s="15">
        <v>1</v>
      </c>
      <c r="BR18" s="7">
        <f t="shared" si="13"/>
        <v>1.6</v>
      </c>
      <c r="BS18" s="7">
        <v>4</v>
      </c>
      <c r="BT18" s="7">
        <v>3</v>
      </c>
      <c r="BU18" s="7">
        <v>4</v>
      </c>
      <c r="BV18" s="7">
        <v>4</v>
      </c>
      <c r="BW18" s="7">
        <v>2</v>
      </c>
      <c r="BX18" s="7">
        <v>2</v>
      </c>
      <c r="BY18" s="7">
        <v>4</v>
      </c>
      <c r="BZ18" s="7">
        <v>4</v>
      </c>
      <c r="CA18" s="7">
        <v>4</v>
      </c>
      <c r="CB18" s="7">
        <v>2</v>
      </c>
      <c r="CC18" s="7">
        <v>3</v>
      </c>
      <c r="CD18" s="7">
        <v>4</v>
      </c>
      <c r="CE18" s="7">
        <v>5</v>
      </c>
      <c r="CF18" s="7">
        <v>2</v>
      </c>
      <c r="CG18" s="15">
        <v>3</v>
      </c>
      <c r="CH18" s="7">
        <f t="shared" si="14"/>
        <v>3.3333333333333335</v>
      </c>
      <c r="CI18" s="7">
        <v>4</v>
      </c>
      <c r="CJ18" s="7">
        <v>4</v>
      </c>
      <c r="CK18" s="7">
        <v>4</v>
      </c>
      <c r="CL18" s="7">
        <v>4</v>
      </c>
      <c r="CM18" s="7">
        <v>4</v>
      </c>
      <c r="CN18" s="7">
        <v>1</v>
      </c>
      <c r="CO18" s="7">
        <v>5</v>
      </c>
      <c r="CP18" s="7">
        <v>5</v>
      </c>
      <c r="CQ18" s="7">
        <v>5</v>
      </c>
      <c r="CR18" s="7">
        <v>5</v>
      </c>
      <c r="CS18" s="7">
        <v>5</v>
      </c>
      <c r="CT18" s="7">
        <v>4</v>
      </c>
      <c r="CU18" s="7">
        <v>5</v>
      </c>
      <c r="CV18" s="7">
        <v>5</v>
      </c>
      <c r="CW18" s="7">
        <v>5</v>
      </c>
      <c r="CX18" s="7">
        <v>5</v>
      </c>
      <c r="CY18" s="7">
        <v>3</v>
      </c>
      <c r="CZ18" s="7">
        <v>5</v>
      </c>
      <c r="DA18" s="7">
        <v>5</v>
      </c>
      <c r="DB18" s="7">
        <v>4</v>
      </c>
      <c r="DC18" s="7">
        <v>5</v>
      </c>
      <c r="DD18" s="7">
        <v>5</v>
      </c>
      <c r="DE18" s="7">
        <v>5</v>
      </c>
      <c r="DF18" s="7">
        <v>5</v>
      </c>
      <c r="DG18" s="7">
        <v>5</v>
      </c>
      <c r="DH18" s="7">
        <v>5</v>
      </c>
      <c r="DI18" s="7">
        <v>5</v>
      </c>
      <c r="DJ18" s="7">
        <v>5</v>
      </c>
      <c r="DK18" s="7">
        <v>5</v>
      </c>
      <c r="DL18" s="7">
        <v>3</v>
      </c>
      <c r="DM18" s="7">
        <v>5</v>
      </c>
      <c r="DN18" s="7">
        <v>5</v>
      </c>
      <c r="DO18" s="7">
        <v>4</v>
      </c>
      <c r="DP18" s="7">
        <v>3</v>
      </c>
      <c r="DQ18" s="7">
        <v>4</v>
      </c>
      <c r="DR18" s="7">
        <v>5</v>
      </c>
      <c r="DS18" s="7">
        <v>5</v>
      </c>
      <c r="DT18" s="15">
        <v>5</v>
      </c>
      <c r="DU18" s="7">
        <f t="shared" si="15"/>
        <v>4.5</v>
      </c>
      <c r="DV18" s="7">
        <v>2</v>
      </c>
      <c r="DW18" s="7">
        <v>8</v>
      </c>
      <c r="DX18" s="7">
        <f t="shared" si="16"/>
        <v>2</v>
      </c>
      <c r="DY18" s="7">
        <v>3</v>
      </c>
      <c r="DZ18" s="7">
        <v>8</v>
      </c>
      <c r="EA18" s="7">
        <f t="shared" si="17"/>
        <v>2</v>
      </c>
      <c r="EB18" s="7">
        <v>2</v>
      </c>
      <c r="EC18" s="7">
        <v>3</v>
      </c>
      <c r="ED18" s="7">
        <v>7</v>
      </c>
      <c r="EE18" s="7">
        <f t="shared" si="18"/>
        <v>3</v>
      </c>
      <c r="EF18" s="7">
        <v>2</v>
      </c>
      <c r="EG18" s="7">
        <v>3</v>
      </c>
      <c r="EH18" s="7">
        <f t="shared" si="19"/>
        <v>7</v>
      </c>
      <c r="EI18" s="7">
        <v>7</v>
      </c>
      <c r="EJ18" s="7">
        <f t="shared" si="20"/>
        <v>3</v>
      </c>
      <c r="EK18" s="7">
        <v>3</v>
      </c>
      <c r="EL18" s="7">
        <v>8</v>
      </c>
      <c r="EM18" s="15">
        <f t="shared" si="21"/>
        <v>2</v>
      </c>
      <c r="EN18" s="7">
        <f t="shared" si="22"/>
        <v>2.8333333333333335</v>
      </c>
      <c r="EO18" s="7" t="s">
        <v>187</v>
      </c>
      <c r="EP18" s="7" t="s">
        <v>183</v>
      </c>
    </row>
    <row r="19" spans="1:146" ht="30" customHeight="1">
      <c r="A19">
        <v>2</v>
      </c>
      <c r="B19">
        <v>45337.386122685188</v>
      </c>
      <c r="C19">
        <v>45337.398819444446</v>
      </c>
      <c r="D19">
        <v>100</v>
      </c>
      <c r="E19">
        <v>1097</v>
      </c>
      <c r="F19" s="7" t="s">
        <v>173</v>
      </c>
      <c r="G19">
        <v>45337.398835</v>
      </c>
      <c r="H19" s="7" t="s">
        <v>224</v>
      </c>
      <c r="I19">
        <v>50.803199999999997</v>
      </c>
      <c r="J19">
        <v>-2.8536999999999999</v>
      </c>
      <c r="K19" s="7" t="s">
        <v>175</v>
      </c>
      <c r="L19" s="7" t="s">
        <v>176</v>
      </c>
      <c r="M19" s="7" t="s">
        <v>177</v>
      </c>
      <c r="N19">
        <v>25</v>
      </c>
      <c r="O19" s="7" t="s">
        <v>189</v>
      </c>
      <c r="P19" s="7" t="s">
        <v>179</v>
      </c>
      <c r="Q19" s="7" t="s">
        <v>185</v>
      </c>
      <c r="R19" s="7" t="s">
        <v>179</v>
      </c>
      <c r="S19" s="7" t="s">
        <v>225</v>
      </c>
      <c r="T19" s="7" t="s">
        <v>179</v>
      </c>
      <c r="U19" s="7">
        <v>2</v>
      </c>
      <c r="V19" s="7">
        <v>3</v>
      </c>
      <c r="W19" s="7">
        <f t="shared" si="1"/>
        <v>2</v>
      </c>
      <c r="X19" s="7">
        <v>3</v>
      </c>
      <c r="Y19" s="7">
        <v>3</v>
      </c>
      <c r="Z19" s="7">
        <v>5</v>
      </c>
      <c r="AA19" s="7">
        <v>2</v>
      </c>
      <c r="AB19" s="7">
        <v>3</v>
      </c>
      <c r="AC19" s="7">
        <v>3</v>
      </c>
      <c r="AD19" s="7">
        <v>1</v>
      </c>
      <c r="AE19" s="7">
        <v>2</v>
      </c>
      <c r="AF19" s="7">
        <v>3</v>
      </c>
      <c r="AG19" s="4">
        <v>4</v>
      </c>
      <c r="AH19" s="7">
        <f t="shared" si="2"/>
        <v>2.7777777777777777</v>
      </c>
      <c r="AI19" s="7">
        <v>6</v>
      </c>
      <c r="AJ19" s="7">
        <f t="shared" si="3"/>
        <v>2</v>
      </c>
      <c r="AK19" s="7">
        <v>4</v>
      </c>
      <c r="AL19" s="7">
        <v>4</v>
      </c>
      <c r="AM19" s="15">
        <v>6</v>
      </c>
      <c r="AN19" s="15">
        <f t="shared" si="4"/>
        <v>2</v>
      </c>
      <c r="AO19" s="7">
        <v>4</v>
      </c>
      <c r="AP19" s="7">
        <f t="shared" si="5"/>
        <v>3.6</v>
      </c>
      <c r="AQ19" s="7">
        <f t="shared" si="0"/>
        <v>2</v>
      </c>
      <c r="AR19" s="7">
        <v>1</v>
      </c>
      <c r="AS19" s="7">
        <v>2</v>
      </c>
      <c r="AT19" s="7">
        <v>2</v>
      </c>
      <c r="AU19" s="7">
        <v>4</v>
      </c>
      <c r="AV19" s="7">
        <f t="shared" si="6"/>
        <v>2</v>
      </c>
      <c r="AW19" s="7">
        <v>2</v>
      </c>
      <c r="AX19" s="7">
        <v>2</v>
      </c>
      <c r="AY19" s="7">
        <v>4</v>
      </c>
      <c r="AZ19" s="7">
        <f t="shared" si="7"/>
        <v>2</v>
      </c>
      <c r="BA19" s="7">
        <v>2</v>
      </c>
      <c r="BB19" s="11">
        <v>4</v>
      </c>
      <c r="BC19" s="7">
        <f t="shared" si="8"/>
        <v>2</v>
      </c>
      <c r="BD19" s="7">
        <v>1</v>
      </c>
      <c r="BE19" s="11">
        <v>5</v>
      </c>
      <c r="BF19" s="7">
        <f t="shared" si="9"/>
        <v>1</v>
      </c>
      <c r="BG19" s="11">
        <v>4</v>
      </c>
      <c r="BH19" s="7">
        <f t="shared" si="10"/>
        <v>2</v>
      </c>
      <c r="BI19" s="11">
        <v>4</v>
      </c>
      <c r="BJ19" s="7">
        <f t="shared" si="11"/>
        <v>2</v>
      </c>
      <c r="BK19" s="7">
        <v>2</v>
      </c>
      <c r="BL19" s="11">
        <v>3</v>
      </c>
      <c r="BM19" s="7">
        <f t="shared" si="12"/>
        <v>3</v>
      </c>
      <c r="BN19" s="7">
        <v>5</v>
      </c>
      <c r="BO19" s="7">
        <v>1</v>
      </c>
      <c r="BP19" s="7">
        <v>2</v>
      </c>
      <c r="BQ19" s="15">
        <v>2</v>
      </c>
      <c r="BR19" s="7">
        <f t="shared" si="13"/>
        <v>2</v>
      </c>
      <c r="BS19" s="7">
        <v>3</v>
      </c>
      <c r="BT19" s="7">
        <v>3</v>
      </c>
      <c r="BU19" s="7">
        <v>4</v>
      </c>
      <c r="BV19" s="7">
        <v>4</v>
      </c>
      <c r="BW19" s="7">
        <v>2</v>
      </c>
      <c r="BX19" s="7">
        <v>2</v>
      </c>
      <c r="BY19" s="7">
        <v>4</v>
      </c>
      <c r="BZ19" s="7">
        <v>3</v>
      </c>
      <c r="CA19" s="7">
        <v>3</v>
      </c>
      <c r="CB19" s="7">
        <v>3</v>
      </c>
      <c r="CC19" s="7">
        <v>4</v>
      </c>
      <c r="CD19" s="7">
        <v>4</v>
      </c>
      <c r="CE19" s="7">
        <v>4</v>
      </c>
      <c r="CF19" s="7">
        <v>2</v>
      </c>
      <c r="CG19" s="15">
        <v>2</v>
      </c>
      <c r="CH19" s="7">
        <f t="shared" si="14"/>
        <v>3.1333333333333333</v>
      </c>
      <c r="CI19" s="7">
        <v>4</v>
      </c>
      <c r="CJ19" s="7">
        <v>4</v>
      </c>
      <c r="CK19" s="7">
        <v>4</v>
      </c>
      <c r="CL19" s="7">
        <v>4</v>
      </c>
      <c r="CM19" s="7">
        <v>4</v>
      </c>
      <c r="CN19" s="7">
        <v>3</v>
      </c>
      <c r="CO19" s="7">
        <v>4</v>
      </c>
      <c r="CP19" s="7">
        <v>4</v>
      </c>
      <c r="CQ19" s="7">
        <v>4</v>
      </c>
      <c r="CR19" s="7">
        <v>5</v>
      </c>
      <c r="CS19" s="7">
        <v>4</v>
      </c>
      <c r="CT19" s="7">
        <v>3</v>
      </c>
      <c r="CU19" s="7">
        <v>4</v>
      </c>
      <c r="CV19" s="7">
        <v>4</v>
      </c>
      <c r="CW19" s="7">
        <v>4</v>
      </c>
      <c r="CX19" s="7">
        <v>4</v>
      </c>
      <c r="CY19" s="7">
        <v>3</v>
      </c>
      <c r="CZ19" s="7">
        <v>4</v>
      </c>
      <c r="DA19" s="7">
        <v>5</v>
      </c>
      <c r="DB19" s="7">
        <v>4</v>
      </c>
      <c r="DC19" s="7">
        <v>4</v>
      </c>
      <c r="DD19" s="7">
        <v>4</v>
      </c>
      <c r="DE19" s="7">
        <v>4</v>
      </c>
      <c r="DF19" s="7">
        <v>4</v>
      </c>
      <c r="DG19" s="7">
        <v>4</v>
      </c>
      <c r="DH19" s="7">
        <v>4</v>
      </c>
      <c r="DI19" s="7">
        <v>4</v>
      </c>
      <c r="DJ19" s="7">
        <v>4</v>
      </c>
      <c r="DK19" s="7">
        <v>4</v>
      </c>
      <c r="DL19" s="7">
        <v>3</v>
      </c>
      <c r="DM19" s="7">
        <v>4</v>
      </c>
      <c r="DN19" s="7">
        <v>4</v>
      </c>
      <c r="DO19" s="7">
        <v>4</v>
      </c>
      <c r="DP19" s="7">
        <v>3</v>
      </c>
      <c r="DQ19" s="7">
        <v>4</v>
      </c>
      <c r="DR19" s="7">
        <v>4</v>
      </c>
      <c r="DS19" s="7">
        <v>4</v>
      </c>
      <c r="DT19" s="15">
        <v>4</v>
      </c>
      <c r="DU19" s="7">
        <f t="shared" si="15"/>
        <v>3.9210526315789473</v>
      </c>
      <c r="DV19" s="7">
        <v>5</v>
      </c>
      <c r="DW19" s="7">
        <v>5</v>
      </c>
      <c r="DX19" s="7">
        <f t="shared" si="16"/>
        <v>5</v>
      </c>
      <c r="DY19" s="7">
        <v>5</v>
      </c>
      <c r="DZ19" s="7">
        <v>5</v>
      </c>
      <c r="EA19" s="7">
        <f t="shared" si="17"/>
        <v>5</v>
      </c>
      <c r="EB19" s="7">
        <v>5</v>
      </c>
      <c r="EC19" s="7">
        <v>5</v>
      </c>
      <c r="ED19" s="7">
        <v>5</v>
      </c>
      <c r="EE19" s="7">
        <f t="shared" si="18"/>
        <v>5</v>
      </c>
      <c r="EF19" s="7">
        <v>5</v>
      </c>
      <c r="EG19" s="7">
        <v>5</v>
      </c>
      <c r="EH19" s="7">
        <f t="shared" si="19"/>
        <v>5</v>
      </c>
      <c r="EI19" s="7">
        <v>5</v>
      </c>
      <c r="EJ19" s="7">
        <f t="shared" si="20"/>
        <v>5</v>
      </c>
      <c r="EK19" s="7">
        <v>5</v>
      </c>
      <c r="EL19" s="7">
        <v>5</v>
      </c>
      <c r="EM19" s="15">
        <f t="shared" si="21"/>
        <v>5</v>
      </c>
      <c r="EN19" s="7">
        <f t="shared" si="22"/>
        <v>5</v>
      </c>
      <c r="EO19" s="7" t="s">
        <v>187</v>
      </c>
      <c r="EP19" s="7" t="s">
        <v>183</v>
      </c>
    </row>
    <row r="20" spans="1:146" ht="30" customHeight="1">
      <c r="A20">
        <v>2</v>
      </c>
      <c r="B20">
        <v>45337.389965277776</v>
      </c>
      <c r="C20">
        <v>45337.398854166669</v>
      </c>
      <c r="D20">
        <v>100</v>
      </c>
      <c r="E20">
        <v>767</v>
      </c>
      <c r="F20" s="7" t="s">
        <v>173</v>
      </c>
      <c r="G20">
        <v>45337.398867187498</v>
      </c>
      <c r="H20" s="7" t="s">
        <v>226</v>
      </c>
      <c r="I20">
        <v>53.385800000000003</v>
      </c>
      <c r="J20">
        <v>-1.4616</v>
      </c>
      <c r="K20" s="7" t="s">
        <v>175</v>
      </c>
      <c r="L20" s="7" t="s">
        <v>176</v>
      </c>
      <c r="M20" s="7" t="s">
        <v>177</v>
      </c>
      <c r="N20">
        <v>30</v>
      </c>
      <c r="O20" s="7" t="s">
        <v>178</v>
      </c>
      <c r="P20" s="7" t="s">
        <v>179</v>
      </c>
      <c r="Q20" s="7" t="s">
        <v>190</v>
      </c>
      <c r="R20" s="7" t="s">
        <v>227</v>
      </c>
      <c r="S20" s="7" t="s">
        <v>179</v>
      </c>
      <c r="T20" s="7" t="s">
        <v>179</v>
      </c>
      <c r="U20" s="7">
        <v>1</v>
      </c>
      <c r="V20" s="7">
        <v>2</v>
      </c>
      <c r="W20" s="7">
        <f t="shared" si="1"/>
        <v>1</v>
      </c>
      <c r="X20" s="7">
        <v>2</v>
      </c>
      <c r="Y20" s="7">
        <v>2</v>
      </c>
      <c r="Z20" s="7">
        <v>2</v>
      </c>
      <c r="AA20" s="7">
        <v>2</v>
      </c>
      <c r="AB20" s="7">
        <v>5</v>
      </c>
      <c r="AC20" s="7">
        <v>4</v>
      </c>
      <c r="AD20" s="7">
        <v>3</v>
      </c>
      <c r="AE20" s="8">
        <f>AVERAGE(X20:AD20,AF20)</f>
        <v>3</v>
      </c>
      <c r="AF20" s="7">
        <v>4</v>
      </c>
      <c r="AG20" s="4">
        <v>1</v>
      </c>
      <c r="AH20" s="7">
        <f t="shared" si="2"/>
        <v>3</v>
      </c>
      <c r="AI20" s="7">
        <v>3</v>
      </c>
      <c r="AJ20" s="7">
        <f t="shared" si="3"/>
        <v>5</v>
      </c>
      <c r="AK20" s="7">
        <v>6</v>
      </c>
      <c r="AL20" s="7">
        <v>6</v>
      </c>
      <c r="AM20" s="15">
        <v>3</v>
      </c>
      <c r="AN20" s="15">
        <f t="shared" si="4"/>
        <v>5</v>
      </c>
      <c r="AO20" s="7">
        <v>1</v>
      </c>
      <c r="AP20" s="7">
        <f t="shared" si="5"/>
        <v>5</v>
      </c>
      <c r="AQ20" s="7">
        <f t="shared" si="0"/>
        <v>5</v>
      </c>
      <c r="AR20" s="7">
        <v>3</v>
      </c>
      <c r="AS20" s="7">
        <v>2</v>
      </c>
      <c r="AT20" s="7">
        <v>2</v>
      </c>
      <c r="AU20" s="7">
        <v>3</v>
      </c>
      <c r="AV20" s="7">
        <f t="shared" si="6"/>
        <v>3</v>
      </c>
      <c r="AW20" s="7">
        <v>2</v>
      </c>
      <c r="AX20" s="7">
        <v>4</v>
      </c>
      <c r="AY20" s="7">
        <v>3</v>
      </c>
      <c r="AZ20" s="7">
        <f t="shared" si="7"/>
        <v>3</v>
      </c>
      <c r="BA20" s="7">
        <v>3</v>
      </c>
      <c r="BB20" s="11">
        <v>1</v>
      </c>
      <c r="BC20" s="7">
        <f t="shared" si="8"/>
        <v>5</v>
      </c>
      <c r="BD20" s="7">
        <v>3</v>
      </c>
      <c r="BE20" s="11">
        <v>3</v>
      </c>
      <c r="BF20" s="7">
        <f t="shared" si="9"/>
        <v>3</v>
      </c>
      <c r="BG20" s="11">
        <v>2</v>
      </c>
      <c r="BH20" s="7">
        <f t="shared" si="10"/>
        <v>4</v>
      </c>
      <c r="BI20" s="11">
        <v>3</v>
      </c>
      <c r="BJ20" s="7">
        <f t="shared" si="11"/>
        <v>3</v>
      </c>
      <c r="BK20" s="7">
        <v>2</v>
      </c>
      <c r="BL20" s="11">
        <v>3</v>
      </c>
      <c r="BM20" s="7">
        <f t="shared" si="12"/>
        <v>3</v>
      </c>
      <c r="BN20" s="7">
        <v>2</v>
      </c>
      <c r="BO20" s="7">
        <v>3</v>
      </c>
      <c r="BP20" s="7">
        <v>3</v>
      </c>
      <c r="BQ20" s="15">
        <v>2</v>
      </c>
      <c r="BR20" s="7">
        <f t="shared" si="13"/>
        <v>3</v>
      </c>
      <c r="BS20" s="7">
        <v>4</v>
      </c>
      <c r="BT20" s="7">
        <v>5</v>
      </c>
      <c r="BU20" s="7">
        <v>4</v>
      </c>
      <c r="BV20" s="7">
        <v>1</v>
      </c>
      <c r="BW20" s="7">
        <v>2</v>
      </c>
      <c r="BX20" s="7">
        <v>3</v>
      </c>
      <c r="BY20" s="7">
        <v>4</v>
      </c>
      <c r="BZ20" s="7">
        <v>4</v>
      </c>
      <c r="CA20" s="7">
        <v>6</v>
      </c>
      <c r="CB20" s="7">
        <v>4</v>
      </c>
      <c r="CC20" s="7">
        <v>4</v>
      </c>
      <c r="CD20" s="7">
        <v>4</v>
      </c>
      <c r="CE20" s="7">
        <v>4</v>
      </c>
      <c r="CF20" s="7">
        <v>2</v>
      </c>
      <c r="CG20" s="15">
        <v>4</v>
      </c>
      <c r="CH20" s="7">
        <f t="shared" si="14"/>
        <v>3.6666666666666665</v>
      </c>
      <c r="CI20" s="7">
        <v>4</v>
      </c>
      <c r="CJ20" s="7">
        <v>4</v>
      </c>
      <c r="CK20" s="7">
        <v>3</v>
      </c>
      <c r="CL20" s="7">
        <v>2</v>
      </c>
      <c r="CM20" s="7">
        <v>4</v>
      </c>
      <c r="CN20" s="7">
        <v>2</v>
      </c>
      <c r="CO20" s="7">
        <v>3</v>
      </c>
      <c r="CP20" s="7">
        <v>4</v>
      </c>
      <c r="CQ20" s="7">
        <v>4</v>
      </c>
      <c r="CR20" s="7">
        <v>4</v>
      </c>
      <c r="CS20" s="7">
        <v>4</v>
      </c>
      <c r="CT20" s="7">
        <v>3</v>
      </c>
      <c r="CU20" s="7">
        <v>3</v>
      </c>
      <c r="CV20" s="7">
        <v>4</v>
      </c>
      <c r="CW20" s="7">
        <v>4</v>
      </c>
      <c r="CX20" s="7">
        <v>3</v>
      </c>
      <c r="CY20" s="7">
        <v>3</v>
      </c>
      <c r="CZ20" s="7">
        <v>3</v>
      </c>
      <c r="DA20" s="7">
        <v>4</v>
      </c>
      <c r="DB20" s="7">
        <v>3</v>
      </c>
      <c r="DC20" s="7">
        <v>4</v>
      </c>
      <c r="DD20" s="7">
        <v>2</v>
      </c>
      <c r="DE20" s="7">
        <v>4</v>
      </c>
      <c r="DF20" s="7">
        <v>4</v>
      </c>
      <c r="DG20" s="7">
        <v>4</v>
      </c>
      <c r="DH20" s="7">
        <v>4</v>
      </c>
      <c r="DI20" s="7">
        <v>4</v>
      </c>
      <c r="DJ20" s="7">
        <v>4</v>
      </c>
      <c r="DK20" s="7">
        <v>4</v>
      </c>
      <c r="DL20" s="7">
        <v>2</v>
      </c>
      <c r="DM20" s="7">
        <v>4</v>
      </c>
      <c r="DN20" s="7">
        <v>4</v>
      </c>
      <c r="DO20" s="7">
        <v>4</v>
      </c>
      <c r="DP20" s="7">
        <v>2</v>
      </c>
      <c r="DQ20" s="7">
        <v>3</v>
      </c>
      <c r="DR20" s="7">
        <v>4</v>
      </c>
      <c r="DS20" s="7">
        <v>3</v>
      </c>
      <c r="DT20" s="15">
        <v>2</v>
      </c>
      <c r="DU20" s="7">
        <f t="shared" si="15"/>
        <v>3.4210526315789473</v>
      </c>
      <c r="DV20" s="7">
        <v>2</v>
      </c>
      <c r="DW20" s="7">
        <v>8</v>
      </c>
      <c r="DX20" s="7">
        <f t="shared" si="16"/>
        <v>2</v>
      </c>
      <c r="DY20" s="7">
        <v>1</v>
      </c>
      <c r="DZ20" s="7">
        <v>9</v>
      </c>
      <c r="EA20" s="7">
        <f t="shared" si="17"/>
        <v>1</v>
      </c>
      <c r="EB20" s="7">
        <v>1</v>
      </c>
      <c r="EC20" s="7">
        <v>1</v>
      </c>
      <c r="ED20" s="7">
        <v>7</v>
      </c>
      <c r="EE20" s="7">
        <f t="shared" si="18"/>
        <v>3</v>
      </c>
      <c r="EF20" s="7">
        <v>1</v>
      </c>
      <c r="EG20" s="7">
        <v>6</v>
      </c>
      <c r="EH20" s="7">
        <f t="shared" si="19"/>
        <v>4</v>
      </c>
      <c r="EI20" s="7">
        <v>8</v>
      </c>
      <c r="EJ20" s="7">
        <f t="shared" si="20"/>
        <v>2</v>
      </c>
      <c r="EK20" s="7">
        <v>1</v>
      </c>
      <c r="EL20" s="7">
        <v>9</v>
      </c>
      <c r="EM20" s="15">
        <f t="shared" si="21"/>
        <v>1</v>
      </c>
      <c r="EN20" s="7">
        <f t="shared" si="22"/>
        <v>1.6666666666666667</v>
      </c>
      <c r="EO20" s="7" t="s">
        <v>182</v>
      </c>
      <c r="EP20" s="7" t="s">
        <v>183</v>
      </c>
    </row>
    <row r="21" spans="1:146" ht="30" customHeight="1">
      <c r="A21">
        <v>2</v>
      </c>
      <c r="B21">
        <v>45337.385821759257</v>
      </c>
      <c r="C21">
        <v>45337.399085648147</v>
      </c>
      <c r="D21">
        <v>100</v>
      </c>
      <c r="E21">
        <v>1145</v>
      </c>
      <c r="F21" s="7" t="s">
        <v>173</v>
      </c>
      <c r="G21">
        <v>45337.39909983796</v>
      </c>
      <c r="H21" s="7" t="s">
        <v>228</v>
      </c>
      <c r="I21">
        <v>52.481699999999996</v>
      </c>
      <c r="J21">
        <v>-1.7863</v>
      </c>
      <c r="K21" s="7" t="s">
        <v>175</v>
      </c>
      <c r="L21" s="7" t="s">
        <v>176</v>
      </c>
      <c r="M21" s="7" t="s">
        <v>177</v>
      </c>
      <c r="N21">
        <v>35</v>
      </c>
      <c r="O21" s="7" t="s">
        <v>178</v>
      </c>
      <c r="P21" s="7" t="s">
        <v>179</v>
      </c>
      <c r="Q21" s="7" t="s">
        <v>229</v>
      </c>
      <c r="R21" s="7" t="s">
        <v>179</v>
      </c>
      <c r="S21" s="7" t="s">
        <v>230</v>
      </c>
      <c r="T21" s="7" t="s">
        <v>179</v>
      </c>
      <c r="U21" s="7">
        <v>2</v>
      </c>
      <c r="V21" s="7">
        <v>5</v>
      </c>
      <c r="W21" s="7">
        <f t="shared" si="1"/>
        <v>2</v>
      </c>
      <c r="X21" s="7">
        <v>5</v>
      </c>
      <c r="Y21" s="7">
        <v>5</v>
      </c>
      <c r="Z21" s="7">
        <v>5</v>
      </c>
      <c r="AA21" s="7">
        <v>5</v>
      </c>
      <c r="AB21" s="7">
        <v>5</v>
      </c>
      <c r="AC21" s="7">
        <v>1</v>
      </c>
      <c r="AD21" s="7">
        <v>4</v>
      </c>
      <c r="AE21" s="7">
        <v>1</v>
      </c>
      <c r="AF21" s="7">
        <v>5</v>
      </c>
      <c r="AG21" s="4">
        <v>4</v>
      </c>
      <c r="AH21" s="7">
        <f t="shared" si="2"/>
        <v>4</v>
      </c>
      <c r="AI21" s="7">
        <v>1</v>
      </c>
      <c r="AJ21" s="7">
        <f t="shared" si="3"/>
        <v>7</v>
      </c>
      <c r="AK21" s="7">
        <v>7</v>
      </c>
      <c r="AL21" s="7">
        <v>7</v>
      </c>
      <c r="AM21" s="15">
        <v>1</v>
      </c>
      <c r="AN21" s="15">
        <f t="shared" si="4"/>
        <v>7</v>
      </c>
      <c r="AO21" s="7">
        <v>5</v>
      </c>
      <c r="AP21" s="7">
        <f t="shared" si="5"/>
        <v>5.8</v>
      </c>
      <c r="AQ21" s="7">
        <f t="shared" si="0"/>
        <v>1</v>
      </c>
      <c r="AR21" s="7">
        <v>1</v>
      </c>
      <c r="AS21" s="7">
        <v>1</v>
      </c>
      <c r="AT21" s="7">
        <v>2</v>
      </c>
      <c r="AU21" s="7">
        <v>3</v>
      </c>
      <c r="AV21" s="7">
        <f t="shared" si="6"/>
        <v>3</v>
      </c>
      <c r="AW21" s="7">
        <v>1</v>
      </c>
      <c r="AX21" s="7">
        <v>2</v>
      </c>
      <c r="AY21" s="7">
        <v>3</v>
      </c>
      <c r="AZ21" s="7">
        <f t="shared" si="7"/>
        <v>3</v>
      </c>
      <c r="BA21" s="7">
        <v>3</v>
      </c>
      <c r="BB21" s="11">
        <v>2</v>
      </c>
      <c r="BC21" s="7">
        <f t="shared" si="8"/>
        <v>4</v>
      </c>
      <c r="BD21" s="7">
        <v>3</v>
      </c>
      <c r="BE21" s="11">
        <v>3</v>
      </c>
      <c r="BF21" s="7">
        <f t="shared" si="9"/>
        <v>3</v>
      </c>
      <c r="BG21" s="11">
        <v>3</v>
      </c>
      <c r="BH21" s="7">
        <f t="shared" si="10"/>
        <v>3</v>
      </c>
      <c r="BI21" s="11">
        <v>3</v>
      </c>
      <c r="BJ21" s="7">
        <f t="shared" si="11"/>
        <v>3</v>
      </c>
      <c r="BK21" s="7">
        <v>2</v>
      </c>
      <c r="BL21" s="11">
        <v>2</v>
      </c>
      <c r="BM21" s="7">
        <f t="shared" si="12"/>
        <v>4</v>
      </c>
      <c r="BN21" s="7">
        <v>2</v>
      </c>
      <c r="BO21" s="7">
        <v>3</v>
      </c>
      <c r="BP21" s="7">
        <v>2</v>
      </c>
      <c r="BQ21" s="15">
        <v>2</v>
      </c>
      <c r="BR21" s="7">
        <f t="shared" si="13"/>
        <v>2.4</v>
      </c>
      <c r="BS21" s="7">
        <v>6</v>
      </c>
      <c r="BT21" s="7">
        <v>4</v>
      </c>
      <c r="BU21" s="7">
        <v>5</v>
      </c>
      <c r="BV21" s="7">
        <v>4</v>
      </c>
      <c r="BW21" s="7">
        <v>5</v>
      </c>
      <c r="BX21" s="7">
        <v>5</v>
      </c>
      <c r="BY21" s="7">
        <v>4</v>
      </c>
      <c r="BZ21" s="7">
        <v>5</v>
      </c>
      <c r="CA21" s="7">
        <v>4</v>
      </c>
      <c r="CB21" s="7">
        <v>4</v>
      </c>
      <c r="CC21" s="7">
        <v>5</v>
      </c>
      <c r="CD21" s="7">
        <v>5</v>
      </c>
      <c r="CE21" s="7">
        <v>4</v>
      </c>
      <c r="CF21" s="7">
        <v>5</v>
      </c>
      <c r="CG21" s="15">
        <v>6</v>
      </c>
      <c r="CH21" s="7">
        <f t="shared" si="14"/>
        <v>4.7333333333333334</v>
      </c>
      <c r="CI21" s="7">
        <v>1</v>
      </c>
      <c r="CJ21" s="7">
        <v>1</v>
      </c>
      <c r="CK21" s="7">
        <v>1</v>
      </c>
      <c r="CL21" s="7">
        <v>1</v>
      </c>
      <c r="CM21" s="7">
        <v>1</v>
      </c>
      <c r="CN21" s="7">
        <v>1</v>
      </c>
      <c r="CO21" s="7">
        <v>1</v>
      </c>
      <c r="CP21" s="7">
        <v>3</v>
      </c>
      <c r="CQ21" s="7">
        <v>1</v>
      </c>
      <c r="CR21" s="7">
        <v>1</v>
      </c>
      <c r="CS21" s="7">
        <v>1</v>
      </c>
      <c r="CT21" s="7">
        <v>1</v>
      </c>
      <c r="CU21" s="7">
        <v>2</v>
      </c>
      <c r="CV21" s="7">
        <v>1</v>
      </c>
      <c r="CW21" s="7">
        <v>1</v>
      </c>
      <c r="CX21" s="7">
        <v>2</v>
      </c>
      <c r="CY21" s="7">
        <v>1</v>
      </c>
      <c r="CZ21" s="7">
        <v>2</v>
      </c>
      <c r="DA21" s="7">
        <v>1</v>
      </c>
      <c r="DB21" s="7">
        <v>3</v>
      </c>
      <c r="DC21" s="7">
        <v>4</v>
      </c>
      <c r="DD21" s="7">
        <v>2</v>
      </c>
      <c r="DE21" s="7">
        <v>4</v>
      </c>
      <c r="DF21" s="7">
        <v>2</v>
      </c>
      <c r="DG21" s="7">
        <v>3</v>
      </c>
      <c r="DH21" s="7">
        <v>4</v>
      </c>
      <c r="DI21" s="7">
        <v>3</v>
      </c>
      <c r="DJ21" s="7">
        <v>1</v>
      </c>
      <c r="DK21" s="7">
        <v>2</v>
      </c>
      <c r="DL21" s="7">
        <v>2</v>
      </c>
      <c r="DM21" s="7">
        <v>1</v>
      </c>
      <c r="DN21" s="7">
        <v>1</v>
      </c>
      <c r="DO21" s="7">
        <v>3</v>
      </c>
      <c r="DP21" s="7">
        <v>2</v>
      </c>
      <c r="DQ21" s="7">
        <v>4</v>
      </c>
      <c r="DR21" s="7">
        <v>3</v>
      </c>
      <c r="DS21" s="7">
        <v>2</v>
      </c>
      <c r="DT21" s="15">
        <v>3</v>
      </c>
      <c r="DU21" s="7">
        <f t="shared" si="15"/>
        <v>1.9210526315789473</v>
      </c>
      <c r="DV21" s="7">
        <v>9</v>
      </c>
      <c r="DW21" s="7">
        <v>1</v>
      </c>
      <c r="DX21" s="7">
        <f t="shared" si="16"/>
        <v>9</v>
      </c>
      <c r="DY21" s="7">
        <v>9</v>
      </c>
      <c r="DZ21" s="7">
        <v>1</v>
      </c>
      <c r="EA21" s="7">
        <f t="shared" si="17"/>
        <v>9</v>
      </c>
      <c r="EB21" s="7">
        <v>8</v>
      </c>
      <c r="EC21" s="7">
        <v>8</v>
      </c>
      <c r="ED21" s="7">
        <v>8</v>
      </c>
      <c r="EE21" s="7">
        <f t="shared" si="18"/>
        <v>2</v>
      </c>
      <c r="EF21" s="7">
        <v>9</v>
      </c>
      <c r="EG21" s="7">
        <v>9</v>
      </c>
      <c r="EH21" s="7">
        <f t="shared" si="19"/>
        <v>1</v>
      </c>
      <c r="EI21" s="7">
        <v>8</v>
      </c>
      <c r="EJ21" s="7">
        <f t="shared" si="20"/>
        <v>2</v>
      </c>
      <c r="EK21" s="7">
        <v>8</v>
      </c>
      <c r="EL21" s="7">
        <v>7</v>
      </c>
      <c r="EM21" s="15">
        <f t="shared" si="21"/>
        <v>3</v>
      </c>
      <c r="EN21" s="7">
        <f t="shared" si="22"/>
        <v>6.416666666666667</v>
      </c>
      <c r="EO21" s="7" t="s">
        <v>202</v>
      </c>
      <c r="EP21" s="7" t="s">
        <v>179</v>
      </c>
    </row>
    <row r="22" spans="1:146" ht="30" customHeight="1">
      <c r="A22">
        <v>2</v>
      </c>
      <c r="B22">
        <v>45337.387280092589</v>
      </c>
      <c r="C22">
        <v>45337.399108796293</v>
      </c>
      <c r="D22">
        <v>100</v>
      </c>
      <c r="E22">
        <v>1022</v>
      </c>
      <c r="F22" s="7" t="s">
        <v>173</v>
      </c>
      <c r="G22">
        <v>45337.399119664355</v>
      </c>
      <c r="H22" s="7" t="s">
        <v>231</v>
      </c>
      <c r="I22">
        <v>55.889200000000002</v>
      </c>
      <c r="J22">
        <v>-4.2351000000000001</v>
      </c>
      <c r="K22" s="7" t="s">
        <v>175</v>
      </c>
      <c r="L22" s="7" t="s">
        <v>176</v>
      </c>
      <c r="M22" s="7" t="s">
        <v>177</v>
      </c>
      <c r="N22">
        <v>32</v>
      </c>
      <c r="O22" s="7" t="s">
        <v>178</v>
      </c>
      <c r="P22" s="7" t="s">
        <v>179</v>
      </c>
      <c r="Q22" s="7" t="s">
        <v>180</v>
      </c>
      <c r="R22" s="7" t="s">
        <v>179</v>
      </c>
      <c r="S22" s="7" t="s">
        <v>179</v>
      </c>
      <c r="T22" s="7" t="s">
        <v>232</v>
      </c>
      <c r="U22" s="7">
        <v>3</v>
      </c>
      <c r="V22" s="7">
        <v>1</v>
      </c>
      <c r="W22" s="7">
        <f t="shared" si="1"/>
        <v>1</v>
      </c>
      <c r="X22" s="7">
        <v>4</v>
      </c>
      <c r="Y22" s="7">
        <v>3</v>
      </c>
      <c r="Z22" s="7">
        <v>2</v>
      </c>
      <c r="AA22" s="7">
        <v>2</v>
      </c>
      <c r="AB22" s="7">
        <v>2</v>
      </c>
      <c r="AC22" s="7">
        <v>4</v>
      </c>
      <c r="AD22" s="7">
        <v>2</v>
      </c>
      <c r="AE22" s="7">
        <v>2</v>
      </c>
      <c r="AF22" s="7">
        <v>3</v>
      </c>
      <c r="AG22" s="4">
        <v>4</v>
      </c>
      <c r="AH22" s="7">
        <f t="shared" si="2"/>
        <v>2.6666666666666665</v>
      </c>
      <c r="AI22" s="7">
        <v>3</v>
      </c>
      <c r="AJ22" s="7">
        <f t="shared" si="3"/>
        <v>5</v>
      </c>
      <c r="AK22" s="7">
        <v>5</v>
      </c>
      <c r="AL22" s="7">
        <v>5</v>
      </c>
      <c r="AM22" s="15">
        <v>3</v>
      </c>
      <c r="AN22" s="15">
        <f t="shared" si="4"/>
        <v>5</v>
      </c>
      <c r="AO22" s="7">
        <v>2</v>
      </c>
      <c r="AP22" s="7">
        <f t="shared" si="5"/>
        <v>4.5999999999999996</v>
      </c>
      <c r="AQ22" s="7">
        <f t="shared" si="0"/>
        <v>4</v>
      </c>
      <c r="AR22" s="7">
        <v>2</v>
      </c>
      <c r="AS22" s="7">
        <v>2</v>
      </c>
      <c r="AT22" s="7">
        <v>1</v>
      </c>
      <c r="AU22" s="7">
        <v>4</v>
      </c>
      <c r="AV22" s="7">
        <f t="shared" si="6"/>
        <v>2</v>
      </c>
      <c r="AW22" s="7">
        <v>2</v>
      </c>
      <c r="AX22" s="7">
        <v>2</v>
      </c>
      <c r="AY22" s="7">
        <v>4</v>
      </c>
      <c r="AZ22" s="7">
        <f t="shared" si="7"/>
        <v>2</v>
      </c>
      <c r="BA22" s="7">
        <v>2</v>
      </c>
      <c r="BB22" s="11">
        <v>1</v>
      </c>
      <c r="BC22" s="7">
        <f t="shared" si="8"/>
        <v>5</v>
      </c>
      <c r="BD22" s="7">
        <v>2</v>
      </c>
      <c r="BE22" s="11">
        <v>3</v>
      </c>
      <c r="BF22" s="7">
        <f t="shared" si="9"/>
        <v>3</v>
      </c>
      <c r="BG22" s="11">
        <v>4</v>
      </c>
      <c r="BH22" s="7">
        <f t="shared" si="10"/>
        <v>2</v>
      </c>
      <c r="BI22" s="11">
        <v>3</v>
      </c>
      <c r="BJ22" s="7">
        <f t="shared" si="11"/>
        <v>3</v>
      </c>
      <c r="BK22" s="7">
        <v>2</v>
      </c>
      <c r="BL22" s="11">
        <v>3</v>
      </c>
      <c r="BM22" s="7">
        <f t="shared" si="12"/>
        <v>3</v>
      </c>
      <c r="BN22" s="7">
        <v>2</v>
      </c>
      <c r="BO22" s="7">
        <v>3</v>
      </c>
      <c r="BP22" s="7">
        <v>2</v>
      </c>
      <c r="BQ22" s="15">
        <v>2</v>
      </c>
      <c r="BR22" s="7">
        <f t="shared" si="13"/>
        <v>2.4</v>
      </c>
      <c r="BS22" s="7">
        <v>4</v>
      </c>
      <c r="BT22" s="7">
        <v>2</v>
      </c>
      <c r="BU22" s="7">
        <v>4</v>
      </c>
      <c r="BV22" s="7">
        <v>4</v>
      </c>
      <c r="BW22" s="7">
        <v>2</v>
      </c>
      <c r="BX22" s="7">
        <v>4</v>
      </c>
      <c r="BY22" s="7">
        <v>5</v>
      </c>
      <c r="BZ22" s="7">
        <v>4</v>
      </c>
      <c r="CA22" s="7">
        <v>3</v>
      </c>
      <c r="CB22" s="7">
        <v>4</v>
      </c>
      <c r="CC22" s="7">
        <v>4</v>
      </c>
      <c r="CD22" s="7">
        <v>4</v>
      </c>
      <c r="CE22" s="7">
        <v>4</v>
      </c>
      <c r="CF22" s="7">
        <v>2</v>
      </c>
      <c r="CG22" s="15">
        <v>4</v>
      </c>
      <c r="CH22" s="7">
        <f t="shared" si="14"/>
        <v>3.6</v>
      </c>
      <c r="CI22" s="7">
        <v>3</v>
      </c>
      <c r="CJ22" s="7">
        <v>4</v>
      </c>
      <c r="CK22" s="7">
        <v>3</v>
      </c>
      <c r="CL22" s="7">
        <v>3</v>
      </c>
      <c r="CM22" s="7">
        <v>3</v>
      </c>
      <c r="CN22" s="7">
        <v>2</v>
      </c>
      <c r="CO22" s="7">
        <v>3</v>
      </c>
      <c r="CP22" s="7">
        <v>5</v>
      </c>
      <c r="CQ22" s="7">
        <v>4</v>
      </c>
      <c r="CR22" s="7">
        <v>4</v>
      </c>
      <c r="CS22" s="7">
        <v>4</v>
      </c>
      <c r="CT22" s="7">
        <v>3</v>
      </c>
      <c r="CU22" s="7">
        <v>3</v>
      </c>
      <c r="CV22" s="7">
        <v>3</v>
      </c>
      <c r="CW22" s="7">
        <v>4</v>
      </c>
      <c r="CX22" s="7">
        <v>4</v>
      </c>
      <c r="CY22" s="7">
        <v>2</v>
      </c>
      <c r="CZ22" s="7">
        <v>3</v>
      </c>
      <c r="DA22" s="7">
        <v>4</v>
      </c>
      <c r="DB22" s="7">
        <v>3</v>
      </c>
      <c r="DC22" s="7">
        <v>5</v>
      </c>
      <c r="DD22" s="7">
        <v>3</v>
      </c>
      <c r="DE22" s="7">
        <v>4</v>
      </c>
      <c r="DF22" s="7">
        <v>5</v>
      </c>
      <c r="DG22" s="7">
        <v>4</v>
      </c>
      <c r="DH22" s="7">
        <v>4</v>
      </c>
      <c r="DI22" s="7">
        <v>4</v>
      </c>
      <c r="DJ22" s="7">
        <v>4</v>
      </c>
      <c r="DK22" s="7">
        <v>4</v>
      </c>
      <c r="DL22" s="7">
        <v>1</v>
      </c>
      <c r="DM22" s="7">
        <v>4</v>
      </c>
      <c r="DN22" s="7">
        <v>4</v>
      </c>
      <c r="DO22" s="7">
        <v>4</v>
      </c>
      <c r="DP22" s="7">
        <v>3</v>
      </c>
      <c r="DQ22" s="7">
        <v>3</v>
      </c>
      <c r="DR22" s="7">
        <v>4</v>
      </c>
      <c r="DS22" s="7">
        <v>3</v>
      </c>
      <c r="DT22" s="15">
        <v>3</v>
      </c>
      <c r="DU22" s="7">
        <f t="shared" si="15"/>
        <v>3.5</v>
      </c>
      <c r="DV22" s="7">
        <v>1</v>
      </c>
      <c r="DW22" s="7">
        <v>9</v>
      </c>
      <c r="DX22" s="7">
        <f t="shared" si="16"/>
        <v>1</v>
      </c>
      <c r="DY22" s="7">
        <v>1</v>
      </c>
      <c r="DZ22" s="7">
        <v>9</v>
      </c>
      <c r="EA22" s="7">
        <f t="shared" si="17"/>
        <v>1</v>
      </c>
      <c r="EB22" s="7">
        <v>9</v>
      </c>
      <c r="EC22" s="7">
        <v>1</v>
      </c>
      <c r="ED22" s="7">
        <v>8</v>
      </c>
      <c r="EE22" s="7">
        <f t="shared" si="18"/>
        <v>2</v>
      </c>
      <c r="EF22" s="7">
        <v>1</v>
      </c>
      <c r="EG22" s="7">
        <v>7</v>
      </c>
      <c r="EH22" s="7">
        <f t="shared" si="19"/>
        <v>3</v>
      </c>
      <c r="EI22" s="7">
        <v>8</v>
      </c>
      <c r="EJ22" s="7">
        <f t="shared" si="20"/>
        <v>2</v>
      </c>
      <c r="EK22" s="7">
        <v>2</v>
      </c>
      <c r="EL22" s="7">
        <v>9</v>
      </c>
      <c r="EM22" s="15">
        <f t="shared" si="21"/>
        <v>1</v>
      </c>
      <c r="EN22" s="7">
        <f t="shared" si="22"/>
        <v>2.0833333333333335</v>
      </c>
      <c r="EO22" s="7" t="s">
        <v>233</v>
      </c>
      <c r="EP22" s="7" t="s">
        <v>183</v>
      </c>
    </row>
    <row r="23" spans="1:146" ht="30" customHeight="1">
      <c r="A23">
        <v>2</v>
      </c>
      <c r="B23">
        <v>45337.388761574075</v>
      </c>
      <c r="C23">
        <v>45337.39949074074</v>
      </c>
      <c r="D23">
        <v>100</v>
      </c>
      <c r="E23">
        <v>927</v>
      </c>
      <c r="F23" s="7" t="s">
        <v>173</v>
      </c>
      <c r="G23">
        <v>45337.399508437498</v>
      </c>
      <c r="H23" s="7" t="s">
        <v>234</v>
      </c>
      <c r="I23">
        <v>51.536000000000001</v>
      </c>
      <c r="J23">
        <v>-9.2499999999999999E-2</v>
      </c>
      <c r="K23" s="7" t="s">
        <v>175</v>
      </c>
      <c r="L23" s="7" t="s">
        <v>176</v>
      </c>
      <c r="M23" s="7" t="s">
        <v>177</v>
      </c>
      <c r="N23">
        <v>33</v>
      </c>
      <c r="O23" s="7" t="s">
        <v>189</v>
      </c>
      <c r="P23" s="7" t="s">
        <v>179</v>
      </c>
      <c r="Q23" s="7" t="s">
        <v>185</v>
      </c>
      <c r="R23" s="7" t="s">
        <v>179</v>
      </c>
      <c r="S23" s="7" t="s">
        <v>235</v>
      </c>
      <c r="T23" s="7" t="s">
        <v>179</v>
      </c>
      <c r="U23" s="7">
        <v>2</v>
      </c>
      <c r="V23" s="7">
        <v>2</v>
      </c>
      <c r="W23" s="7">
        <f t="shared" si="1"/>
        <v>1</v>
      </c>
      <c r="X23" s="7">
        <v>5</v>
      </c>
      <c r="Y23" s="7">
        <v>3</v>
      </c>
      <c r="Z23" s="7">
        <v>5</v>
      </c>
      <c r="AA23" s="7">
        <v>2</v>
      </c>
      <c r="AB23" s="7">
        <v>4</v>
      </c>
      <c r="AC23" s="7">
        <v>1</v>
      </c>
      <c r="AD23" s="7">
        <v>1</v>
      </c>
      <c r="AE23" s="7">
        <v>3</v>
      </c>
      <c r="AF23" s="7">
        <v>3</v>
      </c>
      <c r="AG23" s="4">
        <v>5</v>
      </c>
      <c r="AH23" s="7">
        <f t="shared" si="2"/>
        <v>3</v>
      </c>
      <c r="AI23" s="7">
        <v>3</v>
      </c>
      <c r="AJ23" s="7">
        <f t="shared" si="3"/>
        <v>5</v>
      </c>
      <c r="AK23" s="7">
        <v>3</v>
      </c>
      <c r="AL23" s="7">
        <v>3</v>
      </c>
      <c r="AM23" s="15">
        <v>6</v>
      </c>
      <c r="AN23" s="15">
        <f t="shared" si="4"/>
        <v>2</v>
      </c>
      <c r="AO23" s="7">
        <v>4</v>
      </c>
      <c r="AP23" s="7">
        <f t="shared" si="5"/>
        <v>3.8</v>
      </c>
      <c r="AQ23" s="7">
        <f t="shared" si="0"/>
        <v>2</v>
      </c>
      <c r="AR23" s="7">
        <v>2</v>
      </c>
      <c r="AS23" s="7">
        <v>2</v>
      </c>
      <c r="AT23" s="7">
        <v>1</v>
      </c>
      <c r="AU23" s="7">
        <v>4</v>
      </c>
      <c r="AV23" s="7">
        <f t="shared" si="6"/>
        <v>2</v>
      </c>
      <c r="AW23" s="7">
        <v>1</v>
      </c>
      <c r="AX23" s="7">
        <v>2</v>
      </c>
      <c r="AY23" s="7">
        <v>4</v>
      </c>
      <c r="AZ23" s="7">
        <f t="shared" si="7"/>
        <v>2</v>
      </c>
      <c r="BA23" s="7">
        <v>3</v>
      </c>
      <c r="BB23" s="11">
        <v>3</v>
      </c>
      <c r="BC23" s="7">
        <f t="shared" si="8"/>
        <v>3</v>
      </c>
      <c r="BD23" s="7">
        <v>2</v>
      </c>
      <c r="BE23" s="11">
        <v>4</v>
      </c>
      <c r="BF23" s="7">
        <f t="shared" si="9"/>
        <v>2</v>
      </c>
      <c r="BG23" s="11">
        <v>4</v>
      </c>
      <c r="BH23" s="7">
        <f t="shared" si="10"/>
        <v>2</v>
      </c>
      <c r="BI23" s="11">
        <v>4</v>
      </c>
      <c r="BJ23" s="7">
        <f t="shared" si="11"/>
        <v>2</v>
      </c>
      <c r="BK23" s="7">
        <v>2</v>
      </c>
      <c r="BL23" s="11">
        <v>3</v>
      </c>
      <c r="BM23" s="7">
        <f t="shared" si="12"/>
        <v>3</v>
      </c>
      <c r="BN23" s="7">
        <v>4</v>
      </c>
      <c r="BO23" s="7">
        <v>1</v>
      </c>
      <c r="BP23" s="7">
        <v>2</v>
      </c>
      <c r="BQ23" s="15">
        <v>2</v>
      </c>
      <c r="BR23" s="7">
        <f t="shared" si="13"/>
        <v>2.1</v>
      </c>
      <c r="BS23" s="7">
        <v>5</v>
      </c>
      <c r="BT23" s="7">
        <v>5</v>
      </c>
      <c r="BU23" s="7">
        <v>5</v>
      </c>
      <c r="BV23" s="7">
        <v>5</v>
      </c>
      <c r="BW23" s="7">
        <v>4</v>
      </c>
      <c r="BX23" s="7">
        <v>5</v>
      </c>
      <c r="BY23" s="7">
        <v>5</v>
      </c>
      <c r="BZ23" s="7">
        <v>5</v>
      </c>
      <c r="CA23" s="7">
        <v>6</v>
      </c>
      <c r="CB23" s="7">
        <v>5</v>
      </c>
      <c r="CC23" s="7">
        <v>5</v>
      </c>
      <c r="CD23" s="7">
        <v>6</v>
      </c>
      <c r="CE23" s="7">
        <v>5</v>
      </c>
      <c r="CF23" s="7">
        <v>4</v>
      </c>
      <c r="CG23" s="15">
        <v>6</v>
      </c>
      <c r="CH23" s="7">
        <f t="shared" si="14"/>
        <v>5.0666666666666664</v>
      </c>
      <c r="CI23" s="7">
        <v>4</v>
      </c>
      <c r="CJ23" s="7">
        <v>4</v>
      </c>
      <c r="CK23" s="7">
        <v>3</v>
      </c>
      <c r="CL23" s="7">
        <v>3</v>
      </c>
      <c r="CM23" s="7">
        <v>4</v>
      </c>
      <c r="CN23" s="7">
        <v>1</v>
      </c>
      <c r="CO23" s="7">
        <v>4</v>
      </c>
      <c r="CP23" s="7">
        <v>4</v>
      </c>
      <c r="CQ23" s="7">
        <v>4</v>
      </c>
      <c r="CR23" s="7">
        <v>4</v>
      </c>
      <c r="CS23" s="7">
        <v>4</v>
      </c>
      <c r="CT23" s="7">
        <v>3</v>
      </c>
      <c r="CU23" s="7">
        <v>3</v>
      </c>
      <c r="CV23" s="7">
        <v>4</v>
      </c>
      <c r="CW23" s="7">
        <v>4</v>
      </c>
      <c r="CX23" s="7">
        <v>4</v>
      </c>
      <c r="CY23" s="7">
        <v>2</v>
      </c>
      <c r="CZ23" s="7">
        <v>4</v>
      </c>
      <c r="DA23" s="7">
        <v>4</v>
      </c>
      <c r="DB23" s="7">
        <v>4</v>
      </c>
      <c r="DC23" s="7">
        <v>6</v>
      </c>
      <c r="DD23" s="7">
        <v>4</v>
      </c>
      <c r="DE23" s="7">
        <v>4</v>
      </c>
      <c r="DF23" s="7">
        <v>4</v>
      </c>
      <c r="DG23" s="7">
        <v>4</v>
      </c>
      <c r="DH23" s="7">
        <v>4</v>
      </c>
      <c r="DI23" s="7">
        <v>4</v>
      </c>
      <c r="DJ23" s="7">
        <v>4</v>
      </c>
      <c r="DK23" s="7">
        <v>4</v>
      </c>
      <c r="DL23" s="7">
        <v>1</v>
      </c>
      <c r="DM23" s="7">
        <v>4</v>
      </c>
      <c r="DN23" s="7">
        <v>4</v>
      </c>
      <c r="DO23" s="7">
        <v>4</v>
      </c>
      <c r="DP23" s="7">
        <v>2</v>
      </c>
      <c r="DQ23" s="7">
        <v>3</v>
      </c>
      <c r="DR23" s="7">
        <v>4</v>
      </c>
      <c r="DS23" s="7">
        <v>4</v>
      </c>
      <c r="DT23" s="15">
        <v>4</v>
      </c>
      <c r="DU23" s="7">
        <f t="shared" si="15"/>
        <v>3.6578947368421053</v>
      </c>
      <c r="DV23" s="7">
        <v>1</v>
      </c>
      <c r="DW23" s="7">
        <v>9</v>
      </c>
      <c r="DX23" s="7">
        <f t="shared" si="16"/>
        <v>1</v>
      </c>
      <c r="DY23" s="7">
        <v>1</v>
      </c>
      <c r="DZ23" s="7">
        <v>9</v>
      </c>
      <c r="EA23" s="7">
        <f t="shared" si="17"/>
        <v>1</v>
      </c>
      <c r="EB23" s="7">
        <v>1</v>
      </c>
      <c r="EC23" s="7">
        <v>1</v>
      </c>
      <c r="ED23" s="7">
        <v>9</v>
      </c>
      <c r="EE23" s="7">
        <f t="shared" si="18"/>
        <v>1</v>
      </c>
      <c r="EF23" s="7">
        <v>1</v>
      </c>
      <c r="EG23" s="7">
        <v>9</v>
      </c>
      <c r="EH23" s="7">
        <f t="shared" si="19"/>
        <v>1</v>
      </c>
      <c r="EI23" s="7">
        <v>9</v>
      </c>
      <c r="EJ23" s="7">
        <f t="shared" si="20"/>
        <v>1</v>
      </c>
      <c r="EK23" s="7">
        <v>1</v>
      </c>
      <c r="EL23" s="7">
        <v>9</v>
      </c>
      <c r="EM23" s="15">
        <f t="shared" si="21"/>
        <v>1</v>
      </c>
      <c r="EN23" s="7">
        <f t="shared" si="22"/>
        <v>1</v>
      </c>
      <c r="EO23" s="7" t="s">
        <v>187</v>
      </c>
      <c r="EP23" s="7" t="s">
        <v>183</v>
      </c>
    </row>
    <row r="24" spans="1:146" ht="30" customHeight="1">
      <c r="A24">
        <v>2</v>
      </c>
      <c r="B24">
        <v>45337.387430555558</v>
      </c>
      <c r="C24">
        <v>45337.400104166663</v>
      </c>
      <c r="D24">
        <v>100</v>
      </c>
      <c r="E24">
        <v>1094</v>
      </c>
      <c r="F24" s="7" t="s">
        <v>173</v>
      </c>
      <c r="G24">
        <v>45337.400114629629</v>
      </c>
      <c r="H24" s="7" t="s">
        <v>236</v>
      </c>
      <c r="I24">
        <v>55.966500000000003</v>
      </c>
      <c r="J24">
        <v>-3.2972999999999999</v>
      </c>
      <c r="K24" s="7" t="s">
        <v>175</v>
      </c>
      <c r="L24" s="7" t="s">
        <v>176</v>
      </c>
      <c r="M24" s="7" t="s">
        <v>177</v>
      </c>
      <c r="N24">
        <v>67</v>
      </c>
      <c r="O24" s="7" t="s">
        <v>178</v>
      </c>
      <c r="P24" s="7" t="s">
        <v>179</v>
      </c>
      <c r="Q24" s="7" t="s">
        <v>180</v>
      </c>
      <c r="R24" s="7" t="s">
        <v>179</v>
      </c>
      <c r="S24" s="7" t="s">
        <v>237</v>
      </c>
      <c r="T24" s="7" t="s">
        <v>179</v>
      </c>
      <c r="U24" s="7">
        <v>2</v>
      </c>
      <c r="V24" s="7">
        <v>2</v>
      </c>
      <c r="W24" s="7">
        <f t="shared" si="1"/>
        <v>1</v>
      </c>
      <c r="X24" s="7">
        <v>1</v>
      </c>
      <c r="Y24" s="7">
        <v>1</v>
      </c>
      <c r="Z24" s="7">
        <v>1</v>
      </c>
      <c r="AA24" s="7">
        <v>4</v>
      </c>
      <c r="AB24" s="7">
        <v>5</v>
      </c>
      <c r="AC24" s="7">
        <v>1</v>
      </c>
      <c r="AD24" s="7">
        <v>1</v>
      </c>
      <c r="AE24" s="7">
        <v>1</v>
      </c>
      <c r="AF24" s="7">
        <v>1</v>
      </c>
      <c r="AG24" s="4">
        <v>1</v>
      </c>
      <c r="AH24" s="7">
        <f t="shared" si="2"/>
        <v>1.7777777777777777</v>
      </c>
      <c r="AI24" s="7">
        <v>1</v>
      </c>
      <c r="AJ24" s="7">
        <f t="shared" si="3"/>
        <v>7</v>
      </c>
      <c r="AK24" s="7">
        <v>7</v>
      </c>
      <c r="AL24" s="7">
        <v>7</v>
      </c>
      <c r="AM24" s="15">
        <v>1</v>
      </c>
      <c r="AN24" s="15">
        <f t="shared" si="4"/>
        <v>7</v>
      </c>
      <c r="AO24" s="7">
        <v>5</v>
      </c>
      <c r="AP24" s="7">
        <f t="shared" si="5"/>
        <v>5.8</v>
      </c>
      <c r="AQ24" s="7">
        <f t="shared" si="0"/>
        <v>1</v>
      </c>
      <c r="AR24" s="7">
        <v>1</v>
      </c>
      <c r="AS24" s="7">
        <v>1</v>
      </c>
      <c r="AT24" s="7">
        <v>1</v>
      </c>
      <c r="AU24" s="7">
        <v>5</v>
      </c>
      <c r="AV24" s="7">
        <f t="shared" si="6"/>
        <v>1</v>
      </c>
      <c r="AW24" s="7">
        <v>1</v>
      </c>
      <c r="AX24" s="7">
        <v>1</v>
      </c>
      <c r="AY24" s="7">
        <v>5</v>
      </c>
      <c r="AZ24" s="7">
        <f t="shared" si="7"/>
        <v>1</v>
      </c>
      <c r="BA24" s="8">
        <f>AVERAGE(AQ24,AR24,AS24,AT24,AV24,AX24,AW24,AZ24,BC24,BD24,BF24,BH24,BJ24,BK24,BM24,BN24,BO24,BP24,BQ24)</f>
        <v>1.4736842105263157</v>
      </c>
      <c r="BB24" s="11">
        <v>5</v>
      </c>
      <c r="BC24" s="7">
        <f t="shared" si="8"/>
        <v>1</v>
      </c>
      <c r="BD24" s="7">
        <v>1</v>
      </c>
      <c r="BE24" s="11">
        <v>5</v>
      </c>
      <c r="BF24" s="7">
        <f t="shared" si="9"/>
        <v>1</v>
      </c>
      <c r="BG24" s="11">
        <v>5</v>
      </c>
      <c r="BH24" s="7">
        <f t="shared" si="10"/>
        <v>1</v>
      </c>
      <c r="BI24" s="11">
        <v>5</v>
      </c>
      <c r="BJ24" s="7">
        <f t="shared" si="11"/>
        <v>1</v>
      </c>
      <c r="BK24" s="7">
        <v>1</v>
      </c>
      <c r="BL24" s="11">
        <v>3</v>
      </c>
      <c r="BM24" s="7">
        <f t="shared" si="12"/>
        <v>3</v>
      </c>
      <c r="BN24" s="7">
        <v>4</v>
      </c>
      <c r="BO24" s="7">
        <v>2</v>
      </c>
      <c r="BP24" s="7">
        <v>3</v>
      </c>
      <c r="BQ24" s="15">
        <v>2</v>
      </c>
      <c r="BR24" s="7">
        <f t="shared" si="13"/>
        <v>1.4736842105263157</v>
      </c>
      <c r="BS24" s="7">
        <v>3</v>
      </c>
      <c r="BT24" s="7">
        <v>2</v>
      </c>
      <c r="BU24" s="7">
        <v>3</v>
      </c>
      <c r="BV24" s="7">
        <v>5</v>
      </c>
      <c r="BW24" s="7">
        <v>1</v>
      </c>
      <c r="BX24" s="7">
        <v>5</v>
      </c>
      <c r="BY24" s="7">
        <v>4</v>
      </c>
      <c r="BZ24" s="7">
        <v>3</v>
      </c>
      <c r="CA24" s="7">
        <v>1</v>
      </c>
      <c r="CB24" s="7">
        <v>3</v>
      </c>
      <c r="CC24" s="7">
        <v>3</v>
      </c>
      <c r="CD24" s="7">
        <v>2</v>
      </c>
      <c r="CE24" s="7">
        <v>4</v>
      </c>
      <c r="CF24" s="7">
        <v>3</v>
      </c>
      <c r="CG24" s="15">
        <v>3</v>
      </c>
      <c r="CH24" s="7">
        <f t="shared" si="14"/>
        <v>3</v>
      </c>
      <c r="CI24" s="7">
        <v>4</v>
      </c>
      <c r="CJ24" s="7">
        <v>4</v>
      </c>
      <c r="CK24" s="7">
        <v>2</v>
      </c>
      <c r="CL24" s="7">
        <v>1</v>
      </c>
      <c r="CM24" s="7">
        <v>3</v>
      </c>
      <c r="CN24" s="7">
        <v>1</v>
      </c>
      <c r="CO24" s="7">
        <v>4</v>
      </c>
      <c r="CP24" s="7">
        <v>4</v>
      </c>
      <c r="CQ24" s="7">
        <v>4</v>
      </c>
      <c r="CR24" s="7">
        <v>4</v>
      </c>
      <c r="CS24" s="7">
        <v>4</v>
      </c>
      <c r="CT24" s="7">
        <v>1</v>
      </c>
      <c r="CU24" s="7">
        <v>1</v>
      </c>
      <c r="CV24" s="7">
        <v>4</v>
      </c>
      <c r="CW24" s="7">
        <v>4</v>
      </c>
      <c r="CX24" s="7">
        <v>4</v>
      </c>
      <c r="CY24" s="7">
        <v>3</v>
      </c>
      <c r="CZ24" s="7">
        <v>4</v>
      </c>
      <c r="DA24" s="7">
        <v>4</v>
      </c>
      <c r="DB24" s="7">
        <v>3</v>
      </c>
      <c r="DC24" s="7">
        <v>4</v>
      </c>
      <c r="DD24" s="7">
        <v>3</v>
      </c>
      <c r="DE24" s="7">
        <v>5</v>
      </c>
      <c r="DF24" s="7">
        <v>4</v>
      </c>
      <c r="DG24" s="7">
        <v>4</v>
      </c>
      <c r="DH24" s="7">
        <v>4</v>
      </c>
      <c r="DI24" s="7">
        <v>4</v>
      </c>
      <c r="DJ24" s="7">
        <v>4</v>
      </c>
      <c r="DK24" s="7">
        <v>4</v>
      </c>
      <c r="DL24" s="7">
        <v>1</v>
      </c>
      <c r="DM24" s="7">
        <v>4</v>
      </c>
      <c r="DN24" s="7">
        <v>4</v>
      </c>
      <c r="DO24" s="7">
        <v>4</v>
      </c>
      <c r="DP24" s="7">
        <v>1</v>
      </c>
      <c r="DQ24" s="7">
        <v>3</v>
      </c>
      <c r="DR24" s="7">
        <v>4</v>
      </c>
      <c r="DS24" s="7">
        <v>4</v>
      </c>
      <c r="DT24" s="15">
        <v>1</v>
      </c>
      <c r="DU24" s="7">
        <f t="shared" si="15"/>
        <v>3.2894736842105261</v>
      </c>
      <c r="DV24" s="7">
        <v>1</v>
      </c>
      <c r="DW24" s="7">
        <v>9</v>
      </c>
      <c r="DX24" s="7">
        <f t="shared" si="16"/>
        <v>1</v>
      </c>
      <c r="DY24" s="7">
        <v>1</v>
      </c>
      <c r="DZ24" s="7">
        <v>9</v>
      </c>
      <c r="EA24" s="7">
        <f t="shared" si="17"/>
        <v>1</v>
      </c>
      <c r="EB24" s="7">
        <v>1</v>
      </c>
      <c r="EC24" s="7">
        <v>1</v>
      </c>
      <c r="ED24" s="7">
        <v>9</v>
      </c>
      <c r="EE24" s="7">
        <f t="shared" si="18"/>
        <v>1</v>
      </c>
      <c r="EF24" s="7">
        <v>1</v>
      </c>
      <c r="EG24" s="7">
        <v>9</v>
      </c>
      <c r="EH24" s="7">
        <f t="shared" si="19"/>
        <v>1</v>
      </c>
      <c r="EI24" s="7">
        <v>9</v>
      </c>
      <c r="EJ24" s="7">
        <f t="shared" si="20"/>
        <v>1</v>
      </c>
      <c r="EK24" s="7">
        <v>1</v>
      </c>
      <c r="EL24" s="7">
        <v>9</v>
      </c>
      <c r="EM24" s="15">
        <f t="shared" si="21"/>
        <v>1</v>
      </c>
      <c r="EN24" s="7">
        <f t="shared" si="22"/>
        <v>1</v>
      </c>
      <c r="EO24" s="7" t="s">
        <v>192</v>
      </c>
      <c r="EP24" s="7" t="s">
        <v>183</v>
      </c>
    </row>
    <row r="25" spans="1:146" ht="30" customHeight="1">
      <c r="A25">
        <v>2</v>
      </c>
      <c r="B25">
        <v>45337.38858796296</v>
      </c>
      <c r="C25">
        <v>45337.400219907409</v>
      </c>
      <c r="D25">
        <v>100</v>
      </c>
      <c r="E25">
        <v>1004</v>
      </c>
      <c r="F25" s="7" t="s">
        <v>173</v>
      </c>
      <c r="G25">
        <v>45337.400230879626</v>
      </c>
      <c r="H25" s="7" t="s">
        <v>238</v>
      </c>
      <c r="I25">
        <v>52.651299999999999</v>
      </c>
      <c r="J25">
        <v>-1.0875999999999999</v>
      </c>
      <c r="K25" s="7" t="s">
        <v>175</v>
      </c>
      <c r="L25" s="7" t="s">
        <v>176</v>
      </c>
      <c r="M25" s="7" t="s">
        <v>177</v>
      </c>
      <c r="N25">
        <v>37</v>
      </c>
      <c r="O25" s="7" t="s">
        <v>178</v>
      </c>
      <c r="P25" s="7" t="s">
        <v>179</v>
      </c>
      <c r="Q25" s="7" t="s">
        <v>185</v>
      </c>
      <c r="R25" s="7" t="s">
        <v>179</v>
      </c>
      <c r="S25" s="7" t="s">
        <v>179</v>
      </c>
      <c r="T25" s="7" t="s">
        <v>239</v>
      </c>
      <c r="U25" s="7">
        <v>3</v>
      </c>
      <c r="V25" s="7">
        <v>1</v>
      </c>
      <c r="W25" s="7">
        <f t="shared" si="1"/>
        <v>1</v>
      </c>
      <c r="X25" s="7">
        <v>5</v>
      </c>
      <c r="Y25" s="7">
        <v>4</v>
      </c>
      <c r="Z25" s="7">
        <v>2</v>
      </c>
      <c r="AA25" s="7">
        <v>5</v>
      </c>
      <c r="AB25" s="7">
        <v>5</v>
      </c>
      <c r="AC25" s="7">
        <v>2</v>
      </c>
      <c r="AD25" s="7">
        <v>2</v>
      </c>
      <c r="AE25" s="7">
        <v>3</v>
      </c>
      <c r="AF25" s="7">
        <v>3</v>
      </c>
      <c r="AG25" s="4">
        <v>3</v>
      </c>
      <c r="AH25" s="7">
        <f t="shared" si="2"/>
        <v>3.4444444444444446</v>
      </c>
      <c r="AI25" s="7">
        <v>5</v>
      </c>
      <c r="AJ25" s="7">
        <f t="shared" si="3"/>
        <v>3</v>
      </c>
      <c r="AK25" s="7">
        <v>3</v>
      </c>
      <c r="AL25" s="7">
        <v>3</v>
      </c>
      <c r="AM25" s="15">
        <v>6</v>
      </c>
      <c r="AN25" s="15">
        <f t="shared" si="4"/>
        <v>2</v>
      </c>
      <c r="AO25" s="7">
        <v>3</v>
      </c>
      <c r="AP25" s="7">
        <f t="shared" si="5"/>
        <v>3.4</v>
      </c>
      <c r="AQ25" s="7">
        <f t="shared" si="0"/>
        <v>3</v>
      </c>
      <c r="AR25" s="7">
        <v>2</v>
      </c>
      <c r="AS25" s="7">
        <v>4</v>
      </c>
      <c r="AT25" s="7">
        <v>3</v>
      </c>
      <c r="AU25" s="7">
        <v>3</v>
      </c>
      <c r="AV25" s="7">
        <f t="shared" si="6"/>
        <v>3</v>
      </c>
      <c r="AW25" s="7">
        <v>4</v>
      </c>
      <c r="AX25" s="7">
        <v>3</v>
      </c>
      <c r="AY25" s="7">
        <v>3</v>
      </c>
      <c r="AZ25" s="7">
        <f t="shared" si="7"/>
        <v>3</v>
      </c>
      <c r="BA25" s="7">
        <v>2</v>
      </c>
      <c r="BB25" s="11">
        <v>2</v>
      </c>
      <c r="BC25" s="7">
        <f t="shared" si="8"/>
        <v>4</v>
      </c>
      <c r="BD25" s="7">
        <v>3</v>
      </c>
      <c r="BE25" s="11">
        <v>4</v>
      </c>
      <c r="BF25" s="7">
        <f t="shared" si="9"/>
        <v>2</v>
      </c>
      <c r="BG25" s="11">
        <v>4</v>
      </c>
      <c r="BH25" s="7">
        <f t="shared" si="10"/>
        <v>2</v>
      </c>
      <c r="BI25" s="11">
        <v>4</v>
      </c>
      <c r="BJ25" s="7">
        <f t="shared" si="11"/>
        <v>2</v>
      </c>
      <c r="BK25" s="7">
        <v>3</v>
      </c>
      <c r="BL25" s="11">
        <v>3</v>
      </c>
      <c r="BM25" s="7">
        <f t="shared" si="12"/>
        <v>3</v>
      </c>
      <c r="BN25" s="7">
        <v>4</v>
      </c>
      <c r="BO25" s="7">
        <v>4</v>
      </c>
      <c r="BP25" s="7">
        <v>3</v>
      </c>
      <c r="BQ25" s="15">
        <v>3</v>
      </c>
      <c r="BR25" s="7">
        <f t="shared" si="13"/>
        <v>3</v>
      </c>
      <c r="BS25" s="7">
        <v>4</v>
      </c>
      <c r="BT25" s="7">
        <v>3</v>
      </c>
      <c r="BU25" s="7">
        <v>4</v>
      </c>
      <c r="BV25" s="7">
        <v>3</v>
      </c>
      <c r="BW25" s="7">
        <v>2</v>
      </c>
      <c r="BX25" s="7">
        <v>4</v>
      </c>
      <c r="BY25" s="7">
        <v>4</v>
      </c>
      <c r="BZ25" s="7">
        <v>4</v>
      </c>
      <c r="CA25" s="7">
        <v>3</v>
      </c>
      <c r="CB25" s="7">
        <v>3</v>
      </c>
      <c r="CC25" s="7">
        <v>2</v>
      </c>
      <c r="CD25" s="7">
        <v>4</v>
      </c>
      <c r="CE25" s="7">
        <v>5</v>
      </c>
      <c r="CF25" s="7">
        <v>4</v>
      </c>
      <c r="CG25" s="15">
        <v>4</v>
      </c>
      <c r="CH25" s="7">
        <f t="shared" si="14"/>
        <v>3.5333333333333332</v>
      </c>
      <c r="CI25" s="7">
        <v>4</v>
      </c>
      <c r="CJ25" s="7">
        <v>4</v>
      </c>
      <c r="CK25" s="7">
        <v>3</v>
      </c>
      <c r="CL25" s="7">
        <v>3</v>
      </c>
      <c r="CM25" s="7">
        <v>4</v>
      </c>
      <c r="CN25" s="7">
        <v>2</v>
      </c>
      <c r="CO25" s="7">
        <v>3</v>
      </c>
      <c r="CP25" s="7">
        <v>3</v>
      </c>
      <c r="CQ25" s="7">
        <v>4</v>
      </c>
      <c r="CR25" s="7">
        <v>4</v>
      </c>
      <c r="CS25" s="7">
        <v>4</v>
      </c>
      <c r="CT25" s="7">
        <v>3</v>
      </c>
      <c r="CU25" s="7">
        <v>3</v>
      </c>
      <c r="CV25" s="7">
        <v>3</v>
      </c>
      <c r="CW25" s="7">
        <v>3</v>
      </c>
      <c r="CX25" s="7">
        <v>3</v>
      </c>
      <c r="CY25" s="7">
        <v>4</v>
      </c>
      <c r="CZ25" s="7">
        <v>3</v>
      </c>
      <c r="DA25" s="7">
        <v>4</v>
      </c>
      <c r="DB25" s="7">
        <v>4</v>
      </c>
      <c r="DC25" s="7">
        <v>4</v>
      </c>
      <c r="DD25" s="7">
        <v>3</v>
      </c>
      <c r="DE25" s="7">
        <v>3</v>
      </c>
      <c r="DF25" s="7">
        <v>4</v>
      </c>
      <c r="DG25" s="7">
        <v>4</v>
      </c>
      <c r="DH25" s="7">
        <v>3</v>
      </c>
      <c r="DI25" s="7">
        <v>4</v>
      </c>
      <c r="DJ25" s="7">
        <v>3</v>
      </c>
      <c r="DK25" s="7">
        <v>4</v>
      </c>
      <c r="DL25" s="7">
        <v>2</v>
      </c>
      <c r="DM25" s="7">
        <v>3</v>
      </c>
      <c r="DN25" s="7">
        <v>4</v>
      </c>
      <c r="DO25" s="7">
        <v>4</v>
      </c>
      <c r="DP25" s="7">
        <v>3</v>
      </c>
      <c r="DQ25" s="7">
        <v>3</v>
      </c>
      <c r="DR25" s="7">
        <v>4</v>
      </c>
      <c r="DS25" s="7">
        <v>3</v>
      </c>
      <c r="DT25" s="15">
        <v>3</v>
      </c>
      <c r="DU25" s="7">
        <f t="shared" si="15"/>
        <v>3.3947368421052633</v>
      </c>
      <c r="DV25" s="7">
        <v>7</v>
      </c>
      <c r="DW25" s="7">
        <v>5</v>
      </c>
      <c r="DX25" s="7">
        <f t="shared" si="16"/>
        <v>5</v>
      </c>
      <c r="DY25" s="7">
        <v>6</v>
      </c>
      <c r="DZ25" s="7">
        <v>8</v>
      </c>
      <c r="EA25" s="7">
        <f t="shared" si="17"/>
        <v>2</v>
      </c>
      <c r="EB25" s="7">
        <v>6</v>
      </c>
      <c r="EC25" s="7">
        <v>7</v>
      </c>
      <c r="ED25" s="7">
        <v>5</v>
      </c>
      <c r="EE25" s="7">
        <f t="shared" si="18"/>
        <v>5</v>
      </c>
      <c r="EF25" s="7">
        <v>4</v>
      </c>
      <c r="EG25" s="7">
        <v>4</v>
      </c>
      <c r="EH25" s="7">
        <f t="shared" si="19"/>
        <v>6</v>
      </c>
      <c r="EI25" s="7">
        <v>5</v>
      </c>
      <c r="EJ25" s="7">
        <f t="shared" si="20"/>
        <v>5</v>
      </c>
      <c r="EK25" s="7">
        <v>6</v>
      </c>
      <c r="EL25" s="7">
        <v>4</v>
      </c>
      <c r="EM25" s="15">
        <f t="shared" si="21"/>
        <v>6</v>
      </c>
      <c r="EN25" s="7">
        <f t="shared" si="22"/>
        <v>5.416666666666667</v>
      </c>
      <c r="EO25" s="7" t="s">
        <v>187</v>
      </c>
      <c r="EP25" s="7" t="s">
        <v>183</v>
      </c>
    </row>
    <row r="26" spans="1:146" ht="30" customHeight="1">
      <c r="A26">
        <v>2</v>
      </c>
      <c r="B26">
        <v>45337.383506944447</v>
      </c>
      <c r="C26">
        <v>45337.400254629632</v>
      </c>
      <c r="D26">
        <v>100</v>
      </c>
      <c r="E26">
        <v>1446</v>
      </c>
      <c r="F26" s="7" t="s">
        <v>173</v>
      </c>
      <c r="G26">
        <v>45337.400264618052</v>
      </c>
      <c r="H26" s="7" t="s">
        <v>240</v>
      </c>
      <c r="I26">
        <v>51.441200000000002</v>
      </c>
      <c r="J26">
        <v>-0.18329999999999999</v>
      </c>
      <c r="K26" s="7" t="s">
        <v>175</v>
      </c>
      <c r="L26" s="7" t="s">
        <v>176</v>
      </c>
      <c r="M26" s="7" t="s">
        <v>177</v>
      </c>
      <c r="N26">
        <v>20</v>
      </c>
      <c r="O26" s="7" t="s">
        <v>178</v>
      </c>
      <c r="P26" s="7" t="s">
        <v>179</v>
      </c>
      <c r="Q26" s="7" t="s">
        <v>241</v>
      </c>
      <c r="R26" s="7" t="s">
        <v>179</v>
      </c>
      <c r="S26" s="7" t="s">
        <v>179</v>
      </c>
      <c r="T26" s="7" t="s">
        <v>242</v>
      </c>
      <c r="U26" s="7">
        <v>3</v>
      </c>
      <c r="V26" s="7">
        <v>2</v>
      </c>
      <c r="W26" s="7">
        <f t="shared" si="1"/>
        <v>1</v>
      </c>
      <c r="X26" s="7">
        <v>5</v>
      </c>
      <c r="Y26" s="7">
        <v>3</v>
      </c>
      <c r="Z26" s="7">
        <v>2</v>
      </c>
      <c r="AA26" s="7">
        <v>2</v>
      </c>
      <c r="AB26" s="7">
        <v>5</v>
      </c>
      <c r="AC26" s="7">
        <v>5</v>
      </c>
      <c r="AD26" s="7">
        <v>2</v>
      </c>
      <c r="AE26" s="7">
        <v>2</v>
      </c>
      <c r="AF26" s="7">
        <v>3</v>
      </c>
      <c r="AG26" s="4">
        <v>4</v>
      </c>
      <c r="AH26" s="7">
        <f t="shared" si="2"/>
        <v>3.2222222222222223</v>
      </c>
      <c r="AI26" s="7">
        <v>4</v>
      </c>
      <c r="AJ26" s="7">
        <f t="shared" si="3"/>
        <v>4</v>
      </c>
      <c r="AK26" s="7">
        <v>4</v>
      </c>
      <c r="AL26" s="7">
        <v>4</v>
      </c>
      <c r="AM26" s="15">
        <v>4</v>
      </c>
      <c r="AN26" s="15">
        <f t="shared" si="4"/>
        <v>4</v>
      </c>
      <c r="AO26" s="7">
        <v>3</v>
      </c>
      <c r="AP26" s="7">
        <f t="shared" si="5"/>
        <v>4</v>
      </c>
      <c r="AQ26" s="7">
        <f t="shared" si="0"/>
        <v>3</v>
      </c>
      <c r="AR26" s="7">
        <v>2</v>
      </c>
      <c r="AS26" s="7">
        <v>2</v>
      </c>
      <c r="AT26" s="7">
        <v>2</v>
      </c>
      <c r="AU26" s="7">
        <v>4</v>
      </c>
      <c r="AV26" s="7">
        <f t="shared" si="6"/>
        <v>2</v>
      </c>
      <c r="AW26" s="7">
        <v>1</v>
      </c>
      <c r="AX26" s="7">
        <v>1</v>
      </c>
      <c r="AY26" s="7">
        <v>4</v>
      </c>
      <c r="AZ26" s="7">
        <f t="shared" si="7"/>
        <v>2</v>
      </c>
      <c r="BA26" s="7">
        <v>2</v>
      </c>
      <c r="BB26" s="11">
        <v>4</v>
      </c>
      <c r="BC26" s="7">
        <f t="shared" si="8"/>
        <v>2</v>
      </c>
      <c r="BD26" s="7">
        <v>2</v>
      </c>
      <c r="BE26" s="11">
        <v>3</v>
      </c>
      <c r="BF26" s="7">
        <f t="shared" si="9"/>
        <v>3</v>
      </c>
      <c r="BG26" s="11">
        <v>3</v>
      </c>
      <c r="BH26" s="7">
        <f t="shared" si="10"/>
        <v>3</v>
      </c>
      <c r="BI26" s="11">
        <v>3</v>
      </c>
      <c r="BJ26" s="7">
        <f t="shared" si="11"/>
        <v>3</v>
      </c>
      <c r="BK26" s="7">
        <v>2</v>
      </c>
      <c r="BL26" s="11">
        <v>3</v>
      </c>
      <c r="BM26" s="7">
        <f t="shared" si="12"/>
        <v>3</v>
      </c>
      <c r="BN26" s="7">
        <v>3</v>
      </c>
      <c r="BO26" s="7">
        <v>3</v>
      </c>
      <c r="BP26" s="7">
        <v>3</v>
      </c>
      <c r="BQ26" s="15">
        <v>3</v>
      </c>
      <c r="BR26" s="7">
        <f t="shared" si="13"/>
        <v>2.35</v>
      </c>
      <c r="BS26" s="7">
        <v>5</v>
      </c>
      <c r="BT26" s="7">
        <v>2</v>
      </c>
      <c r="BU26" s="7">
        <v>4</v>
      </c>
      <c r="BV26" s="7">
        <v>4</v>
      </c>
      <c r="BW26" s="7">
        <v>2</v>
      </c>
      <c r="BX26" s="7">
        <v>4</v>
      </c>
      <c r="BY26" s="7">
        <v>4</v>
      </c>
      <c r="BZ26" s="7">
        <v>5</v>
      </c>
      <c r="CA26" s="7">
        <v>5</v>
      </c>
      <c r="CB26" s="7">
        <v>2</v>
      </c>
      <c r="CC26" s="7">
        <v>4</v>
      </c>
      <c r="CD26" s="7">
        <v>3</v>
      </c>
      <c r="CE26" s="7">
        <v>5</v>
      </c>
      <c r="CF26" s="7">
        <v>1</v>
      </c>
      <c r="CG26" s="15">
        <v>4</v>
      </c>
      <c r="CH26" s="7">
        <f t="shared" si="14"/>
        <v>3.6</v>
      </c>
      <c r="CI26" s="7">
        <v>5</v>
      </c>
      <c r="CJ26" s="7">
        <v>4</v>
      </c>
      <c r="CK26" s="7">
        <v>4</v>
      </c>
      <c r="CL26" s="7">
        <v>4</v>
      </c>
      <c r="CM26" s="7">
        <v>3</v>
      </c>
      <c r="CN26" s="7">
        <v>4</v>
      </c>
      <c r="CO26" s="7">
        <v>3</v>
      </c>
      <c r="CP26" s="7">
        <v>3</v>
      </c>
      <c r="CQ26" s="7">
        <v>3</v>
      </c>
      <c r="CR26" s="7">
        <v>4</v>
      </c>
      <c r="CS26" s="7">
        <v>3</v>
      </c>
      <c r="CT26" s="7">
        <v>3</v>
      </c>
      <c r="CU26" s="7">
        <v>4</v>
      </c>
      <c r="CV26" s="7">
        <v>3</v>
      </c>
      <c r="CW26" s="7">
        <v>3</v>
      </c>
      <c r="CX26" s="7">
        <v>3</v>
      </c>
      <c r="CY26" s="7">
        <v>3</v>
      </c>
      <c r="CZ26" s="7">
        <v>3</v>
      </c>
      <c r="DA26" s="7">
        <v>4</v>
      </c>
      <c r="DB26" s="7">
        <v>3</v>
      </c>
      <c r="DC26" s="7">
        <v>3</v>
      </c>
      <c r="DD26" s="7">
        <v>4</v>
      </c>
      <c r="DE26" s="7">
        <v>3</v>
      </c>
      <c r="DF26" s="7">
        <v>3</v>
      </c>
      <c r="DG26" s="7">
        <v>3</v>
      </c>
      <c r="DH26" s="7">
        <v>3</v>
      </c>
      <c r="DI26" s="7">
        <v>3</v>
      </c>
      <c r="DJ26" s="7">
        <v>3</v>
      </c>
      <c r="DK26" s="7">
        <v>3</v>
      </c>
      <c r="DL26" s="7">
        <v>1</v>
      </c>
      <c r="DM26" s="7">
        <v>3</v>
      </c>
      <c r="DN26" s="7">
        <v>4</v>
      </c>
      <c r="DO26" s="7">
        <v>3</v>
      </c>
      <c r="DP26" s="7">
        <v>3</v>
      </c>
      <c r="DQ26" s="7">
        <v>3</v>
      </c>
      <c r="DR26" s="7">
        <v>4</v>
      </c>
      <c r="DS26" s="7">
        <v>4</v>
      </c>
      <c r="DT26" s="15">
        <v>4</v>
      </c>
      <c r="DU26" s="7">
        <f t="shared" si="15"/>
        <v>3.3157894736842106</v>
      </c>
      <c r="DV26" s="7">
        <v>5</v>
      </c>
      <c r="DW26" s="7">
        <v>6</v>
      </c>
      <c r="DX26" s="7">
        <f t="shared" si="16"/>
        <v>4</v>
      </c>
      <c r="DY26" s="7">
        <v>5</v>
      </c>
      <c r="DZ26" s="7">
        <v>5</v>
      </c>
      <c r="EA26" s="7">
        <f t="shared" si="17"/>
        <v>5</v>
      </c>
      <c r="EB26" s="7">
        <v>4</v>
      </c>
      <c r="EC26" s="7">
        <v>5</v>
      </c>
      <c r="ED26" s="7">
        <v>6</v>
      </c>
      <c r="EE26" s="7">
        <f t="shared" si="18"/>
        <v>4</v>
      </c>
      <c r="EF26" s="7">
        <v>5</v>
      </c>
      <c r="EG26" s="7">
        <v>6</v>
      </c>
      <c r="EH26" s="7">
        <f t="shared" si="19"/>
        <v>4</v>
      </c>
      <c r="EI26" s="7">
        <v>6</v>
      </c>
      <c r="EJ26" s="7">
        <f t="shared" si="20"/>
        <v>4</v>
      </c>
      <c r="EK26" s="7">
        <v>5</v>
      </c>
      <c r="EL26" s="7">
        <v>6</v>
      </c>
      <c r="EM26" s="15">
        <f t="shared" si="21"/>
        <v>4</v>
      </c>
      <c r="EN26" s="7">
        <f t="shared" si="22"/>
        <v>4.5</v>
      </c>
      <c r="EO26" s="7" t="s">
        <v>187</v>
      </c>
      <c r="EP26" s="7" t="s">
        <v>183</v>
      </c>
    </row>
    <row r="27" spans="1:146" ht="30" customHeight="1">
      <c r="A27">
        <v>2</v>
      </c>
      <c r="B27">
        <v>45337.392766203702</v>
      </c>
      <c r="C27">
        <v>45337.400347222225</v>
      </c>
      <c r="D27">
        <v>100</v>
      </c>
      <c r="E27">
        <v>654</v>
      </c>
      <c r="F27" s="7" t="s">
        <v>173</v>
      </c>
      <c r="G27">
        <v>45337.400354999998</v>
      </c>
      <c r="H27" s="7" t="s">
        <v>243</v>
      </c>
      <c r="I27">
        <v>53.5884</v>
      </c>
      <c r="J27">
        <v>-2.2187999999999999</v>
      </c>
      <c r="K27" s="7" t="s">
        <v>175</v>
      </c>
      <c r="L27" s="7" t="s">
        <v>176</v>
      </c>
      <c r="M27" s="7" t="s">
        <v>177</v>
      </c>
      <c r="N27">
        <v>29</v>
      </c>
      <c r="O27" s="7" t="s">
        <v>189</v>
      </c>
      <c r="P27" s="7" t="s">
        <v>179</v>
      </c>
      <c r="Q27" s="7" t="s">
        <v>244</v>
      </c>
      <c r="R27" s="7" t="s">
        <v>179</v>
      </c>
      <c r="S27" s="7" t="s">
        <v>179</v>
      </c>
      <c r="T27" s="7" t="s">
        <v>245</v>
      </c>
      <c r="U27" s="7">
        <v>3</v>
      </c>
      <c r="V27" s="7">
        <v>5</v>
      </c>
      <c r="W27" s="7">
        <f t="shared" si="1"/>
        <v>2</v>
      </c>
      <c r="X27" s="7">
        <v>1</v>
      </c>
      <c r="Y27" s="7">
        <v>1</v>
      </c>
      <c r="Z27" s="7">
        <v>1</v>
      </c>
      <c r="AA27" s="7">
        <v>1</v>
      </c>
      <c r="AB27" s="7">
        <v>1</v>
      </c>
      <c r="AC27" s="7">
        <v>4</v>
      </c>
      <c r="AD27" s="7">
        <v>1</v>
      </c>
      <c r="AE27" s="7">
        <v>1</v>
      </c>
      <c r="AF27" s="7">
        <v>1</v>
      </c>
      <c r="AG27" s="4">
        <v>5</v>
      </c>
      <c r="AH27" s="7">
        <f t="shared" si="2"/>
        <v>1.3333333333333333</v>
      </c>
      <c r="AI27" s="7">
        <v>3</v>
      </c>
      <c r="AJ27" s="7">
        <f t="shared" si="3"/>
        <v>5</v>
      </c>
      <c r="AK27" s="7">
        <v>6</v>
      </c>
      <c r="AL27" s="7">
        <v>6</v>
      </c>
      <c r="AM27" s="15">
        <v>3</v>
      </c>
      <c r="AN27" s="15">
        <f t="shared" si="4"/>
        <v>5</v>
      </c>
      <c r="AO27" s="7">
        <v>5</v>
      </c>
      <c r="AP27" s="7">
        <f t="shared" si="5"/>
        <v>5</v>
      </c>
      <c r="AQ27" s="7">
        <f t="shared" si="0"/>
        <v>1</v>
      </c>
      <c r="AR27" s="7">
        <v>1</v>
      </c>
      <c r="AS27" s="8">
        <f>AVERAGE(AQ27,AR27,AV27,AT27,AW27,AX27,AZ27,BA27,BC27,BD27,BF27,BH27,BJ27,BK27,BM27,BN27,BP27,BO27,BQ27)</f>
        <v>1.4210526315789473</v>
      </c>
      <c r="AT27" s="7">
        <v>1</v>
      </c>
      <c r="AU27" s="7">
        <v>1</v>
      </c>
      <c r="AV27" s="7">
        <f t="shared" si="6"/>
        <v>5</v>
      </c>
      <c r="AW27" s="7">
        <v>1</v>
      </c>
      <c r="AX27" s="7">
        <v>1</v>
      </c>
      <c r="AY27" s="7">
        <v>5</v>
      </c>
      <c r="AZ27" s="7">
        <f t="shared" si="7"/>
        <v>1</v>
      </c>
      <c r="BA27" s="7">
        <v>1</v>
      </c>
      <c r="BB27" s="11">
        <v>5</v>
      </c>
      <c r="BC27" s="7">
        <f t="shared" si="8"/>
        <v>1</v>
      </c>
      <c r="BD27" s="7">
        <v>1</v>
      </c>
      <c r="BE27" s="11">
        <v>5</v>
      </c>
      <c r="BF27" s="7">
        <f t="shared" si="9"/>
        <v>1</v>
      </c>
      <c r="BG27" s="11">
        <v>5</v>
      </c>
      <c r="BH27" s="7">
        <f t="shared" si="10"/>
        <v>1</v>
      </c>
      <c r="BI27" s="11">
        <v>5</v>
      </c>
      <c r="BJ27" s="7">
        <f t="shared" si="11"/>
        <v>1</v>
      </c>
      <c r="BK27" s="7">
        <v>1</v>
      </c>
      <c r="BL27" s="11">
        <v>5</v>
      </c>
      <c r="BM27" s="7">
        <f t="shared" si="12"/>
        <v>1</v>
      </c>
      <c r="BN27" s="7">
        <v>5</v>
      </c>
      <c r="BO27" s="7">
        <v>1</v>
      </c>
      <c r="BP27" s="7">
        <v>1</v>
      </c>
      <c r="BQ27" s="15">
        <v>1</v>
      </c>
      <c r="BR27" s="7">
        <f t="shared" si="13"/>
        <v>1.4210526315789473</v>
      </c>
      <c r="BS27" s="7">
        <v>5</v>
      </c>
      <c r="BT27" s="7">
        <v>5</v>
      </c>
      <c r="BU27" s="7">
        <v>3</v>
      </c>
      <c r="BV27" s="7">
        <v>2</v>
      </c>
      <c r="BW27" s="7">
        <v>2</v>
      </c>
      <c r="BX27" s="7">
        <v>5</v>
      </c>
      <c r="BY27" s="7">
        <v>6</v>
      </c>
      <c r="BZ27" s="7">
        <v>4</v>
      </c>
      <c r="CA27" s="7">
        <v>3</v>
      </c>
      <c r="CB27" s="7">
        <v>3</v>
      </c>
      <c r="CC27" s="7">
        <v>4</v>
      </c>
      <c r="CD27" s="7">
        <v>4</v>
      </c>
      <c r="CE27" s="7">
        <v>3</v>
      </c>
      <c r="CF27" s="7">
        <v>2</v>
      </c>
      <c r="CG27" s="15">
        <v>5</v>
      </c>
      <c r="CH27" s="7">
        <f t="shared" si="14"/>
        <v>3.7333333333333334</v>
      </c>
      <c r="CI27" s="7">
        <v>4</v>
      </c>
      <c r="CJ27" s="7">
        <v>4</v>
      </c>
      <c r="CK27" s="7">
        <v>4</v>
      </c>
      <c r="CL27" s="7">
        <v>4</v>
      </c>
      <c r="CM27" s="7">
        <v>3</v>
      </c>
      <c r="CN27" s="7">
        <v>1</v>
      </c>
      <c r="CO27" s="7">
        <v>4</v>
      </c>
      <c r="CP27" s="7">
        <v>4</v>
      </c>
      <c r="CQ27" s="7">
        <v>4</v>
      </c>
      <c r="CR27" s="7">
        <v>5</v>
      </c>
      <c r="CS27" s="7">
        <v>5</v>
      </c>
      <c r="CT27" s="7">
        <v>4</v>
      </c>
      <c r="CU27" s="7">
        <v>4</v>
      </c>
      <c r="CV27" s="7">
        <v>4</v>
      </c>
      <c r="CW27" s="7">
        <v>4</v>
      </c>
      <c r="CX27" s="7">
        <v>4</v>
      </c>
      <c r="CY27" s="7">
        <v>3</v>
      </c>
      <c r="CZ27" s="7">
        <v>4</v>
      </c>
      <c r="DA27" s="7">
        <v>5</v>
      </c>
      <c r="DB27" s="7">
        <v>4</v>
      </c>
      <c r="DC27" s="7">
        <v>5</v>
      </c>
      <c r="DD27" s="7">
        <v>4</v>
      </c>
      <c r="DE27" s="7">
        <v>4</v>
      </c>
      <c r="DF27" s="7">
        <v>4</v>
      </c>
      <c r="DG27" s="7">
        <v>4</v>
      </c>
      <c r="DH27" s="7">
        <v>4</v>
      </c>
      <c r="DI27" s="7">
        <v>4</v>
      </c>
      <c r="DJ27" s="7">
        <v>4</v>
      </c>
      <c r="DK27" s="7">
        <v>4</v>
      </c>
      <c r="DL27" s="7">
        <v>3</v>
      </c>
      <c r="DM27" s="7">
        <v>4</v>
      </c>
      <c r="DN27" s="7">
        <v>4</v>
      </c>
      <c r="DO27" s="7">
        <v>4</v>
      </c>
      <c r="DP27" s="7">
        <v>3</v>
      </c>
      <c r="DQ27" s="7">
        <v>4</v>
      </c>
      <c r="DR27" s="7">
        <v>4</v>
      </c>
      <c r="DS27" s="7">
        <v>4</v>
      </c>
      <c r="DT27" s="15">
        <v>4</v>
      </c>
      <c r="DU27" s="7">
        <f t="shared" si="15"/>
        <v>3.9210526315789473</v>
      </c>
      <c r="DV27" s="7">
        <v>1</v>
      </c>
      <c r="DW27" s="7">
        <v>9</v>
      </c>
      <c r="DX27" s="7">
        <f t="shared" si="16"/>
        <v>1</v>
      </c>
      <c r="DY27" s="7">
        <v>1</v>
      </c>
      <c r="DZ27" s="7">
        <v>9</v>
      </c>
      <c r="EA27" s="7">
        <f t="shared" si="17"/>
        <v>1</v>
      </c>
      <c r="EB27" s="7">
        <v>1</v>
      </c>
      <c r="EC27" s="7">
        <v>1</v>
      </c>
      <c r="ED27" s="7">
        <v>9</v>
      </c>
      <c r="EE27" s="7">
        <f t="shared" si="18"/>
        <v>1</v>
      </c>
      <c r="EF27" s="7">
        <v>1</v>
      </c>
      <c r="EG27" s="7">
        <v>9</v>
      </c>
      <c r="EH27" s="7">
        <f t="shared" si="19"/>
        <v>1</v>
      </c>
      <c r="EI27" s="7">
        <v>9</v>
      </c>
      <c r="EJ27" s="7">
        <f t="shared" si="20"/>
        <v>1</v>
      </c>
      <c r="EK27" s="7">
        <v>1</v>
      </c>
      <c r="EL27" s="7">
        <v>9</v>
      </c>
      <c r="EM27" s="15">
        <f t="shared" si="21"/>
        <v>1</v>
      </c>
      <c r="EN27" s="7">
        <f t="shared" si="22"/>
        <v>1</v>
      </c>
      <c r="EO27" s="7" t="s">
        <v>182</v>
      </c>
      <c r="EP27" s="7" t="s">
        <v>183</v>
      </c>
    </row>
    <row r="28" spans="1:146" ht="30" customHeight="1">
      <c r="A28">
        <v>2</v>
      </c>
      <c r="B28">
        <v>45337.389791666668</v>
      </c>
      <c r="C28">
        <v>45337.40042824074</v>
      </c>
      <c r="D28">
        <v>100</v>
      </c>
      <c r="E28">
        <v>918</v>
      </c>
      <c r="F28" s="7" t="s">
        <v>173</v>
      </c>
      <c r="G28">
        <v>45337.400434953706</v>
      </c>
      <c r="H28" s="7" t="s">
        <v>246</v>
      </c>
      <c r="I28">
        <v>52.400700000000001</v>
      </c>
      <c r="J28">
        <v>1.5362</v>
      </c>
      <c r="K28" s="7" t="s">
        <v>175</v>
      </c>
      <c r="L28" s="7" t="s">
        <v>176</v>
      </c>
      <c r="M28" s="7" t="s">
        <v>177</v>
      </c>
      <c r="N28">
        <v>61</v>
      </c>
      <c r="O28" s="7" t="s">
        <v>178</v>
      </c>
      <c r="P28" s="7" t="s">
        <v>179</v>
      </c>
      <c r="Q28" s="7" t="s">
        <v>185</v>
      </c>
      <c r="R28" s="7" t="s">
        <v>179</v>
      </c>
      <c r="S28" s="7" t="s">
        <v>179</v>
      </c>
      <c r="T28" s="7" t="s">
        <v>247</v>
      </c>
      <c r="U28" s="7">
        <v>3</v>
      </c>
      <c r="V28" s="7">
        <v>4</v>
      </c>
      <c r="W28" s="7">
        <f t="shared" si="1"/>
        <v>2</v>
      </c>
      <c r="X28" s="7">
        <v>1</v>
      </c>
      <c r="Y28" s="7">
        <v>1</v>
      </c>
      <c r="Z28" s="7">
        <v>1</v>
      </c>
      <c r="AA28" s="7">
        <v>1</v>
      </c>
      <c r="AB28" s="7">
        <v>1</v>
      </c>
      <c r="AC28" s="7">
        <v>4</v>
      </c>
      <c r="AD28" s="7">
        <v>1</v>
      </c>
      <c r="AE28" s="7">
        <v>1</v>
      </c>
      <c r="AF28" s="7">
        <v>1</v>
      </c>
      <c r="AG28" s="4">
        <v>1</v>
      </c>
      <c r="AH28" s="7">
        <f t="shared" si="2"/>
        <v>1.3333333333333333</v>
      </c>
      <c r="AI28" s="7">
        <v>1</v>
      </c>
      <c r="AJ28" s="7">
        <f t="shared" si="3"/>
        <v>7</v>
      </c>
      <c r="AK28" s="7">
        <v>6</v>
      </c>
      <c r="AL28" s="7">
        <v>6</v>
      </c>
      <c r="AM28" s="15">
        <v>7</v>
      </c>
      <c r="AN28" s="15">
        <f t="shared" si="4"/>
        <v>1</v>
      </c>
      <c r="AO28" s="7">
        <v>5</v>
      </c>
      <c r="AP28" s="7">
        <f t="shared" si="5"/>
        <v>5.4</v>
      </c>
      <c r="AQ28" s="7">
        <f t="shared" si="0"/>
        <v>1</v>
      </c>
      <c r="AR28" s="7">
        <v>1</v>
      </c>
      <c r="AS28" s="7">
        <v>1</v>
      </c>
      <c r="AT28" s="7">
        <v>1</v>
      </c>
      <c r="AU28" s="7">
        <v>5</v>
      </c>
      <c r="AV28" s="7">
        <f t="shared" si="6"/>
        <v>1</v>
      </c>
      <c r="AW28" s="7">
        <v>1</v>
      </c>
      <c r="AX28" s="7">
        <v>1</v>
      </c>
      <c r="AY28" s="7">
        <v>5</v>
      </c>
      <c r="AZ28" s="7">
        <f t="shared" si="7"/>
        <v>1</v>
      </c>
      <c r="BA28" s="7">
        <v>1</v>
      </c>
      <c r="BB28" s="11">
        <v>4</v>
      </c>
      <c r="BC28" s="7">
        <f t="shared" si="8"/>
        <v>2</v>
      </c>
      <c r="BD28" s="7">
        <v>1</v>
      </c>
      <c r="BE28" s="11">
        <v>5</v>
      </c>
      <c r="BF28" s="7">
        <f t="shared" si="9"/>
        <v>1</v>
      </c>
      <c r="BG28" s="11">
        <v>5</v>
      </c>
      <c r="BH28" s="7">
        <f t="shared" si="10"/>
        <v>1</v>
      </c>
      <c r="BI28" s="11">
        <v>5</v>
      </c>
      <c r="BJ28" s="7">
        <f t="shared" si="11"/>
        <v>1</v>
      </c>
      <c r="BK28" s="7">
        <v>1</v>
      </c>
      <c r="BL28" s="11">
        <v>4</v>
      </c>
      <c r="BM28" s="7">
        <f t="shared" si="12"/>
        <v>2</v>
      </c>
      <c r="BN28" s="7">
        <v>5</v>
      </c>
      <c r="BO28" s="7">
        <v>2</v>
      </c>
      <c r="BP28" s="7">
        <v>1</v>
      </c>
      <c r="BQ28" s="15">
        <v>1</v>
      </c>
      <c r="BR28" s="7">
        <f t="shared" si="13"/>
        <v>1.35</v>
      </c>
      <c r="BS28" s="7">
        <v>2</v>
      </c>
      <c r="BT28" s="7">
        <v>2</v>
      </c>
      <c r="BU28" s="7">
        <v>3</v>
      </c>
      <c r="BV28" s="7">
        <v>4</v>
      </c>
      <c r="BW28" s="7">
        <v>2</v>
      </c>
      <c r="BX28" s="7">
        <v>3</v>
      </c>
      <c r="BY28" s="7">
        <v>5</v>
      </c>
      <c r="BZ28" s="7">
        <v>3</v>
      </c>
      <c r="CA28" s="7">
        <v>3</v>
      </c>
      <c r="CB28" s="7">
        <v>2</v>
      </c>
      <c r="CC28" s="7">
        <v>3</v>
      </c>
      <c r="CD28" s="7">
        <v>3</v>
      </c>
      <c r="CE28" s="7">
        <v>3</v>
      </c>
      <c r="CF28" s="7">
        <v>4</v>
      </c>
      <c r="CG28" s="15">
        <v>3</v>
      </c>
      <c r="CH28" s="7">
        <f t="shared" si="14"/>
        <v>3</v>
      </c>
      <c r="CI28" s="7">
        <v>4</v>
      </c>
      <c r="CJ28" s="7">
        <v>4</v>
      </c>
      <c r="CK28" s="7">
        <v>4</v>
      </c>
      <c r="CL28" s="7">
        <v>4</v>
      </c>
      <c r="CM28" s="7">
        <v>4</v>
      </c>
      <c r="CN28" s="7">
        <v>1</v>
      </c>
      <c r="CO28" s="7">
        <v>4</v>
      </c>
      <c r="CP28" s="7">
        <v>4</v>
      </c>
      <c r="CQ28" s="7">
        <v>4</v>
      </c>
      <c r="CR28" s="7">
        <v>5</v>
      </c>
      <c r="CS28" s="7">
        <v>5</v>
      </c>
      <c r="CT28" s="7">
        <v>2</v>
      </c>
      <c r="CU28" s="7">
        <v>4</v>
      </c>
      <c r="CV28" s="7">
        <v>4</v>
      </c>
      <c r="CW28" s="7">
        <v>4</v>
      </c>
      <c r="CX28" s="7">
        <v>4</v>
      </c>
      <c r="CY28" s="7">
        <v>2</v>
      </c>
      <c r="CZ28" s="7">
        <v>4</v>
      </c>
      <c r="DA28" s="7">
        <v>5</v>
      </c>
      <c r="DB28" s="7">
        <v>4</v>
      </c>
      <c r="DC28" s="7">
        <v>5</v>
      </c>
      <c r="DD28" s="7">
        <v>4</v>
      </c>
      <c r="DE28" s="7">
        <v>5</v>
      </c>
      <c r="DF28" s="7">
        <v>5</v>
      </c>
      <c r="DG28" s="7">
        <v>4</v>
      </c>
      <c r="DH28" s="7">
        <v>4</v>
      </c>
      <c r="DI28" s="7">
        <v>5</v>
      </c>
      <c r="DJ28" s="7">
        <v>4</v>
      </c>
      <c r="DK28" s="7">
        <v>4</v>
      </c>
      <c r="DL28" s="7">
        <v>1</v>
      </c>
      <c r="DM28" s="7">
        <v>4</v>
      </c>
      <c r="DN28" s="7">
        <v>5</v>
      </c>
      <c r="DO28" s="7">
        <v>4</v>
      </c>
      <c r="DP28" s="7">
        <v>2</v>
      </c>
      <c r="DQ28" s="7">
        <v>4</v>
      </c>
      <c r="DR28" s="7">
        <v>4</v>
      </c>
      <c r="DS28" s="7">
        <v>4</v>
      </c>
      <c r="DT28" s="15">
        <v>4</v>
      </c>
      <c r="DU28" s="7">
        <f t="shared" si="15"/>
        <v>3.8947368421052633</v>
      </c>
      <c r="DV28" s="7">
        <v>2</v>
      </c>
      <c r="DW28" s="7">
        <v>9</v>
      </c>
      <c r="DX28" s="7">
        <f t="shared" si="16"/>
        <v>1</v>
      </c>
      <c r="DY28" s="7">
        <v>1</v>
      </c>
      <c r="DZ28" s="7">
        <v>9</v>
      </c>
      <c r="EA28" s="7">
        <f t="shared" si="17"/>
        <v>1</v>
      </c>
      <c r="EB28" s="7">
        <v>1</v>
      </c>
      <c r="EC28" s="7">
        <v>1</v>
      </c>
      <c r="ED28" s="7">
        <v>8</v>
      </c>
      <c r="EE28" s="7">
        <f t="shared" si="18"/>
        <v>2</v>
      </c>
      <c r="EF28" s="7">
        <v>1</v>
      </c>
      <c r="EG28" s="7">
        <v>9</v>
      </c>
      <c r="EH28" s="7">
        <f t="shared" si="19"/>
        <v>1</v>
      </c>
      <c r="EI28" s="7">
        <v>8</v>
      </c>
      <c r="EJ28" s="7">
        <f t="shared" si="20"/>
        <v>2</v>
      </c>
      <c r="EK28" s="7">
        <v>2</v>
      </c>
      <c r="EL28" s="7">
        <v>8</v>
      </c>
      <c r="EM28" s="15">
        <f t="shared" si="21"/>
        <v>2</v>
      </c>
      <c r="EN28" s="7">
        <f t="shared" si="22"/>
        <v>1.4166666666666667</v>
      </c>
      <c r="EO28" s="7" t="s">
        <v>182</v>
      </c>
      <c r="EP28" s="7" t="s">
        <v>183</v>
      </c>
    </row>
    <row r="29" spans="1:146" ht="30" customHeight="1">
      <c r="A29">
        <v>2</v>
      </c>
      <c r="B29">
        <v>45337.391180555554</v>
      </c>
      <c r="C29">
        <v>45337.400520833333</v>
      </c>
      <c r="D29">
        <v>100</v>
      </c>
      <c r="E29">
        <v>807</v>
      </c>
      <c r="F29" s="7" t="s">
        <v>173</v>
      </c>
      <c r="G29">
        <v>45337.400534525463</v>
      </c>
      <c r="H29" s="7" t="s">
        <v>248</v>
      </c>
      <c r="I29">
        <v>51.809699999999999</v>
      </c>
      <c r="J29">
        <v>0.31319999999999998</v>
      </c>
      <c r="K29" s="7" t="s">
        <v>175</v>
      </c>
      <c r="L29" s="7" t="s">
        <v>176</v>
      </c>
      <c r="M29" s="7" t="s">
        <v>177</v>
      </c>
      <c r="N29">
        <v>61</v>
      </c>
      <c r="O29" s="7" t="s">
        <v>189</v>
      </c>
      <c r="P29" s="7" t="s">
        <v>179</v>
      </c>
      <c r="Q29" s="7" t="s">
        <v>185</v>
      </c>
      <c r="R29" s="7" t="s">
        <v>179</v>
      </c>
      <c r="S29" s="7" t="s">
        <v>249</v>
      </c>
      <c r="T29" s="7" t="s">
        <v>179</v>
      </c>
      <c r="U29" s="7">
        <v>2</v>
      </c>
      <c r="V29" s="7">
        <v>3</v>
      </c>
      <c r="W29" s="7">
        <f t="shared" si="1"/>
        <v>2</v>
      </c>
      <c r="X29" s="7">
        <v>3</v>
      </c>
      <c r="Y29" s="7">
        <v>3</v>
      </c>
      <c r="Z29" s="7">
        <v>3</v>
      </c>
      <c r="AA29" s="7">
        <v>3</v>
      </c>
      <c r="AB29" s="7">
        <v>3</v>
      </c>
      <c r="AC29" s="7">
        <v>4</v>
      </c>
      <c r="AD29" s="7">
        <v>2</v>
      </c>
      <c r="AE29" s="7">
        <v>2</v>
      </c>
      <c r="AF29" s="7">
        <v>3</v>
      </c>
      <c r="AG29" s="4">
        <v>3</v>
      </c>
      <c r="AH29" s="7">
        <f t="shared" si="2"/>
        <v>2.8888888888888888</v>
      </c>
      <c r="AI29" s="7">
        <v>5</v>
      </c>
      <c r="AJ29" s="7">
        <f t="shared" si="3"/>
        <v>3</v>
      </c>
      <c r="AK29" s="7">
        <v>3</v>
      </c>
      <c r="AL29" s="7">
        <v>3</v>
      </c>
      <c r="AM29" s="15">
        <v>5</v>
      </c>
      <c r="AN29" s="15">
        <f t="shared" si="4"/>
        <v>3</v>
      </c>
      <c r="AO29" s="7">
        <v>4</v>
      </c>
      <c r="AP29" s="7">
        <f t="shared" si="5"/>
        <v>3.4</v>
      </c>
      <c r="AQ29" s="7">
        <f t="shared" si="0"/>
        <v>2</v>
      </c>
      <c r="AR29" s="7">
        <v>2</v>
      </c>
      <c r="AS29" s="7">
        <v>2</v>
      </c>
      <c r="AT29" s="7">
        <v>1</v>
      </c>
      <c r="AU29" s="7">
        <v>5</v>
      </c>
      <c r="AV29" s="7">
        <f t="shared" si="6"/>
        <v>1</v>
      </c>
      <c r="AW29" s="7">
        <v>1</v>
      </c>
      <c r="AX29" s="7">
        <v>1</v>
      </c>
      <c r="AY29" s="7">
        <v>5</v>
      </c>
      <c r="AZ29" s="7">
        <f t="shared" si="7"/>
        <v>1</v>
      </c>
      <c r="BA29" s="7">
        <v>2</v>
      </c>
      <c r="BB29" s="11">
        <v>4</v>
      </c>
      <c r="BC29" s="7">
        <f t="shared" si="8"/>
        <v>2</v>
      </c>
      <c r="BD29" s="7">
        <v>1</v>
      </c>
      <c r="BE29" s="11">
        <v>5</v>
      </c>
      <c r="BF29" s="7">
        <f t="shared" si="9"/>
        <v>1</v>
      </c>
      <c r="BG29" s="11">
        <v>5</v>
      </c>
      <c r="BH29" s="7">
        <f t="shared" si="10"/>
        <v>1</v>
      </c>
      <c r="BI29" s="11">
        <v>5</v>
      </c>
      <c r="BJ29" s="7">
        <f t="shared" si="11"/>
        <v>1</v>
      </c>
      <c r="BK29" s="7">
        <v>1</v>
      </c>
      <c r="BL29" s="11">
        <v>5</v>
      </c>
      <c r="BM29" s="7">
        <f t="shared" si="12"/>
        <v>1</v>
      </c>
      <c r="BN29" s="7">
        <v>5</v>
      </c>
      <c r="BO29" s="7">
        <v>1</v>
      </c>
      <c r="BP29" s="7">
        <v>2</v>
      </c>
      <c r="BQ29" s="15">
        <v>2</v>
      </c>
      <c r="BR29" s="7">
        <f t="shared" si="13"/>
        <v>1.55</v>
      </c>
      <c r="BS29" s="7">
        <v>4</v>
      </c>
      <c r="BT29" s="7">
        <v>4</v>
      </c>
      <c r="BU29" s="7">
        <v>4</v>
      </c>
      <c r="BV29" s="7">
        <v>4</v>
      </c>
      <c r="BW29" s="7">
        <v>3</v>
      </c>
      <c r="BX29" s="7">
        <v>4</v>
      </c>
      <c r="BY29" s="7">
        <v>4</v>
      </c>
      <c r="BZ29" s="7">
        <v>3</v>
      </c>
      <c r="CA29" s="7">
        <v>3</v>
      </c>
      <c r="CB29" s="7">
        <v>3</v>
      </c>
      <c r="CC29" s="7">
        <v>4</v>
      </c>
      <c r="CD29" s="7">
        <v>4</v>
      </c>
      <c r="CE29" s="7">
        <v>4</v>
      </c>
      <c r="CF29" s="7">
        <v>3</v>
      </c>
      <c r="CG29" s="15">
        <v>4</v>
      </c>
      <c r="CH29" s="7">
        <f t="shared" si="14"/>
        <v>3.6666666666666665</v>
      </c>
      <c r="CI29" s="7">
        <v>4</v>
      </c>
      <c r="CJ29" s="7">
        <v>4</v>
      </c>
      <c r="CK29" s="7">
        <v>4</v>
      </c>
      <c r="CL29" s="7">
        <v>4</v>
      </c>
      <c r="CM29" s="7">
        <v>4</v>
      </c>
      <c r="CN29" s="7">
        <v>3</v>
      </c>
      <c r="CO29" s="7">
        <v>4</v>
      </c>
      <c r="CP29" s="7">
        <v>4</v>
      </c>
      <c r="CQ29" s="7">
        <v>4</v>
      </c>
      <c r="CR29" s="7">
        <v>4</v>
      </c>
      <c r="CS29" s="7">
        <v>4</v>
      </c>
      <c r="CT29" s="7">
        <v>3</v>
      </c>
      <c r="CU29" s="7">
        <v>4</v>
      </c>
      <c r="CV29" s="7">
        <v>4</v>
      </c>
      <c r="CW29" s="7">
        <v>4</v>
      </c>
      <c r="CX29" s="7">
        <v>4</v>
      </c>
      <c r="CY29" s="7">
        <v>3</v>
      </c>
      <c r="CZ29" s="7">
        <v>4</v>
      </c>
      <c r="DA29" s="7">
        <v>4</v>
      </c>
      <c r="DB29" s="7">
        <v>4</v>
      </c>
      <c r="DC29" s="7">
        <v>4</v>
      </c>
      <c r="DD29" s="7">
        <v>4</v>
      </c>
      <c r="DE29" s="7">
        <v>4</v>
      </c>
      <c r="DF29" s="7">
        <v>4</v>
      </c>
      <c r="DG29" s="7">
        <v>4</v>
      </c>
      <c r="DH29" s="7">
        <v>4</v>
      </c>
      <c r="DI29" s="7">
        <v>4</v>
      </c>
      <c r="DJ29" s="7">
        <v>4</v>
      </c>
      <c r="DK29" s="7">
        <v>4</v>
      </c>
      <c r="DL29" s="7">
        <v>3</v>
      </c>
      <c r="DM29" s="7">
        <v>4</v>
      </c>
      <c r="DN29" s="7">
        <v>4</v>
      </c>
      <c r="DO29" s="7">
        <v>4</v>
      </c>
      <c r="DP29" s="7">
        <v>3</v>
      </c>
      <c r="DQ29" s="7">
        <v>4</v>
      </c>
      <c r="DR29" s="7">
        <v>4</v>
      </c>
      <c r="DS29" s="7">
        <v>4</v>
      </c>
      <c r="DT29" s="15">
        <v>4</v>
      </c>
      <c r="DU29" s="7">
        <f t="shared" si="15"/>
        <v>3.8684210526315788</v>
      </c>
      <c r="DV29" s="7">
        <v>1</v>
      </c>
      <c r="DW29" s="7">
        <v>9</v>
      </c>
      <c r="DX29" s="7">
        <f t="shared" si="16"/>
        <v>1</v>
      </c>
      <c r="DY29" s="7">
        <v>1</v>
      </c>
      <c r="DZ29" s="7">
        <v>9</v>
      </c>
      <c r="EA29" s="7">
        <f t="shared" si="17"/>
        <v>1</v>
      </c>
      <c r="EB29" s="7">
        <v>1</v>
      </c>
      <c r="EC29" s="7">
        <v>1</v>
      </c>
      <c r="ED29" s="7">
        <v>6</v>
      </c>
      <c r="EE29" s="7">
        <f t="shared" si="18"/>
        <v>4</v>
      </c>
      <c r="EF29" s="7">
        <v>1</v>
      </c>
      <c r="EG29" s="7">
        <v>7</v>
      </c>
      <c r="EH29" s="7">
        <f t="shared" si="19"/>
        <v>3</v>
      </c>
      <c r="EI29" s="7">
        <v>9</v>
      </c>
      <c r="EJ29" s="7">
        <f t="shared" si="20"/>
        <v>1</v>
      </c>
      <c r="EK29" s="7">
        <v>1</v>
      </c>
      <c r="EL29" s="7">
        <v>9</v>
      </c>
      <c r="EM29" s="15">
        <f t="shared" si="21"/>
        <v>1</v>
      </c>
      <c r="EN29" s="7">
        <f t="shared" si="22"/>
        <v>1.4166666666666667</v>
      </c>
      <c r="EO29" s="7" t="s">
        <v>182</v>
      </c>
      <c r="EP29" s="7" t="s">
        <v>183</v>
      </c>
    </row>
    <row r="30" spans="1:146" ht="30" customHeight="1">
      <c r="A30">
        <v>2</v>
      </c>
      <c r="B30">
        <v>45337.393182870372</v>
      </c>
      <c r="C30">
        <v>45337.401076388887</v>
      </c>
      <c r="D30">
        <v>100</v>
      </c>
      <c r="E30">
        <v>682</v>
      </c>
      <c r="F30" s="7" t="s">
        <v>173</v>
      </c>
      <c r="G30">
        <v>45337.401088773149</v>
      </c>
      <c r="H30" s="7" t="s">
        <v>250</v>
      </c>
      <c r="I30">
        <v>51.556399999999996</v>
      </c>
      <c r="J30">
        <v>7.1400000000000005E-2</v>
      </c>
      <c r="K30" s="7" t="s">
        <v>175</v>
      </c>
      <c r="L30" s="7" t="s">
        <v>176</v>
      </c>
      <c r="M30" s="7" t="s">
        <v>177</v>
      </c>
      <c r="N30">
        <v>31</v>
      </c>
      <c r="O30" s="7" t="s">
        <v>189</v>
      </c>
      <c r="P30" s="7" t="s">
        <v>179</v>
      </c>
      <c r="Q30" s="7" t="s">
        <v>185</v>
      </c>
      <c r="R30" s="7" t="s">
        <v>179</v>
      </c>
      <c r="S30" s="7" t="s">
        <v>179</v>
      </c>
      <c r="T30" s="7" t="s">
        <v>251</v>
      </c>
      <c r="U30" s="7">
        <v>3</v>
      </c>
      <c r="V30" s="7">
        <v>6</v>
      </c>
      <c r="W30" s="7">
        <f t="shared" si="1"/>
        <v>1</v>
      </c>
      <c r="X30" s="7">
        <v>5</v>
      </c>
      <c r="Y30" s="7">
        <v>4</v>
      </c>
      <c r="Z30" s="7">
        <v>2</v>
      </c>
      <c r="AA30" s="7">
        <v>5</v>
      </c>
      <c r="AB30" s="7">
        <v>4</v>
      </c>
      <c r="AC30" s="7">
        <v>1</v>
      </c>
      <c r="AD30" s="7">
        <v>2</v>
      </c>
      <c r="AE30" s="7">
        <v>3</v>
      </c>
      <c r="AF30" s="7">
        <v>3</v>
      </c>
      <c r="AG30" s="4">
        <v>1</v>
      </c>
      <c r="AH30" s="7">
        <f t="shared" si="2"/>
        <v>3.2222222222222223</v>
      </c>
      <c r="AI30" s="7">
        <v>3</v>
      </c>
      <c r="AJ30" s="7">
        <f t="shared" si="3"/>
        <v>5</v>
      </c>
      <c r="AK30" s="7">
        <v>6</v>
      </c>
      <c r="AL30" s="7">
        <v>5</v>
      </c>
      <c r="AM30" s="15">
        <v>1</v>
      </c>
      <c r="AN30" s="15">
        <f t="shared" si="4"/>
        <v>7</v>
      </c>
      <c r="AO30" s="7">
        <v>3</v>
      </c>
      <c r="AP30" s="7">
        <f t="shared" si="5"/>
        <v>4.8</v>
      </c>
      <c r="AQ30" s="7">
        <f t="shared" si="0"/>
        <v>3</v>
      </c>
      <c r="AR30" s="7">
        <v>2</v>
      </c>
      <c r="AS30" s="7">
        <v>3</v>
      </c>
      <c r="AT30" s="7">
        <v>2</v>
      </c>
      <c r="AU30" s="7">
        <v>2</v>
      </c>
      <c r="AV30" s="7">
        <f t="shared" si="6"/>
        <v>4</v>
      </c>
      <c r="AW30" s="7">
        <v>4</v>
      </c>
      <c r="AX30" s="7">
        <v>5</v>
      </c>
      <c r="AY30" s="7">
        <v>3</v>
      </c>
      <c r="AZ30" s="7">
        <f t="shared" si="7"/>
        <v>3</v>
      </c>
      <c r="BA30" s="7">
        <v>4</v>
      </c>
      <c r="BB30" s="11">
        <v>2</v>
      </c>
      <c r="BC30" s="7">
        <f t="shared" si="8"/>
        <v>4</v>
      </c>
      <c r="BD30" s="7">
        <v>3</v>
      </c>
      <c r="BE30" s="11">
        <v>4</v>
      </c>
      <c r="BF30" s="7">
        <f t="shared" si="9"/>
        <v>2</v>
      </c>
      <c r="BG30" s="11">
        <v>4</v>
      </c>
      <c r="BH30" s="7">
        <f t="shared" si="10"/>
        <v>2</v>
      </c>
      <c r="BI30" s="11">
        <v>4</v>
      </c>
      <c r="BJ30" s="7">
        <f t="shared" si="11"/>
        <v>2</v>
      </c>
      <c r="BK30" s="7">
        <v>2</v>
      </c>
      <c r="BL30" s="11">
        <v>3</v>
      </c>
      <c r="BM30" s="7">
        <f t="shared" si="12"/>
        <v>3</v>
      </c>
      <c r="BN30" s="7">
        <v>2</v>
      </c>
      <c r="BO30" s="7">
        <v>3</v>
      </c>
      <c r="BP30" s="7">
        <v>4</v>
      </c>
      <c r="BQ30" s="15">
        <v>4</v>
      </c>
      <c r="BR30" s="7">
        <f t="shared" si="13"/>
        <v>3.05</v>
      </c>
      <c r="BS30" s="7">
        <v>5</v>
      </c>
      <c r="BT30" s="7">
        <v>1</v>
      </c>
      <c r="BU30" s="7">
        <v>4</v>
      </c>
      <c r="BV30" s="7">
        <v>4</v>
      </c>
      <c r="BW30" s="7">
        <v>2</v>
      </c>
      <c r="BX30" s="7">
        <v>4</v>
      </c>
      <c r="BY30" s="7">
        <v>5</v>
      </c>
      <c r="BZ30" s="7">
        <v>6</v>
      </c>
      <c r="CA30" s="7">
        <v>5</v>
      </c>
      <c r="CB30" s="7">
        <v>4</v>
      </c>
      <c r="CC30" s="7">
        <v>4</v>
      </c>
      <c r="CD30" s="7">
        <v>5</v>
      </c>
      <c r="CE30" s="7">
        <v>5</v>
      </c>
      <c r="CF30" s="7">
        <v>1</v>
      </c>
      <c r="CG30" s="15">
        <v>3</v>
      </c>
      <c r="CH30" s="7">
        <f t="shared" si="14"/>
        <v>3.8666666666666667</v>
      </c>
      <c r="CI30" s="7">
        <v>3</v>
      </c>
      <c r="CJ30" s="7">
        <v>4</v>
      </c>
      <c r="CK30" s="7">
        <v>1</v>
      </c>
      <c r="CL30" s="7">
        <v>2</v>
      </c>
      <c r="CM30" s="7">
        <v>3</v>
      </c>
      <c r="CN30" s="7">
        <v>2</v>
      </c>
      <c r="CO30" s="7">
        <v>3</v>
      </c>
      <c r="CP30" s="7">
        <v>3</v>
      </c>
      <c r="CQ30" s="7">
        <v>4</v>
      </c>
      <c r="CR30" s="7">
        <v>4</v>
      </c>
      <c r="CS30" s="7">
        <v>4</v>
      </c>
      <c r="CT30" s="7">
        <v>3</v>
      </c>
      <c r="CU30" s="7">
        <v>2</v>
      </c>
      <c r="CV30" s="7">
        <v>1</v>
      </c>
      <c r="CW30" s="7">
        <v>3</v>
      </c>
      <c r="CX30" s="7">
        <v>3</v>
      </c>
      <c r="CY30" s="7">
        <v>4</v>
      </c>
      <c r="CZ30" s="7">
        <v>3</v>
      </c>
      <c r="DA30" s="7">
        <v>4</v>
      </c>
      <c r="DB30" s="7">
        <v>3</v>
      </c>
      <c r="DC30" s="7">
        <v>3</v>
      </c>
      <c r="DD30" s="7">
        <v>3</v>
      </c>
      <c r="DE30" s="7">
        <v>3</v>
      </c>
      <c r="DF30" s="7">
        <v>2</v>
      </c>
      <c r="DG30" s="7">
        <v>3</v>
      </c>
      <c r="DH30" s="7">
        <v>3</v>
      </c>
      <c r="DI30" s="7">
        <v>4</v>
      </c>
      <c r="DJ30" s="7">
        <v>2</v>
      </c>
      <c r="DK30" s="7">
        <v>3</v>
      </c>
      <c r="DL30" s="7">
        <v>3</v>
      </c>
      <c r="DM30" s="7">
        <v>4</v>
      </c>
      <c r="DN30" s="7">
        <v>4</v>
      </c>
      <c r="DO30" s="7">
        <v>3</v>
      </c>
      <c r="DP30" s="7">
        <v>3</v>
      </c>
      <c r="DQ30" s="7">
        <v>3</v>
      </c>
      <c r="DR30" s="7">
        <v>4</v>
      </c>
      <c r="DS30" s="7">
        <v>2</v>
      </c>
      <c r="DT30" s="15">
        <v>1</v>
      </c>
      <c r="DU30" s="7">
        <f t="shared" si="15"/>
        <v>2.9473684210526314</v>
      </c>
      <c r="DV30" s="7">
        <v>8</v>
      </c>
      <c r="DW30" s="7">
        <v>3</v>
      </c>
      <c r="DX30" s="7">
        <f t="shared" si="16"/>
        <v>7</v>
      </c>
      <c r="DY30" s="7">
        <v>6</v>
      </c>
      <c r="DZ30" s="7">
        <v>2</v>
      </c>
      <c r="EA30" s="7">
        <f t="shared" si="17"/>
        <v>8</v>
      </c>
      <c r="EB30" s="7">
        <v>5</v>
      </c>
      <c r="EC30" s="7">
        <v>4</v>
      </c>
      <c r="ED30" s="7">
        <v>2</v>
      </c>
      <c r="EE30" s="7">
        <f t="shared" si="18"/>
        <v>8</v>
      </c>
      <c r="EF30" s="7">
        <v>4</v>
      </c>
      <c r="EG30" s="7">
        <v>2</v>
      </c>
      <c r="EH30" s="7">
        <f t="shared" si="19"/>
        <v>8</v>
      </c>
      <c r="EI30" s="7">
        <v>1</v>
      </c>
      <c r="EJ30" s="7">
        <f t="shared" si="20"/>
        <v>9</v>
      </c>
      <c r="EK30" s="7">
        <v>8</v>
      </c>
      <c r="EL30" s="7">
        <v>4</v>
      </c>
      <c r="EM30" s="15">
        <f t="shared" si="21"/>
        <v>6</v>
      </c>
      <c r="EN30" s="7">
        <f t="shared" si="22"/>
        <v>6.75</v>
      </c>
      <c r="EO30" s="7" t="s">
        <v>187</v>
      </c>
      <c r="EP30" s="7" t="s">
        <v>183</v>
      </c>
    </row>
    <row r="31" spans="1:146" ht="30" customHeight="1">
      <c r="A31">
        <v>2</v>
      </c>
      <c r="B31">
        <v>45337.388425925928</v>
      </c>
      <c r="C31">
        <v>45337.40111111111</v>
      </c>
      <c r="D31">
        <v>100</v>
      </c>
      <c r="E31">
        <v>1095</v>
      </c>
      <c r="F31" s="7" t="s">
        <v>173</v>
      </c>
      <c r="G31">
        <v>45337.401117175927</v>
      </c>
      <c r="H31" s="7" t="s">
        <v>252</v>
      </c>
      <c r="I31">
        <v>52.698999999999998</v>
      </c>
      <c r="J31">
        <v>-2.7725</v>
      </c>
      <c r="K31" s="7" t="s">
        <v>175</v>
      </c>
      <c r="L31" s="7" t="s">
        <v>176</v>
      </c>
      <c r="M31" s="7" t="s">
        <v>177</v>
      </c>
      <c r="N31">
        <v>58</v>
      </c>
      <c r="O31" s="7" t="s">
        <v>178</v>
      </c>
      <c r="P31" s="7" t="s">
        <v>179</v>
      </c>
      <c r="Q31" s="7" t="s">
        <v>185</v>
      </c>
      <c r="R31" s="7" t="s">
        <v>179</v>
      </c>
      <c r="S31" s="7" t="s">
        <v>179</v>
      </c>
      <c r="T31" s="7" t="s">
        <v>253</v>
      </c>
      <c r="U31" s="7">
        <v>3</v>
      </c>
      <c r="V31" s="7">
        <v>2</v>
      </c>
      <c r="W31" s="7">
        <f t="shared" si="1"/>
        <v>1</v>
      </c>
      <c r="X31" s="7">
        <v>5</v>
      </c>
      <c r="Y31" s="7">
        <v>3</v>
      </c>
      <c r="Z31" s="7">
        <v>4</v>
      </c>
      <c r="AA31" s="7">
        <v>4</v>
      </c>
      <c r="AB31" s="7">
        <v>5</v>
      </c>
      <c r="AC31" s="7">
        <v>4</v>
      </c>
      <c r="AD31" s="7">
        <v>2</v>
      </c>
      <c r="AE31" s="7">
        <v>2</v>
      </c>
      <c r="AF31" s="7">
        <v>3</v>
      </c>
      <c r="AG31" s="4">
        <v>1</v>
      </c>
      <c r="AH31" s="7">
        <f t="shared" si="2"/>
        <v>3.5555555555555554</v>
      </c>
      <c r="AI31" s="7">
        <v>5</v>
      </c>
      <c r="AJ31" s="7">
        <f t="shared" si="3"/>
        <v>3</v>
      </c>
      <c r="AK31" s="7">
        <v>4</v>
      </c>
      <c r="AL31" s="7">
        <v>4</v>
      </c>
      <c r="AM31" s="15">
        <v>6</v>
      </c>
      <c r="AN31" s="15">
        <f t="shared" si="4"/>
        <v>2</v>
      </c>
      <c r="AO31" s="7">
        <v>3</v>
      </c>
      <c r="AP31" s="7">
        <f t="shared" si="5"/>
        <v>3.8</v>
      </c>
      <c r="AQ31" s="7">
        <f t="shared" si="0"/>
        <v>3</v>
      </c>
      <c r="AR31" s="7">
        <v>2</v>
      </c>
      <c r="AS31" s="7">
        <v>2</v>
      </c>
      <c r="AT31" s="7">
        <v>1</v>
      </c>
      <c r="AU31" s="7">
        <v>3</v>
      </c>
      <c r="AV31" s="7">
        <f t="shared" si="6"/>
        <v>3</v>
      </c>
      <c r="AW31" s="7">
        <v>1</v>
      </c>
      <c r="AX31" s="7">
        <v>2</v>
      </c>
      <c r="AY31" s="7">
        <v>4</v>
      </c>
      <c r="AZ31" s="7">
        <f t="shared" si="7"/>
        <v>2</v>
      </c>
      <c r="BA31" s="7">
        <v>2</v>
      </c>
      <c r="BB31" s="11">
        <v>3</v>
      </c>
      <c r="BC31" s="7">
        <f t="shared" si="8"/>
        <v>3</v>
      </c>
      <c r="BD31" s="7">
        <v>2</v>
      </c>
      <c r="BE31" s="11">
        <v>3</v>
      </c>
      <c r="BF31" s="7">
        <f t="shared" si="9"/>
        <v>3</v>
      </c>
      <c r="BG31" s="11">
        <v>3</v>
      </c>
      <c r="BH31" s="7">
        <f t="shared" si="10"/>
        <v>3</v>
      </c>
      <c r="BI31" s="11">
        <v>3</v>
      </c>
      <c r="BJ31" s="7">
        <f t="shared" si="11"/>
        <v>3</v>
      </c>
      <c r="BK31" s="7">
        <v>2</v>
      </c>
      <c r="BL31" s="11">
        <v>3</v>
      </c>
      <c r="BM31" s="7">
        <f t="shared" si="12"/>
        <v>3</v>
      </c>
      <c r="BN31" s="7">
        <v>3</v>
      </c>
      <c r="BO31" s="7">
        <v>3</v>
      </c>
      <c r="BP31" s="7">
        <v>2</v>
      </c>
      <c r="BQ31" s="15">
        <v>3</v>
      </c>
      <c r="BR31" s="7">
        <f t="shared" si="13"/>
        <v>2.4</v>
      </c>
      <c r="BS31" s="7">
        <v>4</v>
      </c>
      <c r="BT31" s="7">
        <v>3</v>
      </c>
      <c r="BU31" s="7">
        <v>6</v>
      </c>
      <c r="BV31" s="7">
        <v>3</v>
      </c>
      <c r="BW31" s="7">
        <v>2</v>
      </c>
      <c r="BX31" s="7">
        <v>4</v>
      </c>
      <c r="BY31" s="7">
        <v>6</v>
      </c>
      <c r="BZ31" s="7">
        <v>4</v>
      </c>
      <c r="CA31" s="7">
        <v>3</v>
      </c>
      <c r="CB31" s="7">
        <v>4</v>
      </c>
      <c r="CC31" s="7">
        <v>2</v>
      </c>
      <c r="CD31" s="7">
        <v>5</v>
      </c>
      <c r="CE31" s="7">
        <v>5</v>
      </c>
      <c r="CF31" s="7">
        <v>3</v>
      </c>
      <c r="CG31" s="15">
        <v>4</v>
      </c>
      <c r="CH31" s="7">
        <f t="shared" si="14"/>
        <v>3.8666666666666667</v>
      </c>
      <c r="CI31" s="7">
        <v>4</v>
      </c>
      <c r="CJ31" s="7">
        <v>4</v>
      </c>
      <c r="CK31" s="7">
        <v>3</v>
      </c>
      <c r="CL31" s="7">
        <v>3</v>
      </c>
      <c r="CM31" s="7">
        <v>4</v>
      </c>
      <c r="CN31" s="7">
        <v>1</v>
      </c>
      <c r="CO31" s="7">
        <v>3</v>
      </c>
      <c r="CP31" s="7">
        <v>4</v>
      </c>
      <c r="CQ31" s="7">
        <v>4</v>
      </c>
      <c r="CR31" s="7">
        <v>4</v>
      </c>
      <c r="CS31" s="7">
        <v>4</v>
      </c>
      <c r="CT31" s="7">
        <v>4</v>
      </c>
      <c r="CU31" s="7">
        <v>3</v>
      </c>
      <c r="CV31" s="7">
        <v>3</v>
      </c>
      <c r="CW31" s="7">
        <v>3</v>
      </c>
      <c r="CX31" s="7">
        <v>3</v>
      </c>
      <c r="CY31" s="7">
        <v>2</v>
      </c>
      <c r="CZ31" s="7">
        <v>3</v>
      </c>
      <c r="DA31" s="7">
        <v>4</v>
      </c>
      <c r="DB31" s="7">
        <v>4</v>
      </c>
      <c r="DC31" s="7">
        <v>4</v>
      </c>
      <c r="DD31" s="7">
        <v>3</v>
      </c>
      <c r="DE31" s="7">
        <v>4</v>
      </c>
      <c r="DF31" s="7">
        <v>4</v>
      </c>
      <c r="DG31" s="7">
        <v>4</v>
      </c>
      <c r="DH31" s="7">
        <v>3</v>
      </c>
      <c r="DI31" s="7">
        <v>4</v>
      </c>
      <c r="DJ31" s="7">
        <v>4</v>
      </c>
      <c r="DK31" s="7">
        <v>4</v>
      </c>
      <c r="DL31" s="7">
        <v>2</v>
      </c>
      <c r="DM31" s="7">
        <v>4</v>
      </c>
      <c r="DN31" s="7">
        <v>4</v>
      </c>
      <c r="DO31" s="7">
        <v>3</v>
      </c>
      <c r="DP31" s="7">
        <v>3</v>
      </c>
      <c r="DQ31" s="7">
        <v>3</v>
      </c>
      <c r="DR31" s="7">
        <v>4</v>
      </c>
      <c r="DS31" s="7">
        <v>3</v>
      </c>
      <c r="DT31" s="15">
        <v>3</v>
      </c>
      <c r="DU31" s="7">
        <f t="shared" si="15"/>
        <v>3.4210526315789473</v>
      </c>
      <c r="DV31" s="7">
        <v>1</v>
      </c>
      <c r="DW31" s="7">
        <v>9</v>
      </c>
      <c r="DX31" s="7">
        <f t="shared" si="16"/>
        <v>1</v>
      </c>
      <c r="DY31" s="7">
        <v>1</v>
      </c>
      <c r="DZ31" s="7">
        <v>9</v>
      </c>
      <c r="EA31" s="7">
        <f t="shared" si="17"/>
        <v>1</v>
      </c>
      <c r="EB31" s="7">
        <v>1</v>
      </c>
      <c r="EC31" s="7">
        <v>1</v>
      </c>
      <c r="ED31" s="7">
        <v>9</v>
      </c>
      <c r="EE31" s="7">
        <f t="shared" si="18"/>
        <v>1</v>
      </c>
      <c r="EF31" s="7">
        <v>2</v>
      </c>
      <c r="EG31" s="7">
        <v>8</v>
      </c>
      <c r="EH31" s="7">
        <f t="shared" si="19"/>
        <v>2</v>
      </c>
      <c r="EI31" s="7">
        <v>6</v>
      </c>
      <c r="EJ31" s="7">
        <f t="shared" si="20"/>
        <v>4</v>
      </c>
      <c r="EK31" s="7">
        <v>5</v>
      </c>
      <c r="EL31" s="7">
        <v>9</v>
      </c>
      <c r="EM31" s="15">
        <f t="shared" si="21"/>
        <v>1</v>
      </c>
      <c r="EN31" s="7">
        <f t="shared" si="22"/>
        <v>1.75</v>
      </c>
      <c r="EO31" s="7" t="s">
        <v>202</v>
      </c>
      <c r="EP31" s="7" t="s">
        <v>183</v>
      </c>
    </row>
    <row r="32" spans="1:146" ht="30" customHeight="1">
      <c r="A32">
        <v>2</v>
      </c>
      <c r="B32">
        <v>45337.39167824074</v>
      </c>
      <c r="C32">
        <v>45337.402083333334</v>
      </c>
      <c r="D32">
        <v>100</v>
      </c>
      <c r="E32">
        <v>898</v>
      </c>
      <c r="F32" s="7" t="s">
        <v>173</v>
      </c>
      <c r="G32">
        <v>45337.402090520831</v>
      </c>
      <c r="H32" s="7" t="s">
        <v>254</v>
      </c>
      <c r="I32">
        <v>52.6494</v>
      </c>
      <c r="J32">
        <v>-1.1203000000000001</v>
      </c>
      <c r="K32" s="7" t="s">
        <v>175</v>
      </c>
      <c r="L32" s="7" t="s">
        <v>176</v>
      </c>
      <c r="M32" s="7" t="s">
        <v>177</v>
      </c>
      <c r="N32">
        <v>34</v>
      </c>
      <c r="O32" s="7" t="s">
        <v>189</v>
      </c>
      <c r="P32" s="7" t="s">
        <v>179</v>
      </c>
      <c r="Q32" s="7" t="s">
        <v>185</v>
      </c>
      <c r="R32" s="7" t="s">
        <v>255</v>
      </c>
      <c r="S32" s="7" t="s">
        <v>179</v>
      </c>
      <c r="T32" s="7" t="s">
        <v>179</v>
      </c>
      <c r="U32" s="7">
        <v>1</v>
      </c>
      <c r="V32" s="7">
        <v>1</v>
      </c>
      <c r="W32" s="7">
        <f t="shared" si="1"/>
        <v>1</v>
      </c>
      <c r="X32" s="7">
        <v>4</v>
      </c>
      <c r="Y32" s="7">
        <v>3</v>
      </c>
      <c r="Z32" s="7">
        <v>2</v>
      </c>
      <c r="AA32" s="7">
        <v>4</v>
      </c>
      <c r="AB32" s="7">
        <v>4</v>
      </c>
      <c r="AC32" s="7">
        <v>4</v>
      </c>
      <c r="AD32" s="7">
        <v>1</v>
      </c>
      <c r="AE32" s="7">
        <v>2</v>
      </c>
      <c r="AF32" s="7">
        <v>2</v>
      </c>
      <c r="AG32" s="4">
        <v>1</v>
      </c>
      <c r="AH32" s="7">
        <f t="shared" si="2"/>
        <v>2.8888888888888888</v>
      </c>
      <c r="AI32" s="7">
        <v>6</v>
      </c>
      <c r="AJ32" s="7">
        <f t="shared" si="3"/>
        <v>2</v>
      </c>
      <c r="AK32" s="7">
        <v>1</v>
      </c>
      <c r="AL32" s="7">
        <v>1</v>
      </c>
      <c r="AM32" s="15">
        <v>7</v>
      </c>
      <c r="AN32" s="15">
        <f t="shared" si="4"/>
        <v>1</v>
      </c>
      <c r="AO32" s="7">
        <v>3</v>
      </c>
      <c r="AP32" s="7">
        <f t="shared" si="5"/>
        <v>2.4</v>
      </c>
      <c r="AQ32" s="7">
        <f t="shared" si="0"/>
        <v>3</v>
      </c>
      <c r="AR32" s="7">
        <v>2</v>
      </c>
      <c r="AS32" s="7">
        <v>2</v>
      </c>
      <c r="AT32" s="7">
        <v>2</v>
      </c>
      <c r="AU32" s="7">
        <v>3</v>
      </c>
      <c r="AV32" s="7">
        <f t="shared" si="6"/>
        <v>3</v>
      </c>
      <c r="AW32" s="7">
        <v>2</v>
      </c>
      <c r="AX32" s="7">
        <v>2</v>
      </c>
      <c r="AY32" s="7">
        <v>4</v>
      </c>
      <c r="AZ32" s="7">
        <f t="shared" si="7"/>
        <v>2</v>
      </c>
      <c r="BA32" s="7">
        <v>2</v>
      </c>
      <c r="BB32" s="11">
        <v>1</v>
      </c>
      <c r="BC32" s="7">
        <f t="shared" si="8"/>
        <v>5</v>
      </c>
      <c r="BD32" s="7">
        <v>4</v>
      </c>
      <c r="BE32" s="11">
        <v>2</v>
      </c>
      <c r="BF32" s="7">
        <f t="shared" si="9"/>
        <v>4</v>
      </c>
      <c r="BG32" s="11">
        <v>2</v>
      </c>
      <c r="BH32" s="7">
        <f t="shared" si="10"/>
        <v>4</v>
      </c>
      <c r="BI32" s="11">
        <v>3</v>
      </c>
      <c r="BJ32" s="7">
        <f t="shared" si="11"/>
        <v>3</v>
      </c>
      <c r="BK32" s="7">
        <v>2</v>
      </c>
      <c r="BL32" s="11">
        <v>3</v>
      </c>
      <c r="BM32" s="7">
        <f t="shared" si="12"/>
        <v>3</v>
      </c>
      <c r="BN32" s="7">
        <v>4</v>
      </c>
      <c r="BO32" s="7">
        <v>2</v>
      </c>
      <c r="BP32" s="7">
        <v>3</v>
      </c>
      <c r="BQ32" s="15">
        <v>3</v>
      </c>
      <c r="BR32" s="7">
        <f t="shared" si="13"/>
        <v>2.85</v>
      </c>
      <c r="BS32" s="7">
        <v>5</v>
      </c>
      <c r="BT32" s="7">
        <v>2</v>
      </c>
      <c r="BU32" s="7">
        <v>5</v>
      </c>
      <c r="BV32" s="7">
        <v>5</v>
      </c>
      <c r="BW32" s="7">
        <v>2</v>
      </c>
      <c r="BX32" s="7">
        <v>5</v>
      </c>
      <c r="BY32" s="7">
        <v>4</v>
      </c>
      <c r="BZ32" s="7">
        <v>6</v>
      </c>
      <c r="CA32" s="7">
        <v>6</v>
      </c>
      <c r="CB32" s="7">
        <v>2</v>
      </c>
      <c r="CC32" s="7">
        <v>5</v>
      </c>
      <c r="CD32" s="7">
        <v>5</v>
      </c>
      <c r="CE32" s="7">
        <v>5</v>
      </c>
      <c r="CF32" s="7">
        <v>2</v>
      </c>
      <c r="CG32" s="15">
        <v>5</v>
      </c>
      <c r="CH32" s="7">
        <f t="shared" si="14"/>
        <v>4.2666666666666666</v>
      </c>
      <c r="CI32" s="7">
        <v>3</v>
      </c>
      <c r="CJ32" s="7">
        <v>4</v>
      </c>
      <c r="CK32" s="7">
        <v>2</v>
      </c>
      <c r="CL32" s="7">
        <v>3</v>
      </c>
      <c r="CM32" s="7">
        <v>3</v>
      </c>
      <c r="CN32" s="7">
        <v>1</v>
      </c>
      <c r="CO32" s="7">
        <v>3</v>
      </c>
      <c r="CP32" s="7">
        <v>4</v>
      </c>
      <c r="CQ32" s="7">
        <v>4</v>
      </c>
      <c r="CR32" s="7">
        <v>5</v>
      </c>
      <c r="CS32" s="7">
        <v>4</v>
      </c>
      <c r="CT32" s="7">
        <v>3</v>
      </c>
      <c r="CU32" s="7">
        <v>3</v>
      </c>
      <c r="CV32" s="7">
        <v>4</v>
      </c>
      <c r="CW32" s="7">
        <v>4</v>
      </c>
      <c r="CX32" s="7">
        <v>4</v>
      </c>
      <c r="CY32" s="7">
        <v>3</v>
      </c>
      <c r="CZ32" s="7">
        <v>3</v>
      </c>
      <c r="DA32" s="7">
        <v>5</v>
      </c>
      <c r="DB32" s="7">
        <v>3</v>
      </c>
      <c r="DC32" s="7">
        <v>5</v>
      </c>
      <c r="DD32" s="7">
        <v>3</v>
      </c>
      <c r="DE32" s="7">
        <v>4</v>
      </c>
      <c r="DF32" s="7">
        <v>4</v>
      </c>
      <c r="DG32" s="7">
        <v>4</v>
      </c>
      <c r="DH32" s="7">
        <v>4</v>
      </c>
      <c r="DI32" s="7">
        <v>4</v>
      </c>
      <c r="DJ32" s="7">
        <v>4</v>
      </c>
      <c r="DK32" s="7">
        <v>4</v>
      </c>
      <c r="DL32" s="7">
        <v>1</v>
      </c>
      <c r="DM32" s="7">
        <v>4</v>
      </c>
      <c r="DN32" s="7">
        <v>4</v>
      </c>
      <c r="DO32" s="7">
        <v>4</v>
      </c>
      <c r="DP32" s="7">
        <v>3</v>
      </c>
      <c r="DQ32" s="7">
        <v>3</v>
      </c>
      <c r="DR32" s="7">
        <v>4</v>
      </c>
      <c r="DS32" s="7">
        <v>4</v>
      </c>
      <c r="DT32" s="15">
        <v>4</v>
      </c>
      <c r="DU32" s="7">
        <f t="shared" si="15"/>
        <v>3.5526315789473686</v>
      </c>
      <c r="DV32" s="7">
        <v>4</v>
      </c>
      <c r="DW32" s="7">
        <v>7</v>
      </c>
      <c r="DX32" s="7">
        <f t="shared" si="16"/>
        <v>3</v>
      </c>
      <c r="DY32" s="7">
        <v>3</v>
      </c>
      <c r="DZ32" s="7">
        <v>9</v>
      </c>
      <c r="EA32" s="7">
        <f t="shared" si="17"/>
        <v>1</v>
      </c>
      <c r="EB32" s="7">
        <v>2</v>
      </c>
      <c r="EC32" s="7">
        <v>2</v>
      </c>
      <c r="ED32" s="7">
        <v>9</v>
      </c>
      <c r="EE32" s="7">
        <f t="shared" si="18"/>
        <v>1</v>
      </c>
      <c r="EF32" s="7">
        <v>1</v>
      </c>
      <c r="EG32" s="7">
        <v>7</v>
      </c>
      <c r="EH32" s="7">
        <f t="shared" si="19"/>
        <v>3</v>
      </c>
      <c r="EI32" s="7">
        <v>6</v>
      </c>
      <c r="EJ32" s="7">
        <f t="shared" si="20"/>
        <v>4</v>
      </c>
      <c r="EK32" s="7">
        <v>3</v>
      </c>
      <c r="EL32" s="7">
        <v>8</v>
      </c>
      <c r="EM32" s="15">
        <f t="shared" si="21"/>
        <v>2</v>
      </c>
      <c r="EN32" s="7">
        <f t="shared" si="22"/>
        <v>2.4166666666666665</v>
      </c>
      <c r="EO32" s="7" t="s">
        <v>187</v>
      </c>
      <c r="EP32" s="7" t="s">
        <v>183</v>
      </c>
    </row>
    <row r="33" spans="1:146" ht="30" customHeight="1">
      <c r="A33">
        <v>2</v>
      </c>
      <c r="B33">
        <v>45337.389016203706</v>
      </c>
      <c r="C33">
        <v>45337.402615740742</v>
      </c>
      <c r="D33">
        <v>100</v>
      </c>
      <c r="E33">
        <v>1175</v>
      </c>
      <c r="F33" s="7" t="s">
        <v>173</v>
      </c>
      <c r="G33">
        <v>45337.402630312499</v>
      </c>
      <c r="H33" s="7" t="s">
        <v>256</v>
      </c>
      <c r="I33">
        <v>51.000500000000002</v>
      </c>
      <c r="J33">
        <v>-4.1009000000000002</v>
      </c>
      <c r="K33" s="7" t="s">
        <v>175</v>
      </c>
      <c r="L33" s="7" t="s">
        <v>176</v>
      </c>
      <c r="M33" s="7" t="s">
        <v>177</v>
      </c>
      <c r="N33">
        <v>62</v>
      </c>
      <c r="O33" s="7" t="s">
        <v>178</v>
      </c>
      <c r="P33" s="7" t="s">
        <v>179</v>
      </c>
      <c r="Q33" s="7" t="s">
        <v>185</v>
      </c>
      <c r="R33" s="7" t="s">
        <v>179</v>
      </c>
      <c r="S33" s="7" t="s">
        <v>257</v>
      </c>
      <c r="T33" s="7" t="s">
        <v>179</v>
      </c>
      <c r="U33" s="7">
        <v>2</v>
      </c>
      <c r="V33" s="7">
        <v>2</v>
      </c>
      <c r="W33" s="7">
        <f t="shared" si="1"/>
        <v>1</v>
      </c>
      <c r="X33" s="7">
        <v>4</v>
      </c>
      <c r="Y33" s="7">
        <v>2</v>
      </c>
      <c r="Z33" s="7">
        <v>1</v>
      </c>
      <c r="AA33" s="7">
        <v>3</v>
      </c>
      <c r="AB33" s="7">
        <v>3</v>
      </c>
      <c r="AC33" s="7">
        <v>4</v>
      </c>
      <c r="AD33" s="7">
        <v>2</v>
      </c>
      <c r="AE33" s="7">
        <v>1</v>
      </c>
      <c r="AF33" s="7">
        <v>1</v>
      </c>
      <c r="AG33" s="4">
        <v>2</v>
      </c>
      <c r="AH33" s="7">
        <f t="shared" si="2"/>
        <v>2.3333333333333335</v>
      </c>
      <c r="AI33" s="7">
        <v>5</v>
      </c>
      <c r="AJ33" s="7">
        <f t="shared" si="3"/>
        <v>3</v>
      </c>
      <c r="AK33" s="7">
        <v>4</v>
      </c>
      <c r="AL33" s="7">
        <v>4</v>
      </c>
      <c r="AM33" s="15">
        <v>4</v>
      </c>
      <c r="AN33" s="15">
        <f t="shared" si="4"/>
        <v>4</v>
      </c>
      <c r="AO33" s="7">
        <v>3</v>
      </c>
      <c r="AP33" s="7">
        <f t="shared" si="5"/>
        <v>3.8</v>
      </c>
      <c r="AQ33" s="7">
        <f t="shared" si="0"/>
        <v>3</v>
      </c>
      <c r="AR33" s="7">
        <v>2</v>
      </c>
      <c r="AS33" s="7">
        <v>1</v>
      </c>
      <c r="AT33" s="7">
        <v>1</v>
      </c>
      <c r="AU33" s="7">
        <v>4</v>
      </c>
      <c r="AV33" s="7">
        <f t="shared" si="6"/>
        <v>2</v>
      </c>
      <c r="AW33" s="7">
        <v>1</v>
      </c>
      <c r="AX33" s="7">
        <v>1</v>
      </c>
      <c r="AY33" s="7">
        <v>4</v>
      </c>
      <c r="AZ33" s="7">
        <f t="shared" si="7"/>
        <v>2</v>
      </c>
      <c r="BA33" s="7">
        <v>1</v>
      </c>
      <c r="BB33" s="11">
        <v>4</v>
      </c>
      <c r="BC33" s="7">
        <f t="shared" si="8"/>
        <v>2</v>
      </c>
      <c r="BD33" s="7">
        <v>1</v>
      </c>
      <c r="BE33" s="11">
        <v>5</v>
      </c>
      <c r="BF33" s="7">
        <f t="shared" si="9"/>
        <v>1</v>
      </c>
      <c r="BG33" s="11">
        <v>4</v>
      </c>
      <c r="BH33" s="7">
        <f t="shared" si="10"/>
        <v>2</v>
      </c>
      <c r="BI33" s="11">
        <v>5</v>
      </c>
      <c r="BJ33" s="7">
        <f t="shared" si="11"/>
        <v>1</v>
      </c>
      <c r="BK33" s="7">
        <v>1</v>
      </c>
      <c r="BL33" s="11">
        <v>4</v>
      </c>
      <c r="BM33" s="7">
        <f t="shared" si="12"/>
        <v>2</v>
      </c>
      <c r="BN33" s="7">
        <v>4</v>
      </c>
      <c r="BO33" s="7">
        <v>2</v>
      </c>
      <c r="BP33" s="7">
        <v>2</v>
      </c>
      <c r="BQ33" s="15">
        <v>2</v>
      </c>
      <c r="BR33" s="7">
        <f t="shared" si="13"/>
        <v>1.7</v>
      </c>
      <c r="BS33" s="7">
        <v>4</v>
      </c>
      <c r="BT33" s="7">
        <v>2</v>
      </c>
      <c r="BU33" s="7">
        <v>4</v>
      </c>
      <c r="BV33" s="7">
        <v>3</v>
      </c>
      <c r="BW33" s="7">
        <v>2</v>
      </c>
      <c r="BX33" s="7">
        <v>3</v>
      </c>
      <c r="BY33" s="7">
        <v>6</v>
      </c>
      <c r="BZ33" s="7">
        <v>5</v>
      </c>
      <c r="CA33" s="7">
        <v>3</v>
      </c>
      <c r="CB33" s="7">
        <v>2</v>
      </c>
      <c r="CC33" s="7">
        <v>2</v>
      </c>
      <c r="CD33" s="7">
        <v>4</v>
      </c>
      <c r="CE33" s="7">
        <v>4</v>
      </c>
      <c r="CF33" s="7">
        <v>3</v>
      </c>
      <c r="CG33" s="15">
        <v>4</v>
      </c>
      <c r="CH33" s="7">
        <f t="shared" si="14"/>
        <v>3.4</v>
      </c>
      <c r="CI33" s="7">
        <v>3</v>
      </c>
      <c r="CJ33" s="7">
        <v>4</v>
      </c>
      <c r="CK33" s="7">
        <v>4</v>
      </c>
      <c r="CL33" s="7">
        <v>3</v>
      </c>
      <c r="CM33" s="7">
        <v>4</v>
      </c>
      <c r="CN33" s="7">
        <v>2</v>
      </c>
      <c r="CO33" s="7">
        <v>4</v>
      </c>
      <c r="CP33" s="7">
        <v>4</v>
      </c>
      <c r="CQ33" s="7">
        <v>4</v>
      </c>
      <c r="CR33" s="7">
        <v>5</v>
      </c>
      <c r="CS33" s="7">
        <v>5</v>
      </c>
      <c r="CT33" s="7">
        <v>4</v>
      </c>
      <c r="CU33" s="7">
        <v>4</v>
      </c>
      <c r="CV33" s="7">
        <v>4</v>
      </c>
      <c r="CW33" s="7">
        <v>4</v>
      </c>
      <c r="CX33" s="7">
        <v>4</v>
      </c>
      <c r="CY33" s="7">
        <v>3</v>
      </c>
      <c r="CZ33" s="7">
        <v>4</v>
      </c>
      <c r="DA33" s="7">
        <v>4</v>
      </c>
      <c r="DB33" s="7">
        <v>3</v>
      </c>
      <c r="DC33" s="7">
        <v>4</v>
      </c>
      <c r="DD33" s="7">
        <v>4</v>
      </c>
      <c r="DE33" s="7">
        <v>5</v>
      </c>
      <c r="DF33" s="7">
        <v>5</v>
      </c>
      <c r="DG33" s="7">
        <v>4</v>
      </c>
      <c r="DH33" s="7">
        <v>5</v>
      </c>
      <c r="DI33" s="7">
        <v>5</v>
      </c>
      <c r="DJ33" s="7">
        <v>4</v>
      </c>
      <c r="DK33" s="7">
        <v>4</v>
      </c>
      <c r="DL33" s="7">
        <v>2</v>
      </c>
      <c r="DM33" s="7">
        <v>4</v>
      </c>
      <c r="DN33" s="7">
        <v>5</v>
      </c>
      <c r="DO33" s="7">
        <v>4</v>
      </c>
      <c r="DP33" s="7">
        <v>3</v>
      </c>
      <c r="DQ33" s="7">
        <v>4</v>
      </c>
      <c r="DR33" s="7">
        <v>5</v>
      </c>
      <c r="DS33" s="7">
        <v>4</v>
      </c>
      <c r="DT33" s="15">
        <v>4</v>
      </c>
      <c r="DU33" s="7">
        <f t="shared" si="15"/>
        <v>3.9736842105263159</v>
      </c>
      <c r="DV33" s="7">
        <v>1</v>
      </c>
      <c r="DW33" s="7">
        <v>9</v>
      </c>
      <c r="DX33" s="7">
        <f t="shared" si="16"/>
        <v>1</v>
      </c>
      <c r="DY33" s="7">
        <v>1</v>
      </c>
      <c r="DZ33" s="7">
        <v>9</v>
      </c>
      <c r="EA33" s="7">
        <f t="shared" si="17"/>
        <v>1</v>
      </c>
      <c r="EB33" s="7">
        <v>1</v>
      </c>
      <c r="EC33" s="7">
        <v>1</v>
      </c>
      <c r="ED33" s="7">
        <v>7</v>
      </c>
      <c r="EE33" s="7">
        <f t="shared" si="18"/>
        <v>3</v>
      </c>
      <c r="EF33" s="7">
        <v>1</v>
      </c>
      <c r="EG33" s="7">
        <v>8</v>
      </c>
      <c r="EH33" s="7">
        <f t="shared" si="19"/>
        <v>2</v>
      </c>
      <c r="EI33" s="7">
        <v>8</v>
      </c>
      <c r="EJ33" s="7">
        <f t="shared" si="20"/>
        <v>2</v>
      </c>
      <c r="EK33" s="7">
        <v>2</v>
      </c>
      <c r="EL33" s="7">
        <v>8</v>
      </c>
      <c r="EM33" s="15">
        <f t="shared" si="21"/>
        <v>2</v>
      </c>
      <c r="EN33" s="7">
        <f t="shared" si="22"/>
        <v>1.5</v>
      </c>
      <c r="EO33" s="7" t="s">
        <v>182</v>
      </c>
      <c r="EP33" s="7" t="s">
        <v>183</v>
      </c>
    </row>
    <row r="34" spans="1:146" ht="30" customHeight="1">
      <c r="A34">
        <v>2</v>
      </c>
      <c r="B34">
        <v>45337.394548611112</v>
      </c>
      <c r="C34">
        <v>45337.40284722222</v>
      </c>
      <c r="D34">
        <v>100</v>
      </c>
      <c r="E34">
        <v>716</v>
      </c>
      <c r="F34" s="7" t="s">
        <v>173</v>
      </c>
      <c r="G34">
        <v>45337.402853854168</v>
      </c>
      <c r="H34" s="7" t="s">
        <v>258</v>
      </c>
      <c r="I34">
        <v>52.998699999999999</v>
      </c>
      <c r="J34">
        <v>-1.1953</v>
      </c>
      <c r="K34" s="7" t="s">
        <v>175</v>
      </c>
      <c r="L34" s="7" t="s">
        <v>176</v>
      </c>
      <c r="M34" s="7" t="s">
        <v>177</v>
      </c>
      <c r="N34">
        <v>43</v>
      </c>
      <c r="O34" s="7" t="s">
        <v>189</v>
      </c>
      <c r="P34" s="7" t="s">
        <v>179</v>
      </c>
      <c r="Q34" s="7" t="s">
        <v>259</v>
      </c>
      <c r="R34" s="7" t="s">
        <v>179</v>
      </c>
      <c r="S34" s="7" t="s">
        <v>260</v>
      </c>
      <c r="T34" s="7" t="s">
        <v>179</v>
      </c>
      <c r="U34" s="7">
        <v>2</v>
      </c>
      <c r="V34" s="7">
        <v>2</v>
      </c>
      <c r="W34" s="7">
        <f t="shared" si="1"/>
        <v>1</v>
      </c>
      <c r="X34" s="7">
        <v>4</v>
      </c>
      <c r="Y34" s="7">
        <v>4</v>
      </c>
      <c r="Z34" s="7">
        <v>4</v>
      </c>
      <c r="AA34" s="7">
        <v>3</v>
      </c>
      <c r="AB34" s="7">
        <v>4</v>
      </c>
      <c r="AC34" s="7">
        <v>4</v>
      </c>
      <c r="AD34" s="7">
        <v>3</v>
      </c>
      <c r="AE34" s="7">
        <v>3</v>
      </c>
      <c r="AF34" s="7">
        <v>4</v>
      </c>
      <c r="AG34" s="4">
        <v>2</v>
      </c>
      <c r="AH34" s="7">
        <f t="shared" si="2"/>
        <v>3.6666666666666665</v>
      </c>
      <c r="AI34" s="7">
        <v>4</v>
      </c>
      <c r="AJ34" s="7">
        <f t="shared" si="3"/>
        <v>4</v>
      </c>
      <c r="AK34" s="7">
        <v>5</v>
      </c>
      <c r="AL34" s="7">
        <v>5</v>
      </c>
      <c r="AM34" s="15">
        <v>5</v>
      </c>
      <c r="AN34" s="15">
        <f t="shared" si="4"/>
        <v>3</v>
      </c>
      <c r="AO34" s="7">
        <v>4</v>
      </c>
      <c r="AP34" s="7">
        <f t="shared" si="5"/>
        <v>4.4000000000000004</v>
      </c>
      <c r="AQ34" s="7">
        <f t="shared" si="0"/>
        <v>2</v>
      </c>
      <c r="AR34" s="7">
        <v>3</v>
      </c>
      <c r="AS34" s="7">
        <v>3</v>
      </c>
      <c r="AT34" s="7">
        <v>2</v>
      </c>
      <c r="AU34" s="7">
        <v>3</v>
      </c>
      <c r="AV34" s="7">
        <f t="shared" si="6"/>
        <v>3</v>
      </c>
      <c r="AW34" s="7">
        <v>3</v>
      </c>
      <c r="AX34" s="7">
        <v>3</v>
      </c>
      <c r="AY34" s="7">
        <v>3</v>
      </c>
      <c r="AZ34" s="7">
        <f t="shared" si="7"/>
        <v>3</v>
      </c>
      <c r="BA34" s="7">
        <v>3</v>
      </c>
      <c r="BB34" s="11">
        <v>2</v>
      </c>
      <c r="BC34" s="7">
        <f t="shared" si="8"/>
        <v>4</v>
      </c>
      <c r="BD34" s="7">
        <v>2</v>
      </c>
      <c r="BE34" s="11">
        <v>4</v>
      </c>
      <c r="BF34" s="7">
        <f t="shared" si="9"/>
        <v>2</v>
      </c>
      <c r="BG34" s="11">
        <v>3</v>
      </c>
      <c r="BH34" s="7">
        <f t="shared" si="10"/>
        <v>3</v>
      </c>
      <c r="BI34" s="11">
        <v>2</v>
      </c>
      <c r="BJ34" s="7">
        <f t="shared" si="11"/>
        <v>4</v>
      </c>
      <c r="BK34" s="7">
        <v>3</v>
      </c>
      <c r="BL34" s="11">
        <v>3</v>
      </c>
      <c r="BM34" s="7">
        <f t="shared" si="12"/>
        <v>3</v>
      </c>
      <c r="BN34" s="7">
        <v>2</v>
      </c>
      <c r="BO34" s="7">
        <v>3</v>
      </c>
      <c r="BP34" s="7">
        <v>4</v>
      </c>
      <c r="BQ34" s="15">
        <v>4</v>
      </c>
      <c r="BR34" s="7">
        <f t="shared" si="13"/>
        <v>2.95</v>
      </c>
      <c r="BS34" s="7">
        <v>5</v>
      </c>
      <c r="BT34" s="7">
        <v>4</v>
      </c>
      <c r="BU34" s="7">
        <v>5</v>
      </c>
      <c r="BV34" s="7">
        <v>4</v>
      </c>
      <c r="BW34" s="7">
        <v>3</v>
      </c>
      <c r="BX34" s="7">
        <v>4</v>
      </c>
      <c r="BY34" s="7">
        <v>5</v>
      </c>
      <c r="BZ34" s="7">
        <v>4</v>
      </c>
      <c r="CA34" s="7">
        <v>5</v>
      </c>
      <c r="CB34" s="7">
        <v>4</v>
      </c>
      <c r="CC34" s="7">
        <v>5</v>
      </c>
      <c r="CD34" s="7">
        <v>5</v>
      </c>
      <c r="CE34" s="7">
        <v>4</v>
      </c>
      <c r="CF34" s="7">
        <v>5</v>
      </c>
      <c r="CG34" s="15">
        <v>5</v>
      </c>
      <c r="CH34" s="7">
        <f t="shared" si="14"/>
        <v>4.4666666666666668</v>
      </c>
      <c r="CI34" s="7">
        <v>6</v>
      </c>
      <c r="CJ34" s="7">
        <v>5</v>
      </c>
      <c r="CK34" s="7">
        <v>4</v>
      </c>
      <c r="CL34" s="7">
        <v>3</v>
      </c>
      <c r="CM34" s="7">
        <v>4</v>
      </c>
      <c r="CN34" s="7">
        <v>4</v>
      </c>
      <c r="CO34" s="7">
        <v>4</v>
      </c>
      <c r="CP34" s="7">
        <v>5</v>
      </c>
      <c r="CQ34" s="7">
        <v>6</v>
      </c>
      <c r="CR34" s="7">
        <v>6</v>
      </c>
      <c r="CS34" s="7">
        <v>6</v>
      </c>
      <c r="CT34" s="7">
        <v>5</v>
      </c>
      <c r="CU34" s="7">
        <v>4</v>
      </c>
      <c r="CV34" s="7">
        <v>3</v>
      </c>
      <c r="CW34" s="7">
        <v>4</v>
      </c>
      <c r="CX34" s="7">
        <v>4</v>
      </c>
      <c r="CY34" s="7">
        <v>5</v>
      </c>
      <c r="CZ34" s="7">
        <v>3</v>
      </c>
      <c r="DA34" s="7">
        <v>6</v>
      </c>
      <c r="DB34" s="7">
        <v>3</v>
      </c>
      <c r="DC34" s="7">
        <v>5</v>
      </c>
      <c r="DD34" s="7">
        <v>3</v>
      </c>
      <c r="DE34" s="7">
        <v>5</v>
      </c>
      <c r="DF34" s="7">
        <v>3</v>
      </c>
      <c r="DG34" s="7">
        <v>4</v>
      </c>
      <c r="DH34" s="7">
        <v>3</v>
      </c>
      <c r="DI34" s="7">
        <v>5</v>
      </c>
      <c r="DJ34" s="7">
        <v>5</v>
      </c>
      <c r="DK34" s="7">
        <v>5</v>
      </c>
      <c r="DL34" s="7">
        <v>4</v>
      </c>
      <c r="DM34" s="7">
        <v>5</v>
      </c>
      <c r="DN34" s="7">
        <v>5</v>
      </c>
      <c r="DO34" s="7">
        <v>5</v>
      </c>
      <c r="DP34" s="7">
        <v>4</v>
      </c>
      <c r="DQ34" s="7">
        <v>4</v>
      </c>
      <c r="DR34" s="7">
        <v>5</v>
      </c>
      <c r="DS34" s="7">
        <v>5</v>
      </c>
      <c r="DT34" s="15">
        <v>5</v>
      </c>
      <c r="DU34" s="7">
        <f t="shared" si="15"/>
        <v>4.4736842105263159</v>
      </c>
      <c r="DV34" s="7">
        <v>7</v>
      </c>
      <c r="DW34" s="7">
        <v>8</v>
      </c>
      <c r="DX34" s="7">
        <f t="shared" si="16"/>
        <v>2</v>
      </c>
      <c r="DY34" s="7">
        <v>6</v>
      </c>
      <c r="DZ34" s="7">
        <v>5</v>
      </c>
      <c r="EA34" s="7">
        <f t="shared" si="17"/>
        <v>5</v>
      </c>
      <c r="EB34" s="7">
        <v>6</v>
      </c>
      <c r="EC34" s="7">
        <v>6</v>
      </c>
      <c r="ED34" s="7">
        <v>6</v>
      </c>
      <c r="EE34" s="7">
        <f t="shared" si="18"/>
        <v>4</v>
      </c>
      <c r="EF34" s="7">
        <v>5</v>
      </c>
      <c r="EG34" s="7">
        <v>6</v>
      </c>
      <c r="EH34" s="7">
        <f t="shared" si="19"/>
        <v>4</v>
      </c>
      <c r="EI34" s="7">
        <v>6</v>
      </c>
      <c r="EJ34" s="7">
        <f t="shared" si="20"/>
        <v>4</v>
      </c>
      <c r="EK34" s="7">
        <v>5</v>
      </c>
      <c r="EL34" s="7">
        <v>6</v>
      </c>
      <c r="EM34" s="15">
        <f t="shared" si="21"/>
        <v>4</v>
      </c>
      <c r="EN34" s="7">
        <f t="shared" si="22"/>
        <v>4.833333333333333</v>
      </c>
      <c r="EO34" s="7" t="s">
        <v>187</v>
      </c>
      <c r="EP34" s="7" t="s">
        <v>183</v>
      </c>
    </row>
    <row r="35" spans="1:146" ht="30" customHeight="1">
      <c r="A35">
        <v>2</v>
      </c>
      <c r="B35">
        <v>45337.390289351853</v>
      </c>
      <c r="C35">
        <v>45337.403599537036</v>
      </c>
      <c r="D35">
        <v>100</v>
      </c>
      <c r="E35">
        <v>1150</v>
      </c>
      <c r="F35" s="7" t="s">
        <v>173</v>
      </c>
      <c r="G35">
        <v>45337.403614513889</v>
      </c>
      <c r="H35" s="7" t="s">
        <v>261</v>
      </c>
      <c r="I35">
        <v>51.467399999999998</v>
      </c>
      <c r="J35">
        <v>-0.35560000000000003</v>
      </c>
      <c r="K35" s="7" t="s">
        <v>175</v>
      </c>
      <c r="L35" s="7" t="s">
        <v>176</v>
      </c>
      <c r="M35" s="7" t="s">
        <v>177</v>
      </c>
      <c r="N35">
        <v>44</v>
      </c>
      <c r="O35" s="7" t="s">
        <v>189</v>
      </c>
      <c r="P35" s="7" t="s">
        <v>179</v>
      </c>
      <c r="Q35" s="7" t="s">
        <v>262</v>
      </c>
      <c r="R35" s="7" t="s">
        <v>179</v>
      </c>
      <c r="S35" s="7" t="s">
        <v>263</v>
      </c>
      <c r="T35" s="7" t="s">
        <v>179</v>
      </c>
      <c r="U35" s="7">
        <v>2</v>
      </c>
      <c r="V35" s="7">
        <v>1</v>
      </c>
      <c r="W35" s="7">
        <f t="shared" si="1"/>
        <v>1</v>
      </c>
      <c r="X35" s="7">
        <v>4</v>
      </c>
      <c r="Y35" s="7">
        <v>5</v>
      </c>
      <c r="Z35" s="7">
        <v>4</v>
      </c>
      <c r="AA35" s="7">
        <v>4</v>
      </c>
      <c r="AB35" s="7">
        <v>4</v>
      </c>
      <c r="AC35" s="7">
        <v>4</v>
      </c>
      <c r="AD35" s="7">
        <v>3</v>
      </c>
      <c r="AE35" s="7">
        <v>4</v>
      </c>
      <c r="AF35" s="7">
        <v>5</v>
      </c>
      <c r="AG35" s="4">
        <v>4</v>
      </c>
      <c r="AH35" s="7">
        <f t="shared" si="2"/>
        <v>4.1111111111111107</v>
      </c>
      <c r="AI35" s="7">
        <v>6</v>
      </c>
      <c r="AJ35" s="7">
        <f t="shared" si="3"/>
        <v>2</v>
      </c>
      <c r="AK35" s="7">
        <v>5</v>
      </c>
      <c r="AL35" s="7">
        <v>6</v>
      </c>
      <c r="AM35" s="15">
        <v>6</v>
      </c>
      <c r="AN35" s="15">
        <f t="shared" si="4"/>
        <v>2</v>
      </c>
      <c r="AO35" s="7">
        <v>2</v>
      </c>
      <c r="AP35" s="7">
        <f t="shared" si="5"/>
        <v>4.2</v>
      </c>
      <c r="AQ35" s="7">
        <f t="shared" ref="AQ35:AQ64" si="23">6-AO35</f>
        <v>4</v>
      </c>
      <c r="AR35" s="7">
        <v>2</v>
      </c>
      <c r="AS35" s="7">
        <v>3</v>
      </c>
      <c r="AT35" s="7">
        <v>5</v>
      </c>
      <c r="AU35" s="7">
        <v>4</v>
      </c>
      <c r="AV35" s="7">
        <f t="shared" si="6"/>
        <v>2</v>
      </c>
      <c r="AW35" s="7">
        <v>5</v>
      </c>
      <c r="AX35" s="7">
        <v>5</v>
      </c>
      <c r="AY35" s="7">
        <v>5</v>
      </c>
      <c r="AZ35" s="7">
        <f t="shared" si="7"/>
        <v>1</v>
      </c>
      <c r="BA35" s="7">
        <v>4</v>
      </c>
      <c r="BB35" s="11">
        <v>3</v>
      </c>
      <c r="BC35" s="7">
        <f t="shared" si="8"/>
        <v>3</v>
      </c>
      <c r="BD35" s="7">
        <v>2</v>
      </c>
      <c r="BE35" s="11">
        <v>3</v>
      </c>
      <c r="BF35" s="7">
        <f t="shared" si="9"/>
        <v>3</v>
      </c>
      <c r="BG35" s="11">
        <v>4</v>
      </c>
      <c r="BH35" s="7">
        <f t="shared" si="10"/>
        <v>2</v>
      </c>
      <c r="BI35" s="11">
        <v>3</v>
      </c>
      <c r="BJ35" s="7">
        <f t="shared" si="11"/>
        <v>3</v>
      </c>
      <c r="BK35" s="7">
        <v>2</v>
      </c>
      <c r="BL35" s="11">
        <v>2</v>
      </c>
      <c r="BM35" s="7">
        <f t="shared" si="12"/>
        <v>4</v>
      </c>
      <c r="BN35" s="7">
        <v>3</v>
      </c>
      <c r="BO35" s="7">
        <v>4</v>
      </c>
      <c r="BP35" s="7">
        <v>3</v>
      </c>
      <c r="BQ35" s="15">
        <v>2</v>
      </c>
      <c r="BR35" s="7">
        <f t="shared" si="13"/>
        <v>3.1</v>
      </c>
      <c r="BS35" s="7">
        <v>5</v>
      </c>
      <c r="BT35" s="7">
        <v>5</v>
      </c>
      <c r="BU35" s="7">
        <v>5</v>
      </c>
      <c r="BV35" s="7">
        <v>6</v>
      </c>
      <c r="BW35" s="7">
        <v>5</v>
      </c>
      <c r="BX35" s="7">
        <v>5</v>
      </c>
      <c r="BY35" s="7">
        <v>5</v>
      </c>
      <c r="BZ35" s="7">
        <v>6</v>
      </c>
      <c r="CA35" s="7">
        <v>5</v>
      </c>
      <c r="CB35" s="7">
        <v>4</v>
      </c>
      <c r="CC35" s="7">
        <v>5</v>
      </c>
      <c r="CD35" s="7">
        <v>6</v>
      </c>
      <c r="CE35" s="7">
        <v>5</v>
      </c>
      <c r="CF35" s="7">
        <v>5</v>
      </c>
      <c r="CG35" s="15">
        <v>6</v>
      </c>
      <c r="CH35" s="7">
        <f t="shared" si="14"/>
        <v>5.2</v>
      </c>
      <c r="CI35" s="7">
        <v>2</v>
      </c>
      <c r="CJ35" s="7">
        <v>1</v>
      </c>
      <c r="CK35" s="7">
        <v>1</v>
      </c>
      <c r="CL35" s="7">
        <v>1</v>
      </c>
      <c r="CM35" s="7">
        <v>1</v>
      </c>
      <c r="CN35" s="7">
        <v>1</v>
      </c>
      <c r="CO35" s="7">
        <v>1</v>
      </c>
      <c r="CP35" s="7">
        <v>1</v>
      </c>
      <c r="CQ35" s="7">
        <v>1</v>
      </c>
      <c r="CR35" s="7">
        <v>1</v>
      </c>
      <c r="CS35" s="7">
        <v>1</v>
      </c>
      <c r="CT35" s="7">
        <v>1</v>
      </c>
      <c r="CU35" s="7">
        <v>1</v>
      </c>
      <c r="CV35" s="7">
        <v>1</v>
      </c>
      <c r="CW35" s="7">
        <v>1</v>
      </c>
      <c r="CX35" s="7">
        <v>1</v>
      </c>
      <c r="CY35" s="7">
        <v>1</v>
      </c>
      <c r="CZ35" s="7">
        <v>1</v>
      </c>
      <c r="DA35" s="7">
        <v>1</v>
      </c>
      <c r="DB35" s="7">
        <v>1</v>
      </c>
      <c r="DC35" s="7">
        <v>1</v>
      </c>
      <c r="DD35" s="7">
        <v>1</v>
      </c>
      <c r="DE35" s="7">
        <v>1</v>
      </c>
      <c r="DF35" s="7">
        <v>1</v>
      </c>
      <c r="DG35" s="7">
        <v>1</v>
      </c>
      <c r="DH35" s="7">
        <v>1</v>
      </c>
      <c r="DI35" s="7">
        <v>1</v>
      </c>
      <c r="DJ35" s="7">
        <v>1</v>
      </c>
      <c r="DK35" s="7">
        <v>1</v>
      </c>
      <c r="DL35" s="7">
        <v>1</v>
      </c>
      <c r="DM35" s="7">
        <v>1</v>
      </c>
      <c r="DN35" s="7">
        <v>1</v>
      </c>
      <c r="DO35" s="7">
        <v>1</v>
      </c>
      <c r="DP35" s="7">
        <v>1</v>
      </c>
      <c r="DQ35" s="7">
        <v>1</v>
      </c>
      <c r="DR35" s="7">
        <v>1</v>
      </c>
      <c r="DS35" s="7">
        <v>1</v>
      </c>
      <c r="DT35" s="15">
        <v>1</v>
      </c>
      <c r="DU35" s="7">
        <f t="shared" si="15"/>
        <v>1.0263157894736843</v>
      </c>
      <c r="DV35" s="7">
        <v>8</v>
      </c>
      <c r="DW35" s="7">
        <v>7</v>
      </c>
      <c r="DX35" s="7">
        <f t="shared" si="16"/>
        <v>3</v>
      </c>
      <c r="DY35" s="7">
        <v>6</v>
      </c>
      <c r="DZ35" s="7">
        <v>6</v>
      </c>
      <c r="EA35" s="7">
        <f t="shared" si="17"/>
        <v>4</v>
      </c>
      <c r="EB35" s="7">
        <v>7</v>
      </c>
      <c r="EC35" s="7">
        <v>8</v>
      </c>
      <c r="ED35" s="7">
        <v>7</v>
      </c>
      <c r="EE35" s="7">
        <f t="shared" si="18"/>
        <v>3</v>
      </c>
      <c r="EF35" s="7">
        <v>7</v>
      </c>
      <c r="EG35" s="7">
        <v>8</v>
      </c>
      <c r="EH35" s="7">
        <f t="shared" si="19"/>
        <v>2</v>
      </c>
      <c r="EI35" s="7">
        <v>7</v>
      </c>
      <c r="EJ35" s="7">
        <f t="shared" si="20"/>
        <v>3</v>
      </c>
      <c r="EK35" s="7">
        <v>7</v>
      </c>
      <c r="EL35" s="7">
        <v>8</v>
      </c>
      <c r="EM35" s="15">
        <f t="shared" si="21"/>
        <v>2</v>
      </c>
      <c r="EN35" s="7">
        <f t="shared" si="22"/>
        <v>5</v>
      </c>
      <c r="EO35" s="7" t="s">
        <v>233</v>
      </c>
      <c r="EP35" s="7" t="s">
        <v>183</v>
      </c>
    </row>
    <row r="36" spans="1:146" ht="30" customHeight="1">
      <c r="A36">
        <v>2</v>
      </c>
      <c r="B36">
        <v>45337.392685185187</v>
      </c>
      <c r="C36">
        <v>45337.403657407405</v>
      </c>
      <c r="D36">
        <v>100</v>
      </c>
      <c r="E36">
        <v>948</v>
      </c>
      <c r="F36" s="7" t="s">
        <v>173</v>
      </c>
      <c r="G36">
        <v>45337.403667268518</v>
      </c>
      <c r="H36" s="7" t="s">
        <v>264</v>
      </c>
      <c r="I36">
        <v>51.467399999999998</v>
      </c>
      <c r="J36">
        <v>-0.35560000000000003</v>
      </c>
      <c r="K36" s="7" t="s">
        <v>175</v>
      </c>
      <c r="L36" s="7" t="s">
        <v>176</v>
      </c>
      <c r="M36" s="7" t="s">
        <v>177</v>
      </c>
      <c r="N36">
        <v>39</v>
      </c>
      <c r="O36" s="7" t="s">
        <v>178</v>
      </c>
      <c r="P36" s="7" t="s">
        <v>179</v>
      </c>
      <c r="Q36" s="7" t="s">
        <v>262</v>
      </c>
      <c r="R36" s="7" t="s">
        <v>179</v>
      </c>
      <c r="S36" s="7" t="s">
        <v>179</v>
      </c>
      <c r="T36" s="7" t="s">
        <v>265</v>
      </c>
      <c r="U36" s="7">
        <v>3</v>
      </c>
      <c r="V36" s="7">
        <v>3</v>
      </c>
      <c r="W36" s="7">
        <f t="shared" si="1"/>
        <v>2</v>
      </c>
      <c r="X36" s="7">
        <v>5</v>
      </c>
      <c r="Y36" s="7">
        <v>5</v>
      </c>
      <c r="Z36" s="7">
        <v>5</v>
      </c>
      <c r="AA36" s="7">
        <v>5</v>
      </c>
      <c r="AB36" s="7">
        <v>5</v>
      </c>
      <c r="AC36" s="7">
        <v>5</v>
      </c>
      <c r="AD36" s="7">
        <v>5</v>
      </c>
      <c r="AE36" s="7">
        <v>5</v>
      </c>
      <c r="AF36" s="7">
        <v>5</v>
      </c>
      <c r="AG36" s="4">
        <v>5</v>
      </c>
      <c r="AH36" s="7">
        <f t="shared" si="2"/>
        <v>5</v>
      </c>
      <c r="AI36" s="7">
        <v>6</v>
      </c>
      <c r="AJ36" s="7">
        <f t="shared" si="3"/>
        <v>2</v>
      </c>
      <c r="AK36" s="7">
        <v>6</v>
      </c>
      <c r="AL36" s="7">
        <v>5</v>
      </c>
      <c r="AM36" s="15">
        <v>5</v>
      </c>
      <c r="AN36" s="15">
        <f t="shared" si="4"/>
        <v>3</v>
      </c>
      <c r="AO36" s="7">
        <v>4</v>
      </c>
      <c r="AP36" s="7">
        <f t="shared" si="5"/>
        <v>4.2</v>
      </c>
      <c r="AQ36" s="7">
        <f t="shared" si="23"/>
        <v>2</v>
      </c>
      <c r="AR36" s="7">
        <v>5</v>
      </c>
      <c r="AS36" s="7">
        <v>5</v>
      </c>
      <c r="AT36" s="7">
        <v>5</v>
      </c>
      <c r="AU36" s="7">
        <v>5</v>
      </c>
      <c r="AV36" s="7">
        <f t="shared" si="6"/>
        <v>1</v>
      </c>
      <c r="AW36" s="7">
        <v>5</v>
      </c>
      <c r="AX36" s="7">
        <v>4</v>
      </c>
      <c r="AY36" s="7">
        <v>5</v>
      </c>
      <c r="AZ36" s="7">
        <f t="shared" si="7"/>
        <v>1</v>
      </c>
      <c r="BA36" s="7">
        <v>5</v>
      </c>
      <c r="BB36" s="11">
        <v>5</v>
      </c>
      <c r="BC36" s="7">
        <f t="shared" si="8"/>
        <v>1</v>
      </c>
      <c r="BD36" s="7">
        <v>4</v>
      </c>
      <c r="BE36" s="11">
        <v>4</v>
      </c>
      <c r="BF36" s="7">
        <f t="shared" si="9"/>
        <v>2</v>
      </c>
      <c r="BG36" s="11">
        <v>5</v>
      </c>
      <c r="BH36" s="7">
        <f t="shared" si="10"/>
        <v>1</v>
      </c>
      <c r="BI36" s="11">
        <v>5</v>
      </c>
      <c r="BJ36" s="7">
        <f t="shared" si="11"/>
        <v>1</v>
      </c>
      <c r="BK36" s="7">
        <v>5</v>
      </c>
      <c r="BL36" s="11">
        <v>5</v>
      </c>
      <c r="BM36" s="7">
        <f t="shared" si="12"/>
        <v>1</v>
      </c>
      <c r="BN36" s="7">
        <v>5</v>
      </c>
      <c r="BO36" s="7">
        <v>5</v>
      </c>
      <c r="BP36" s="7">
        <v>5</v>
      </c>
      <c r="BQ36" s="15">
        <v>5</v>
      </c>
      <c r="BR36" s="7">
        <f t="shared" si="13"/>
        <v>3.4</v>
      </c>
      <c r="BS36" s="7">
        <v>5</v>
      </c>
      <c r="BT36" s="7">
        <v>4</v>
      </c>
      <c r="BU36" s="7">
        <v>3</v>
      </c>
      <c r="BV36" s="7">
        <v>5</v>
      </c>
      <c r="BW36" s="7">
        <v>4</v>
      </c>
      <c r="BX36" s="7">
        <v>3</v>
      </c>
      <c r="BY36" s="7">
        <v>4</v>
      </c>
      <c r="BZ36" s="7">
        <v>5</v>
      </c>
      <c r="CA36" s="7">
        <v>3</v>
      </c>
      <c r="CB36" s="7">
        <v>5</v>
      </c>
      <c r="CC36" s="7">
        <v>4</v>
      </c>
      <c r="CD36" s="7">
        <v>5</v>
      </c>
      <c r="CE36" s="7">
        <v>4</v>
      </c>
      <c r="CF36" s="7">
        <v>5</v>
      </c>
      <c r="CG36" s="15">
        <v>5</v>
      </c>
      <c r="CH36" s="7">
        <f t="shared" si="14"/>
        <v>4.2666666666666666</v>
      </c>
      <c r="CI36" s="7">
        <v>2</v>
      </c>
      <c r="CJ36" s="7">
        <v>2</v>
      </c>
      <c r="CK36" s="7">
        <v>1</v>
      </c>
      <c r="CL36" s="7">
        <v>2</v>
      </c>
      <c r="CM36" s="7">
        <v>1</v>
      </c>
      <c r="CN36" s="7">
        <v>1</v>
      </c>
      <c r="CO36" s="7">
        <v>2</v>
      </c>
      <c r="CP36" s="7">
        <v>2</v>
      </c>
      <c r="CQ36" s="7">
        <v>1</v>
      </c>
      <c r="CR36" s="7">
        <v>1</v>
      </c>
      <c r="CS36" s="7">
        <v>2</v>
      </c>
      <c r="CT36" s="7">
        <v>2</v>
      </c>
      <c r="CU36" s="7">
        <v>2</v>
      </c>
      <c r="CV36" s="7">
        <v>2</v>
      </c>
      <c r="CW36" s="7">
        <v>1</v>
      </c>
      <c r="CX36" s="7">
        <v>1</v>
      </c>
      <c r="CY36" s="7">
        <v>1</v>
      </c>
      <c r="CZ36" s="7">
        <v>2</v>
      </c>
      <c r="DA36" s="7">
        <v>2</v>
      </c>
      <c r="DB36" s="7">
        <v>2</v>
      </c>
      <c r="DC36" s="7">
        <v>2</v>
      </c>
      <c r="DD36" s="7">
        <v>1</v>
      </c>
      <c r="DE36" s="7">
        <v>2</v>
      </c>
      <c r="DF36" s="7">
        <v>2</v>
      </c>
      <c r="DG36" s="7">
        <v>2</v>
      </c>
      <c r="DH36" s="7">
        <v>2</v>
      </c>
      <c r="DI36" s="7">
        <v>1</v>
      </c>
      <c r="DJ36" s="7">
        <v>2</v>
      </c>
      <c r="DK36" s="7">
        <v>1</v>
      </c>
      <c r="DL36" s="7">
        <v>1</v>
      </c>
      <c r="DM36" s="7">
        <v>1</v>
      </c>
      <c r="DN36" s="7">
        <v>2</v>
      </c>
      <c r="DO36" s="7">
        <v>2</v>
      </c>
      <c r="DP36" s="7">
        <v>2</v>
      </c>
      <c r="DQ36" s="7">
        <v>2</v>
      </c>
      <c r="DR36" s="7">
        <v>2</v>
      </c>
      <c r="DS36" s="7">
        <v>2</v>
      </c>
      <c r="DT36" s="15">
        <v>2</v>
      </c>
      <c r="DU36" s="7">
        <f t="shared" si="15"/>
        <v>1.6578947368421053</v>
      </c>
      <c r="DV36" s="7">
        <v>8</v>
      </c>
      <c r="DW36" s="7">
        <v>7</v>
      </c>
      <c r="DX36" s="7">
        <f t="shared" si="16"/>
        <v>3</v>
      </c>
      <c r="DY36" s="7">
        <v>8</v>
      </c>
      <c r="DZ36" s="7">
        <v>7</v>
      </c>
      <c r="EA36" s="7">
        <f t="shared" si="17"/>
        <v>3</v>
      </c>
      <c r="EB36" s="7">
        <v>7</v>
      </c>
      <c r="EC36" s="7">
        <v>8</v>
      </c>
      <c r="ED36" s="7">
        <v>7</v>
      </c>
      <c r="EE36" s="7">
        <f t="shared" si="18"/>
        <v>3</v>
      </c>
      <c r="EF36" s="7">
        <v>7</v>
      </c>
      <c r="EG36" s="7">
        <v>8</v>
      </c>
      <c r="EH36" s="7">
        <f t="shared" si="19"/>
        <v>2</v>
      </c>
      <c r="EI36" s="7">
        <v>7</v>
      </c>
      <c r="EJ36" s="7">
        <f t="shared" si="20"/>
        <v>3</v>
      </c>
      <c r="EK36" s="7">
        <v>8</v>
      </c>
      <c r="EL36" s="7">
        <v>7</v>
      </c>
      <c r="EM36" s="15">
        <f t="shared" si="21"/>
        <v>3</v>
      </c>
      <c r="EN36" s="7">
        <f t="shared" si="22"/>
        <v>5.25</v>
      </c>
      <c r="EO36" s="7" t="s">
        <v>192</v>
      </c>
      <c r="EP36" s="7" t="s">
        <v>183</v>
      </c>
    </row>
    <row r="37" spans="1:146" ht="30" customHeight="1">
      <c r="A37">
        <v>2</v>
      </c>
      <c r="B37">
        <v>45337.388124999998</v>
      </c>
      <c r="C37">
        <v>45337.404293981483</v>
      </c>
      <c r="D37">
        <v>100</v>
      </c>
      <c r="E37">
        <v>1397</v>
      </c>
      <c r="F37" s="7" t="s">
        <v>173</v>
      </c>
      <c r="G37">
        <v>45337.404312905092</v>
      </c>
      <c r="H37" s="7" t="s">
        <v>266</v>
      </c>
      <c r="I37">
        <v>53.766300000000001</v>
      </c>
      <c r="J37">
        <v>-1.5694999999999999</v>
      </c>
      <c r="K37" s="7" t="s">
        <v>175</v>
      </c>
      <c r="L37" s="7" t="s">
        <v>176</v>
      </c>
      <c r="M37" s="7" t="s">
        <v>177</v>
      </c>
      <c r="N37">
        <v>46</v>
      </c>
      <c r="O37" s="7" t="s">
        <v>178</v>
      </c>
      <c r="P37" s="7" t="s">
        <v>179</v>
      </c>
      <c r="Q37" s="7" t="s">
        <v>190</v>
      </c>
      <c r="R37" s="7" t="s">
        <v>267</v>
      </c>
      <c r="S37" s="7" t="s">
        <v>179</v>
      </c>
      <c r="T37" s="7" t="s">
        <v>179</v>
      </c>
      <c r="U37" s="7">
        <v>1</v>
      </c>
      <c r="V37" s="7">
        <v>2</v>
      </c>
      <c r="W37" s="7">
        <f t="shared" si="1"/>
        <v>1</v>
      </c>
      <c r="X37" s="7">
        <v>4</v>
      </c>
      <c r="Y37" s="7">
        <v>5</v>
      </c>
      <c r="Z37" s="7">
        <v>4</v>
      </c>
      <c r="AA37" s="7">
        <v>5</v>
      </c>
      <c r="AB37" s="7">
        <v>4</v>
      </c>
      <c r="AC37" s="7">
        <v>4</v>
      </c>
      <c r="AD37" s="7">
        <v>3</v>
      </c>
      <c r="AE37" s="7">
        <v>2</v>
      </c>
      <c r="AF37" s="7">
        <v>4</v>
      </c>
      <c r="AG37" s="4">
        <v>3</v>
      </c>
      <c r="AH37" s="7">
        <f t="shared" si="2"/>
        <v>3.8888888888888888</v>
      </c>
      <c r="AI37" s="7">
        <v>4</v>
      </c>
      <c r="AJ37" s="7">
        <f t="shared" si="3"/>
        <v>4</v>
      </c>
      <c r="AK37" s="7">
        <v>6</v>
      </c>
      <c r="AL37" s="7">
        <v>6</v>
      </c>
      <c r="AM37" s="15">
        <v>4</v>
      </c>
      <c r="AN37" s="15">
        <f t="shared" si="4"/>
        <v>4</v>
      </c>
      <c r="AO37" s="7">
        <v>3</v>
      </c>
      <c r="AP37" s="7">
        <f t="shared" si="5"/>
        <v>4.8</v>
      </c>
      <c r="AQ37" s="7">
        <f t="shared" si="23"/>
        <v>3</v>
      </c>
      <c r="AR37" s="7">
        <v>2</v>
      </c>
      <c r="AS37" s="7">
        <v>3</v>
      </c>
      <c r="AT37" s="7">
        <v>3</v>
      </c>
      <c r="AU37" s="7">
        <v>4</v>
      </c>
      <c r="AV37" s="7">
        <f t="shared" si="6"/>
        <v>2</v>
      </c>
      <c r="AW37" s="7">
        <v>2</v>
      </c>
      <c r="AX37" s="7">
        <v>2</v>
      </c>
      <c r="AY37" s="7">
        <v>3</v>
      </c>
      <c r="AZ37" s="7">
        <f t="shared" si="7"/>
        <v>3</v>
      </c>
      <c r="BA37" s="7">
        <v>2</v>
      </c>
      <c r="BB37" s="11">
        <v>3</v>
      </c>
      <c r="BC37" s="7">
        <f t="shared" si="8"/>
        <v>3</v>
      </c>
      <c r="BD37" s="7">
        <v>3</v>
      </c>
      <c r="BE37" s="11">
        <v>4</v>
      </c>
      <c r="BF37" s="7">
        <f t="shared" si="9"/>
        <v>2</v>
      </c>
      <c r="BG37" s="11">
        <v>4</v>
      </c>
      <c r="BH37" s="7">
        <f t="shared" si="10"/>
        <v>2</v>
      </c>
      <c r="BI37" s="11">
        <v>4</v>
      </c>
      <c r="BJ37" s="7">
        <f t="shared" si="11"/>
        <v>2</v>
      </c>
      <c r="BK37" s="7">
        <v>2</v>
      </c>
      <c r="BL37" s="11">
        <v>3</v>
      </c>
      <c r="BM37" s="7">
        <f t="shared" si="12"/>
        <v>3</v>
      </c>
      <c r="BN37" s="7">
        <v>4</v>
      </c>
      <c r="BO37" s="7">
        <v>4</v>
      </c>
      <c r="BP37" s="7">
        <v>3</v>
      </c>
      <c r="BQ37" s="15">
        <v>3</v>
      </c>
      <c r="BR37" s="7">
        <f t="shared" si="13"/>
        <v>2.65</v>
      </c>
      <c r="BS37" s="7">
        <v>4</v>
      </c>
      <c r="BT37" s="7">
        <v>5</v>
      </c>
      <c r="BU37" s="7">
        <v>4</v>
      </c>
      <c r="BV37" s="7">
        <v>4</v>
      </c>
      <c r="BW37" s="7">
        <v>5</v>
      </c>
      <c r="BX37" s="7">
        <v>4</v>
      </c>
      <c r="BY37" s="7">
        <v>5</v>
      </c>
      <c r="BZ37" s="7">
        <v>4</v>
      </c>
      <c r="CA37" s="7">
        <v>4</v>
      </c>
      <c r="CB37" s="7">
        <v>4</v>
      </c>
      <c r="CC37" s="7">
        <v>5</v>
      </c>
      <c r="CD37" s="7">
        <v>5</v>
      </c>
      <c r="CE37" s="7">
        <v>5</v>
      </c>
      <c r="CF37" s="7">
        <v>3</v>
      </c>
      <c r="CG37" s="15">
        <v>4</v>
      </c>
      <c r="CH37" s="7">
        <f t="shared" si="14"/>
        <v>4.333333333333333</v>
      </c>
      <c r="CI37" s="7">
        <v>4</v>
      </c>
      <c r="CJ37" s="7">
        <v>4</v>
      </c>
      <c r="CK37" s="7">
        <v>4</v>
      </c>
      <c r="CL37" s="7">
        <v>3</v>
      </c>
      <c r="CM37" s="7">
        <v>4</v>
      </c>
      <c r="CN37" s="7">
        <v>3</v>
      </c>
      <c r="CO37" s="7">
        <v>3</v>
      </c>
      <c r="CP37" s="7">
        <v>4</v>
      </c>
      <c r="CQ37" s="7">
        <v>3</v>
      </c>
      <c r="CR37" s="7">
        <v>4</v>
      </c>
      <c r="CS37" s="7">
        <v>4</v>
      </c>
      <c r="CT37" s="7">
        <v>3</v>
      </c>
      <c r="CU37" s="7">
        <v>3</v>
      </c>
      <c r="CV37" s="7">
        <v>3</v>
      </c>
      <c r="CW37" s="7">
        <v>4</v>
      </c>
      <c r="CX37" s="7">
        <v>3</v>
      </c>
      <c r="CY37" s="7">
        <v>3</v>
      </c>
      <c r="CZ37" s="7">
        <v>3</v>
      </c>
      <c r="DA37" s="7">
        <v>4</v>
      </c>
      <c r="DB37" s="7">
        <v>3</v>
      </c>
      <c r="DC37" s="7">
        <v>4</v>
      </c>
      <c r="DD37" s="7">
        <v>3</v>
      </c>
      <c r="DE37" s="7">
        <v>4</v>
      </c>
      <c r="DF37" s="7">
        <v>4</v>
      </c>
      <c r="DG37" s="7">
        <v>3</v>
      </c>
      <c r="DH37" s="7">
        <v>4</v>
      </c>
      <c r="DI37" s="7">
        <v>4</v>
      </c>
      <c r="DJ37" s="7">
        <v>4</v>
      </c>
      <c r="DK37" s="7">
        <v>4</v>
      </c>
      <c r="DL37" s="7">
        <v>3</v>
      </c>
      <c r="DM37" s="7">
        <v>4</v>
      </c>
      <c r="DN37" s="7">
        <v>4</v>
      </c>
      <c r="DO37" s="7">
        <v>3</v>
      </c>
      <c r="DP37" s="7">
        <v>3</v>
      </c>
      <c r="DQ37" s="7">
        <v>4</v>
      </c>
      <c r="DR37" s="7">
        <v>4</v>
      </c>
      <c r="DS37" s="7">
        <v>4</v>
      </c>
      <c r="DT37" s="15">
        <v>4</v>
      </c>
      <c r="DU37" s="7">
        <f t="shared" si="15"/>
        <v>3.5789473684210527</v>
      </c>
      <c r="DV37" s="7">
        <v>5</v>
      </c>
      <c r="DW37" s="7">
        <v>8</v>
      </c>
      <c r="DX37" s="7">
        <f t="shared" si="16"/>
        <v>2</v>
      </c>
      <c r="DY37" s="7">
        <v>6</v>
      </c>
      <c r="DZ37" s="7">
        <v>9</v>
      </c>
      <c r="EA37" s="7">
        <f t="shared" si="17"/>
        <v>1</v>
      </c>
      <c r="EB37" s="7">
        <v>5</v>
      </c>
      <c r="EC37" s="7">
        <v>5</v>
      </c>
      <c r="ED37" s="7">
        <v>8</v>
      </c>
      <c r="EE37" s="7">
        <f t="shared" si="18"/>
        <v>2</v>
      </c>
      <c r="EF37" s="7">
        <v>5</v>
      </c>
      <c r="EG37" s="7">
        <v>6</v>
      </c>
      <c r="EH37" s="7">
        <f t="shared" si="19"/>
        <v>4</v>
      </c>
      <c r="EI37" s="7">
        <v>7</v>
      </c>
      <c r="EJ37" s="7">
        <f t="shared" si="20"/>
        <v>3</v>
      </c>
      <c r="EK37" s="7">
        <v>5</v>
      </c>
      <c r="EL37" s="7">
        <v>7</v>
      </c>
      <c r="EM37" s="15">
        <f t="shared" si="21"/>
        <v>3</v>
      </c>
      <c r="EN37" s="7">
        <f t="shared" si="22"/>
        <v>3.8333333333333335</v>
      </c>
      <c r="EO37" s="7" t="s">
        <v>192</v>
      </c>
      <c r="EP37" s="7" t="s">
        <v>183</v>
      </c>
    </row>
    <row r="38" spans="1:146" ht="30" customHeight="1">
      <c r="A38">
        <v>2</v>
      </c>
      <c r="B38">
        <v>45337.389548611114</v>
      </c>
      <c r="C38">
        <v>45337.404317129629</v>
      </c>
      <c r="D38">
        <v>100</v>
      </c>
      <c r="E38">
        <v>1276</v>
      </c>
      <c r="F38" s="7" t="s">
        <v>173</v>
      </c>
      <c r="G38">
        <v>45337.404328969904</v>
      </c>
      <c r="H38" s="7" t="s">
        <v>268</v>
      </c>
      <c r="I38">
        <v>53.411299999999997</v>
      </c>
      <c r="J38">
        <v>-2.9759000000000002</v>
      </c>
      <c r="K38" s="7" t="s">
        <v>175</v>
      </c>
      <c r="L38" s="7" t="s">
        <v>176</v>
      </c>
      <c r="M38" s="7" t="s">
        <v>177</v>
      </c>
      <c r="N38">
        <v>34</v>
      </c>
      <c r="O38" s="7" t="s">
        <v>178</v>
      </c>
      <c r="P38" s="7" t="s">
        <v>179</v>
      </c>
      <c r="Q38" s="7" t="s">
        <v>190</v>
      </c>
      <c r="R38" s="7" t="s">
        <v>179</v>
      </c>
      <c r="S38" s="7" t="s">
        <v>269</v>
      </c>
      <c r="T38" s="7" t="s">
        <v>179</v>
      </c>
      <c r="U38" s="7">
        <v>2</v>
      </c>
      <c r="V38" s="7">
        <v>3</v>
      </c>
      <c r="W38" s="7">
        <f t="shared" si="1"/>
        <v>2</v>
      </c>
      <c r="X38" s="7">
        <v>1</v>
      </c>
      <c r="Y38" s="7">
        <v>1</v>
      </c>
      <c r="Z38" s="7">
        <v>1</v>
      </c>
      <c r="AA38" s="7">
        <v>1</v>
      </c>
      <c r="AB38" s="7">
        <v>1</v>
      </c>
      <c r="AC38" s="7">
        <v>4</v>
      </c>
      <c r="AD38" s="7">
        <v>1</v>
      </c>
      <c r="AE38" s="7">
        <v>1</v>
      </c>
      <c r="AF38" s="7">
        <v>1</v>
      </c>
      <c r="AG38" s="4">
        <v>5</v>
      </c>
      <c r="AH38" s="7">
        <f t="shared" si="2"/>
        <v>1.3333333333333333</v>
      </c>
      <c r="AI38" s="7">
        <v>3</v>
      </c>
      <c r="AJ38" s="7">
        <f t="shared" si="3"/>
        <v>5</v>
      </c>
      <c r="AK38" s="7">
        <v>6</v>
      </c>
      <c r="AL38" s="7">
        <v>6</v>
      </c>
      <c r="AM38" s="15">
        <v>3</v>
      </c>
      <c r="AN38" s="15">
        <f t="shared" si="4"/>
        <v>5</v>
      </c>
      <c r="AO38" s="7">
        <v>5</v>
      </c>
      <c r="AP38" s="7">
        <f t="shared" si="5"/>
        <v>5</v>
      </c>
      <c r="AQ38" s="7">
        <f t="shared" si="23"/>
        <v>1</v>
      </c>
      <c r="AR38" s="7">
        <v>1</v>
      </c>
      <c r="AS38" s="7">
        <v>1</v>
      </c>
      <c r="AT38" s="7">
        <v>1</v>
      </c>
      <c r="AU38" s="7">
        <v>5</v>
      </c>
      <c r="AV38" s="7">
        <f t="shared" si="6"/>
        <v>1</v>
      </c>
      <c r="AW38" s="7">
        <v>1</v>
      </c>
      <c r="AX38" s="7">
        <v>1</v>
      </c>
      <c r="AY38" s="7">
        <v>5</v>
      </c>
      <c r="AZ38" s="7">
        <f t="shared" si="7"/>
        <v>1</v>
      </c>
      <c r="BA38" s="7">
        <v>1</v>
      </c>
      <c r="BB38" s="11">
        <v>5</v>
      </c>
      <c r="BC38" s="7">
        <f t="shared" si="8"/>
        <v>1</v>
      </c>
      <c r="BD38" s="7">
        <v>1</v>
      </c>
      <c r="BE38" s="11">
        <v>5</v>
      </c>
      <c r="BF38" s="7">
        <f t="shared" si="9"/>
        <v>1</v>
      </c>
      <c r="BG38" s="11">
        <v>5</v>
      </c>
      <c r="BH38" s="7">
        <f t="shared" si="10"/>
        <v>1</v>
      </c>
      <c r="BI38" s="11">
        <v>5</v>
      </c>
      <c r="BJ38" s="7">
        <f t="shared" si="11"/>
        <v>1</v>
      </c>
      <c r="BK38" s="7">
        <v>1</v>
      </c>
      <c r="BL38" s="11">
        <v>5</v>
      </c>
      <c r="BM38" s="7">
        <f t="shared" si="12"/>
        <v>1</v>
      </c>
      <c r="BN38" s="7">
        <v>5</v>
      </c>
      <c r="BO38" s="7">
        <v>1</v>
      </c>
      <c r="BP38" s="7">
        <v>1</v>
      </c>
      <c r="BQ38" s="15">
        <v>1</v>
      </c>
      <c r="BR38" s="7">
        <f t="shared" si="13"/>
        <v>1.2</v>
      </c>
      <c r="BS38" s="7">
        <v>2</v>
      </c>
      <c r="BT38" s="7">
        <v>1</v>
      </c>
      <c r="BU38" s="7">
        <v>3</v>
      </c>
      <c r="BV38" s="7">
        <v>3</v>
      </c>
      <c r="BW38" s="7">
        <v>2</v>
      </c>
      <c r="BX38" s="7">
        <v>3</v>
      </c>
      <c r="BY38" s="7">
        <v>2</v>
      </c>
      <c r="BZ38" s="7">
        <v>2</v>
      </c>
      <c r="CA38" s="7">
        <v>1</v>
      </c>
      <c r="CB38" s="7">
        <v>1</v>
      </c>
      <c r="CC38" s="7">
        <v>2</v>
      </c>
      <c r="CD38" s="7">
        <v>3</v>
      </c>
      <c r="CE38" s="7">
        <v>3</v>
      </c>
      <c r="CF38" s="7">
        <v>1</v>
      </c>
      <c r="CG38" s="15">
        <v>2</v>
      </c>
      <c r="CH38" s="7">
        <f t="shared" si="14"/>
        <v>2.0666666666666669</v>
      </c>
      <c r="CI38" s="7">
        <v>5</v>
      </c>
      <c r="CJ38" s="7">
        <v>4</v>
      </c>
      <c r="CK38" s="7">
        <v>4</v>
      </c>
      <c r="CL38" s="7">
        <v>4</v>
      </c>
      <c r="CM38" s="7">
        <v>5</v>
      </c>
      <c r="CN38" s="7">
        <v>3</v>
      </c>
      <c r="CO38" s="7">
        <v>5</v>
      </c>
      <c r="CP38" s="7">
        <v>5</v>
      </c>
      <c r="CQ38" s="7">
        <v>5</v>
      </c>
      <c r="CR38" s="7">
        <v>5</v>
      </c>
      <c r="CS38" s="7">
        <v>5</v>
      </c>
      <c r="CT38" s="7">
        <v>2</v>
      </c>
      <c r="CU38" s="7">
        <v>4</v>
      </c>
      <c r="CV38" s="7">
        <v>4</v>
      </c>
      <c r="CW38" s="7">
        <v>4</v>
      </c>
      <c r="CX38" s="7">
        <v>4</v>
      </c>
      <c r="CY38" s="7">
        <v>3</v>
      </c>
      <c r="CZ38" s="7">
        <v>5</v>
      </c>
      <c r="DA38" s="7">
        <v>5</v>
      </c>
      <c r="DB38" s="7">
        <v>4</v>
      </c>
      <c r="DC38" s="7">
        <v>5</v>
      </c>
      <c r="DD38" s="7">
        <v>4</v>
      </c>
      <c r="DE38" s="7">
        <v>5</v>
      </c>
      <c r="DF38" s="7">
        <v>5</v>
      </c>
      <c r="DG38" s="7">
        <v>4</v>
      </c>
      <c r="DH38" s="7">
        <v>5</v>
      </c>
      <c r="DI38" s="7">
        <v>5</v>
      </c>
      <c r="DJ38" s="7">
        <v>4</v>
      </c>
      <c r="DK38" s="7">
        <v>4</v>
      </c>
      <c r="DL38" s="7">
        <v>2</v>
      </c>
      <c r="DM38" s="7">
        <v>5</v>
      </c>
      <c r="DN38" s="7">
        <v>5</v>
      </c>
      <c r="DO38" s="7">
        <v>4</v>
      </c>
      <c r="DP38" s="7">
        <v>3</v>
      </c>
      <c r="DQ38" s="7">
        <v>4</v>
      </c>
      <c r="DR38" s="7">
        <v>5</v>
      </c>
      <c r="DS38" s="7">
        <v>4</v>
      </c>
      <c r="DT38" s="15">
        <v>4</v>
      </c>
      <c r="DU38" s="7">
        <f t="shared" si="15"/>
        <v>4.2631578947368425</v>
      </c>
      <c r="DV38" s="7">
        <v>1</v>
      </c>
      <c r="DW38" s="7">
        <v>9</v>
      </c>
      <c r="DX38" s="7">
        <f t="shared" si="16"/>
        <v>1</v>
      </c>
      <c r="DY38" s="7">
        <v>1</v>
      </c>
      <c r="DZ38" s="7">
        <v>9</v>
      </c>
      <c r="EA38" s="7">
        <f t="shared" si="17"/>
        <v>1</v>
      </c>
      <c r="EB38" s="7">
        <v>1</v>
      </c>
      <c r="EC38" s="7">
        <v>1</v>
      </c>
      <c r="ED38" s="7">
        <v>9</v>
      </c>
      <c r="EE38" s="7">
        <f t="shared" si="18"/>
        <v>1</v>
      </c>
      <c r="EF38" s="7">
        <v>1</v>
      </c>
      <c r="EG38" s="7">
        <v>9</v>
      </c>
      <c r="EH38" s="7">
        <f t="shared" si="19"/>
        <v>1</v>
      </c>
      <c r="EI38" s="7">
        <v>8</v>
      </c>
      <c r="EJ38" s="7">
        <f t="shared" si="20"/>
        <v>2</v>
      </c>
      <c r="EK38" s="7">
        <v>1</v>
      </c>
      <c r="EL38" s="7">
        <v>9</v>
      </c>
      <c r="EM38" s="15">
        <f t="shared" si="21"/>
        <v>1</v>
      </c>
      <c r="EN38" s="7">
        <f t="shared" si="22"/>
        <v>1.0833333333333333</v>
      </c>
      <c r="EO38" s="7" t="s">
        <v>197</v>
      </c>
      <c r="EP38" s="7" t="s">
        <v>183</v>
      </c>
    </row>
    <row r="39" spans="1:146" ht="30" customHeight="1">
      <c r="A39">
        <v>2</v>
      </c>
      <c r="B39">
        <v>45337.394560185188</v>
      </c>
      <c r="C39">
        <v>45337.405682870369</v>
      </c>
      <c r="D39">
        <v>100</v>
      </c>
      <c r="E39">
        <v>960</v>
      </c>
      <c r="F39" s="7" t="s">
        <v>173</v>
      </c>
      <c r="G39">
        <v>45337.405689606479</v>
      </c>
      <c r="H39" s="7" t="s">
        <v>270</v>
      </c>
      <c r="I39">
        <v>53.709499999999998</v>
      </c>
      <c r="J39">
        <v>-1.4993000000000001</v>
      </c>
      <c r="K39" s="7" t="s">
        <v>175</v>
      </c>
      <c r="L39" s="7" t="s">
        <v>176</v>
      </c>
      <c r="M39" s="7" t="s">
        <v>177</v>
      </c>
      <c r="N39">
        <v>54</v>
      </c>
      <c r="O39" s="7" t="s">
        <v>189</v>
      </c>
      <c r="P39" s="7" t="s">
        <v>179</v>
      </c>
      <c r="Q39" s="7" t="s">
        <v>185</v>
      </c>
      <c r="R39" s="7" t="s">
        <v>179</v>
      </c>
      <c r="S39" s="7" t="s">
        <v>271</v>
      </c>
      <c r="T39" s="7" t="s">
        <v>179</v>
      </c>
      <c r="U39" s="7">
        <v>2</v>
      </c>
      <c r="V39" s="7">
        <v>1</v>
      </c>
      <c r="W39" s="7">
        <f t="shared" si="1"/>
        <v>1</v>
      </c>
      <c r="X39" s="7">
        <v>3</v>
      </c>
      <c r="Y39" s="7">
        <v>1</v>
      </c>
      <c r="Z39" s="7">
        <v>1</v>
      </c>
      <c r="AA39" s="7">
        <v>2</v>
      </c>
      <c r="AB39" s="7">
        <v>5</v>
      </c>
      <c r="AC39" s="7">
        <v>5</v>
      </c>
      <c r="AD39" s="7">
        <v>1</v>
      </c>
      <c r="AE39" s="7">
        <v>2</v>
      </c>
      <c r="AF39" s="7">
        <v>1</v>
      </c>
      <c r="AG39" s="4">
        <v>4</v>
      </c>
      <c r="AH39" s="7">
        <f t="shared" si="2"/>
        <v>2.3333333333333335</v>
      </c>
      <c r="AI39" s="7">
        <v>6</v>
      </c>
      <c r="AJ39" s="7">
        <f t="shared" si="3"/>
        <v>2</v>
      </c>
      <c r="AK39" s="7">
        <v>3</v>
      </c>
      <c r="AL39" s="7">
        <v>3</v>
      </c>
      <c r="AM39" s="15">
        <v>5</v>
      </c>
      <c r="AN39" s="15">
        <f t="shared" si="4"/>
        <v>3</v>
      </c>
      <c r="AO39" s="7">
        <v>5</v>
      </c>
      <c r="AP39" s="7">
        <f t="shared" si="5"/>
        <v>3.2</v>
      </c>
      <c r="AQ39" s="7">
        <f t="shared" si="23"/>
        <v>1</v>
      </c>
      <c r="AR39" s="7">
        <v>1</v>
      </c>
      <c r="AS39" s="7">
        <v>1</v>
      </c>
      <c r="AT39" s="7">
        <v>1</v>
      </c>
      <c r="AU39" s="7">
        <v>5</v>
      </c>
      <c r="AV39" s="7">
        <f t="shared" si="6"/>
        <v>1</v>
      </c>
      <c r="AW39" s="7">
        <v>1</v>
      </c>
      <c r="AX39" s="7">
        <v>1</v>
      </c>
      <c r="AY39" s="7">
        <v>5</v>
      </c>
      <c r="AZ39" s="7">
        <f t="shared" si="7"/>
        <v>1</v>
      </c>
      <c r="BA39" s="7">
        <v>1</v>
      </c>
      <c r="BB39" s="11">
        <v>5</v>
      </c>
      <c r="BC39" s="7">
        <f t="shared" si="8"/>
        <v>1</v>
      </c>
      <c r="BD39" s="7">
        <v>1</v>
      </c>
      <c r="BE39" s="11">
        <v>5</v>
      </c>
      <c r="BF39" s="7">
        <f t="shared" si="9"/>
        <v>1</v>
      </c>
      <c r="BG39" s="11">
        <v>5</v>
      </c>
      <c r="BH39" s="7">
        <f t="shared" si="10"/>
        <v>1</v>
      </c>
      <c r="BI39" s="11">
        <v>5</v>
      </c>
      <c r="BJ39" s="7">
        <f t="shared" si="11"/>
        <v>1</v>
      </c>
      <c r="BK39" s="7">
        <v>1</v>
      </c>
      <c r="BL39" s="11">
        <v>5</v>
      </c>
      <c r="BM39" s="7">
        <f t="shared" si="12"/>
        <v>1</v>
      </c>
      <c r="BN39" s="7">
        <v>5</v>
      </c>
      <c r="BO39" s="7">
        <v>5</v>
      </c>
      <c r="BP39" s="7">
        <v>1</v>
      </c>
      <c r="BQ39" s="15">
        <v>1</v>
      </c>
      <c r="BR39" s="7">
        <f t="shared" si="13"/>
        <v>1.4</v>
      </c>
      <c r="BS39" s="7">
        <v>5</v>
      </c>
      <c r="BT39" s="7">
        <v>4</v>
      </c>
      <c r="BU39" s="7">
        <v>4</v>
      </c>
      <c r="BV39" s="7">
        <v>5</v>
      </c>
      <c r="BW39" s="7">
        <v>3</v>
      </c>
      <c r="BX39" s="7">
        <v>4</v>
      </c>
      <c r="BY39" s="7">
        <v>4</v>
      </c>
      <c r="BZ39" s="7">
        <v>3</v>
      </c>
      <c r="CA39" s="7">
        <v>3</v>
      </c>
      <c r="CB39" s="7">
        <v>4</v>
      </c>
      <c r="CC39" s="7">
        <v>4</v>
      </c>
      <c r="CD39" s="7">
        <v>4</v>
      </c>
      <c r="CE39" s="7">
        <v>4</v>
      </c>
      <c r="CF39" s="7">
        <v>3</v>
      </c>
      <c r="CG39" s="15">
        <v>4</v>
      </c>
      <c r="CH39" s="7">
        <f t="shared" si="14"/>
        <v>3.8666666666666667</v>
      </c>
      <c r="CI39" s="7">
        <v>4</v>
      </c>
      <c r="CJ39" s="7">
        <v>4</v>
      </c>
      <c r="CK39" s="7">
        <v>3</v>
      </c>
      <c r="CL39" s="7">
        <v>4</v>
      </c>
      <c r="CM39" s="7">
        <v>4</v>
      </c>
      <c r="CN39" s="7">
        <v>3</v>
      </c>
      <c r="CO39" s="7">
        <v>4</v>
      </c>
      <c r="CP39" s="7">
        <v>5</v>
      </c>
      <c r="CQ39" s="7">
        <v>5</v>
      </c>
      <c r="CR39" s="7">
        <v>5</v>
      </c>
      <c r="CS39" s="7">
        <v>5</v>
      </c>
      <c r="CT39" s="7">
        <v>4</v>
      </c>
      <c r="CU39" s="7">
        <v>4</v>
      </c>
      <c r="CV39" s="7">
        <v>4</v>
      </c>
      <c r="CW39" s="7">
        <v>5</v>
      </c>
      <c r="CX39" s="7">
        <v>4</v>
      </c>
      <c r="CY39" s="7">
        <v>2</v>
      </c>
      <c r="CZ39" s="7">
        <v>4</v>
      </c>
      <c r="DA39" s="7">
        <v>5</v>
      </c>
      <c r="DB39" s="7">
        <v>4</v>
      </c>
      <c r="DC39" s="7">
        <v>5</v>
      </c>
      <c r="DD39" s="7">
        <v>4</v>
      </c>
      <c r="DE39" s="7">
        <v>5</v>
      </c>
      <c r="DF39" s="7">
        <v>5</v>
      </c>
      <c r="DG39" s="7">
        <v>4</v>
      </c>
      <c r="DH39" s="7">
        <v>5</v>
      </c>
      <c r="DI39" s="7">
        <v>4</v>
      </c>
      <c r="DJ39" s="7">
        <v>4</v>
      </c>
      <c r="DK39" s="7">
        <v>4</v>
      </c>
      <c r="DL39" s="7">
        <v>1</v>
      </c>
      <c r="DM39" s="7">
        <v>5</v>
      </c>
      <c r="DN39" s="7">
        <v>5</v>
      </c>
      <c r="DO39" s="7">
        <v>5</v>
      </c>
      <c r="DP39" s="7">
        <v>2</v>
      </c>
      <c r="DQ39" s="7">
        <v>4</v>
      </c>
      <c r="DR39" s="7">
        <v>5</v>
      </c>
      <c r="DS39" s="7">
        <v>4</v>
      </c>
      <c r="DT39" s="15">
        <v>4</v>
      </c>
      <c r="DU39" s="7">
        <f t="shared" si="15"/>
        <v>4.1315789473684212</v>
      </c>
      <c r="DV39" s="7">
        <v>1</v>
      </c>
      <c r="DW39" s="7">
        <v>9</v>
      </c>
      <c r="DX39" s="7">
        <f t="shared" si="16"/>
        <v>1</v>
      </c>
      <c r="DY39" s="7">
        <v>1</v>
      </c>
      <c r="DZ39" s="7">
        <v>9</v>
      </c>
      <c r="EA39" s="7">
        <f t="shared" si="17"/>
        <v>1</v>
      </c>
      <c r="EB39" s="7">
        <v>1</v>
      </c>
      <c r="EC39" s="7">
        <v>1</v>
      </c>
      <c r="ED39" s="7">
        <v>9</v>
      </c>
      <c r="EE39" s="7">
        <f t="shared" si="18"/>
        <v>1</v>
      </c>
      <c r="EF39" s="7">
        <v>1</v>
      </c>
      <c r="EG39" s="7">
        <v>9</v>
      </c>
      <c r="EH39" s="7">
        <f t="shared" si="19"/>
        <v>1</v>
      </c>
      <c r="EI39" s="7">
        <v>9</v>
      </c>
      <c r="EJ39" s="7">
        <f t="shared" si="20"/>
        <v>1</v>
      </c>
      <c r="EK39" s="7">
        <v>1</v>
      </c>
      <c r="EL39" s="7">
        <v>9</v>
      </c>
      <c r="EM39" s="15">
        <f t="shared" si="21"/>
        <v>1</v>
      </c>
      <c r="EN39" s="7">
        <f t="shared" si="22"/>
        <v>1</v>
      </c>
      <c r="EO39" s="7" t="s">
        <v>182</v>
      </c>
      <c r="EP39" s="7" t="s">
        <v>183</v>
      </c>
    </row>
    <row r="40" spans="1:146" ht="30" customHeight="1">
      <c r="A40">
        <v>2</v>
      </c>
      <c r="B40">
        <v>45337.389606481483</v>
      </c>
      <c r="C40">
        <v>45337.406655092593</v>
      </c>
      <c r="D40">
        <v>100</v>
      </c>
      <c r="E40">
        <v>1473</v>
      </c>
      <c r="F40" s="7" t="s">
        <v>173</v>
      </c>
      <c r="G40">
        <v>45337.40666591435</v>
      </c>
      <c r="H40" s="7" t="s">
        <v>272</v>
      </c>
      <c r="I40">
        <v>51.5032</v>
      </c>
      <c r="J40">
        <v>-0.20399999999999999</v>
      </c>
      <c r="K40" s="7" t="s">
        <v>175</v>
      </c>
      <c r="L40" s="7" t="s">
        <v>176</v>
      </c>
      <c r="M40" s="7" t="s">
        <v>177</v>
      </c>
      <c r="N40">
        <v>25</v>
      </c>
      <c r="O40" s="7" t="s">
        <v>189</v>
      </c>
      <c r="P40" s="7" t="s">
        <v>179</v>
      </c>
      <c r="Q40" s="7" t="s">
        <v>273</v>
      </c>
      <c r="R40" s="7" t="s">
        <v>179</v>
      </c>
      <c r="S40" s="7" t="s">
        <v>179</v>
      </c>
      <c r="T40" s="7" t="s">
        <v>274</v>
      </c>
      <c r="U40" s="7">
        <v>3</v>
      </c>
      <c r="V40" s="7">
        <v>1</v>
      </c>
      <c r="W40" s="7">
        <f t="shared" si="1"/>
        <v>1</v>
      </c>
      <c r="X40" s="7">
        <v>4</v>
      </c>
      <c r="Y40" s="7">
        <v>3</v>
      </c>
      <c r="Z40" s="7">
        <v>2</v>
      </c>
      <c r="AA40" s="7">
        <v>4</v>
      </c>
      <c r="AB40" s="7">
        <v>5</v>
      </c>
      <c r="AC40" s="7">
        <v>2</v>
      </c>
      <c r="AD40" s="7">
        <v>2</v>
      </c>
      <c r="AE40" s="7">
        <v>2</v>
      </c>
      <c r="AF40" s="7">
        <v>3</v>
      </c>
      <c r="AG40" s="4">
        <v>2</v>
      </c>
      <c r="AH40" s="7">
        <f t="shared" si="2"/>
        <v>3</v>
      </c>
      <c r="AI40" s="7">
        <v>6</v>
      </c>
      <c r="AJ40" s="7">
        <f t="shared" si="3"/>
        <v>2</v>
      </c>
      <c r="AK40" s="7">
        <v>3</v>
      </c>
      <c r="AL40" s="7">
        <v>4</v>
      </c>
      <c r="AM40" s="15">
        <v>5</v>
      </c>
      <c r="AN40" s="15">
        <f t="shared" si="4"/>
        <v>3</v>
      </c>
      <c r="AO40" s="7">
        <v>3</v>
      </c>
      <c r="AP40" s="7">
        <f t="shared" si="5"/>
        <v>3.4</v>
      </c>
      <c r="AQ40" s="7">
        <f t="shared" si="23"/>
        <v>3</v>
      </c>
      <c r="AR40" s="7">
        <v>2</v>
      </c>
      <c r="AS40" s="7">
        <v>2</v>
      </c>
      <c r="AT40" s="7">
        <v>2</v>
      </c>
      <c r="AU40" s="7">
        <v>4</v>
      </c>
      <c r="AV40" s="7">
        <f t="shared" si="6"/>
        <v>2</v>
      </c>
      <c r="AW40" s="7">
        <v>2</v>
      </c>
      <c r="AX40" s="7">
        <v>2</v>
      </c>
      <c r="AY40" s="7">
        <v>3</v>
      </c>
      <c r="AZ40" s="7">
        <f t="shared" si="7"/>
        <v>3</v>
      </c>
      <c r="BA40" s="7">
        <v>2</v>
      </c>
      <c r="BB40" s="11">
        <v>3</v>
      </c>
      <c r="BC40" s="7">
        <f t="shared" si="8"/>
        <v>3</v>
      </c>
      <c r="BD40" s="7">
        <v>4</v>
      </c>
      <c r="BE40" s="11">
        <v>2</v>
      </c>
      <c r="BF40" s="7">
        <f t="shared" si="9"/>
        <v>4</v>
      </c>
      <c r="BG40" s="11">
        <v>3</v>
      </c>
      <c r="BH40" s="7">
        <f t="shared" si="10"/>
        <v>3</v>
      </c>
      <c r="BI40" s="11">
        <v>4</v>
      </c>
      <c r="BJ40" s="7">
        <f t="shared" si="11"/>
        <v>2</v>
      </c>
      <c r="BK40" s="7">
        <v>2</v>
      </c>
      <c r="BL40" s="11">
        <v>3</v>
      </c>
      <c r="BM40" s="7">
        <f t="shared" si="12"/>
        <v>3</v>
      </c>
      <c r="BN40" s="7">
        <v>3</v>
      </c>
      <c r="BO40" s="7">
        <v>4</v>
      </c>
      <c r="BP40" s="7">
        <v>2</v>
      </c>
      <c r="BQ40" s="15">
        <v>3</v>
      </c>
      <c r="BR40" s="7">
        <f t="shared" si="13"/>
        <v>2.65</v>
      </c>
      <c r="BS40" s="7">
        <v>4</v>
      </c>
      <c r="BT40" s="7">
        <v>3</v>
      </c>
      <c r="BU40" s="7">
        <v>4</v>
      </c>
      <c r="BV40" s="7">
        <v>2</v>
      </c>
      <c r="BW40" s="7">
        <v>2</v>
      </c>
      <c r="BX40" s="7">
        <v>2</v>
      </c>
      <c r="BY40" s="7">
        <v>2</v>
      </c>
      <c r="BZ40" s="7">
        <v>3</v>
      </c>
      <c r="CA40" s="7">
        <v>3</v>
      </c>
      <c r="CB40" s="7">
        <v>2</v>
      </c>
      <c r="CC40" s="7">
        <v>4</v>
      </c>
      <c r="CD40" s="7">
        <v>2</v>
      </c>
      <c r="CE40" s="7">
        <v>3</v>
      </c>
      <c r="CF40" s="7">
        <v>3</v>
      </c>
      <c r="CG40" s="15">
        <v>2</v>
      </c>
      <c r="CH40" s="7">
        <f t="shared" si="14"/>
        <v>2.7333333333333334</v>
      </c>
      <c r="CI40" s="7">
        <v>4</v>
      </c>
      <c r="CJ40" s="7">
        <v>4</v>
      </c>
      <c r="CK40" s="7">
        <v>3</v>
      </c>
      <c r="CL40" s="7">
        <v>3</v>
      </c>
      <c r="CM40" s="7">
        <v>3</v>
      </c>
      <c r="CN40" s="7">
        <v>3</v>
      </c>
      <c r="CO40" s="7">
        <v>4</v>
      </c>
      <c r="CP40" s="7">
        <v>4</v>
      </c>
      <c r="CQ40" s="7">
        <v>4</v>
      </c>
      <c r="CR40" s="7">
        <v>5</v>
      </c>
      <c r="CS40" s="7">
        <v>4</v>
      </c>
      <c r="CT40" s="7">
        <v>3</v>
      </c>
      <c r="CU40" s="7">
        <v>3</v>
      </c>
      <c r="CV40" s="7">
        <v>4</v>
      </c>
      <c r="CW40" s="7">
        <v>4</v>
      </c>
      <c r="CX40" s="7">
        <v>4</v>
      </c>
      <c r="CY40" s="7">
        <v>4</v>
      </c>
      <c r="CZ40" s="7">
        <v>4</v>
      </c>
      <c r="DA40" s="7">
        <v>5</v>
      </c>
      <c r="DB40" s="7">
        <v>4</v>
      </c>
      <c r="DC40" s="7">
        <v>5</v>
      </c>
      <c r="DD40" s="7">
        <v>3</v>
      </c>
      <c r="DE40" s="7">
        <v>5</v>
      </c>
      <c r="DF40" s="7">
        <v>4</v>
      </c>
      <c r="DG40" s="7">
        <v>4</v>
      </c>
      <c r="DH40" s="7">
        <v>4</v>
      </c>
      <c r="DI40" s="7">
        <v>4</v>
      </c>
      <c r="DJ40" s="7">
        <v>4</v>
      </c>
      <c r="DK40" s="7">
        <v>4</v>
      </c>
      <c r="DL40" s="7">
        <v>2</v>
      </c>
      <c r="DM40" s="7">
        <v>4</v>
      </c>
      <c r="DN40" s="7">
        <v>4</v>
      </c>
      <c r="DO40" s="7">
        <v>4</v>
      </c>
      <c r="DP40" s="7">
        <v>4</v>
      </c>
      <c r="DQ40" s="7">
        <v>3</v>
      </c>
      <c r="DR40" s="7">
        <v>4</v>
      </c>
      <c r="DS40" s="7">
        <v>3</v>
      </c>
      <c r="DT40" s="15">
        <v>3</v>
      </c>
      <c r="DU40" s="7">
        <f t="shared" si="15"/>
        <v>3.7894736842105261</v>
      </c>
      <c r="DV40" s="7">
        <v>1</v>
      </c>
      <c r="DW40" s="7">
        <v>9</v>
      </c>
      <c r="DX40" s="7">
        <f t="shared" si="16"/>
        <v>1</v>
      </c>
      <c r="DY40" s="7">
        <v>1</v>
      </c>
      <c r="DZ40" s="7">
        <v>7</v>
      </c>
      <c r="EA40" s="7">
        <f t="shared" si="17"/>
        <v>3</v>
      </c>
      <c r="EB40" s="7">
        <v>1</v>
      </c>
      <c r="EC40" s="7">
        <v>1</v>
      </c>
      <c r="ED40" s="7">
        <v>7</v>
      </c>
      <c r="EE40" s="7">
        <f t="shared" si="18"/>
        <v>3</v>
      </c>
      <c r="EF40" s="7">
        <v>1</v>
      </c>
      <c r="EG40" s="7">
        <v>8</v>
      </c>
      <c r="EH40" s="7">
        <f t="shared" si="19"/>
        <v>2</v>
      </c>
      <c r="EI40" s="7">
        <v>9</v>
      </c>
      <c r="EJ40" s="7">
        <f t="shared" si="20"/>
        <v>1</v>
      </c>
      <c r="EK40" s="7">
        <v>1</v>
      </c>
      <c r="EL40" s="7">
        <v>9</v>
      </c>
      <c r="EM40" s="15">
        <f t="shared" si="21"/>
        <v>1</v>
      </c>
      <c r="EN40" s="7">
        <f t="shared" si="22"/>
        <v>1.4166666666666667</v>
      </c>
      <c r="EO40" s="7" t="s">
        <v>187</v>
      </c>
      <c r="EP40" s="7" t="s">
        <v>183</v>
      </c>
    </row>
    <row r="41" spans="1:146" ht="30" customHeight="1">
      <c r="A41">
        <v>2</v>
      </c>
      <c r="B41">
        <v>45337.393113425926</v>
      </c>
      <c r="C41">
        <v>45337.406817129631</v>
      </c>
      <c r="D41">
        <v>100</v>
      </c>
      <c r="E41">
        <v>1183</v>
      </c>
      <c r="F41" s="7" t="s">
        <v>173</v>
      </c>
      <c r="G41">
        <v>45337.406826469909</v>
      </c>
      <c r="H41" s="7" t="s">
        <v>275</v>
      </c>
      <c r="I41">
        <v>51.555500000000002</v>
      </c>
      <c r="J41">
        <v>-0.62119999999999997</v>
      </c>
      <c r="K41" s="7" t="s">
        <v>175</v>
      </c>
      <c r="L41" s="7" t="s">
        <v>176</v>
      </c>
      <c r="M41" s="7" t="s">
        <v>177</v>
      </c>
      <c r="N41">
        <v>19</v>
      </c>
      <c r="O41" s="7" t="s">
        <v>189</v>
      </c>
      <c r="P41" s="7" t="s">
        <v>179</v>
      </c>
      <c r="Q41" s="7" t="s">
        <v>229</v>
      </c>
      <c r="R41" s="7" t="s">
        <v>276</v>
      </c>
      <c r="S41" s="7" t="s">
        <v>179</v>
      </c>
      <c r="T41" s="7" t="s">
        <v>179</v>
      </c>
      <c r="U41" s="7">
        <v>1</v>
      </c>
      <c r="V41" s="7">
        <v>2</v>
      </c>
      <c r="W41" s="7">
        <f t="shared" si="1"/>
        <v>1</v>
      </c>
      <c r="X41" s="7">
        <v>5</v>
      </c>
      <c r="Y41" s="7">
        <v>5</v>
      </c>
      <c r="Z41" s="7">
        <v>2</v>
      </c>
      <c r="AA41" s="7">
        <v>5</v>
      </c>
      <c r="AB41" s="7">
        <v>2</v>
      </c>
      <c r="AC41" s="7">
        <v>1</v>
      </c>
      <c r="AD41" s="7">
        <v>1</v>
      </c>
      <c r="AE41" s="7">
        <v>1</v>
      </c>
      <c r="AF41" s="7">
        <v>3</v>
      </c>
      <c r="AG41" s="4">
        <v>2</v>
      </c>
      <c r="AH41" s="7">
        <f t="shared" si="2"/>
        <v>2.7777777777777777</v>
      </c>
      <c r="AI41" s="7">
        <v>7</v>
      </c>
      <c r="AJ41" s="7">
        <f t="shared" si="3"/>
        <v>1</v>
      </c>
      <c r="AK41" s="7">
        <v>5</v>
      </c>
      <c r="AL41" s="7">
        <v>6</v>
      </c>
      <c r="AM41" s="15">
        <v>3</v>
      </c>
      <c r="AN41" s="15">
        <f t="shared" si="4"/>
        <v>5</v>
      </c>
      <c r="AO41" s="7">
        <v>3</v>
      </c>
      <c r="AP41" s="7">
        <f t="shared" si="5"/>
        <v>4</v>
      </c>
      <c r="AQ41" s="7">
        <f t="shared" si="23"/>
        <v>3</v>
      </c>
      <c r="AR41" s="7">
        <v>2</v>
      </c>
      <c r="AS41" s="7">
        <v>4</v>
      </c>
      <c r="AT41" s="7">
        <v>2</v>
      </c>
      <c r="AU41" s="7">
        <v>4</v>
      </c>
      <c r="AV41" s="7">
        <f t="shared" si="6"/>
        <v>2</v>
      </c>
      <c r="AW41" s="7">
        <v>5</v>
      </c>
      <c r="AX41" s="7">
        <v>4</v>
      </c>
      <c r="AY41" s="7">
        <v>2</v>
      </c>
      <c r="AZ41" s="7">
        <f t="shared" si="7"/>
        <v>4</v>
      </c>
      <c r="BA41" s="7">
        <v>2</v>
      </c>
      <c r="BB41" s="11">
        <v>3</v>
      </c>
      <c r="BC41" s="7">
        <f t="shared" si="8"/>
        <v>3</v>
      </c>
      <c r="BD41" s="7">
        <v>1</v>
      </c>
      <c r="BE41" s="11">
        <v>5</v>
      </c>
      <c r="BF41" s="7">
        <f t="shared" si="9"/>
        <v>1</v>
      </c>
      <c r="BG41" s="11">
        <v>5</v>
      </c>
      <c r="BH41" s="7">
        <f t="shared" si="10"/>
        <v>1</v>
      </c>
      <c r="BI41" s="11">
        <v>5</v>
      </c>
      <c r="BJ41" s="7">
        <f t="shared" si="11"/>
        <v>1</v>
      </c>
      <c r="BK41" s="7">
        <v>5</v>
      </c>
      <c r="BL41" s="11">
        <v>3</v>
      </c>
      <c r="BM41" s="7">
        <f t="shared" si="12"/>
        <v>3</v>
      </c>
      <c r="BN41" s="7">
        <v>3</v>
      </c>
      <c r="BO41" s="7">
        <v>2</v>
      </c>
      <c r="BP41" s="7">
        <v>2</v>
      </c>
      <c r="BQ41" s="15">
        <v>3</v>
      </c>
      <c r="BR41" s="7">
        <f t="shared" si="13"/>
        <v>2.65</v>
      </c>
      <c r="BS41" s="7">
        <v>4</v>
      </c>
      <c r="BT41" s="7">
        <v>4</v>
      </c>
      <c r="BU41" s="7">
        <v>5</v>
      </c>
      <c r="BV41" s="7">
        <v>2</v>
      </c>
      <c r="BW41" s="7">
        <v>2</v>
      </c>
      <c r="BX41" s="7">
        <v>4</v>
      </c>
      <c r="BY41" s="7">
        <v>6</v>
      </c>
      <c r="BZ41" s="7">
        <v>5</v>
      </c>
      <c r="CA41" s="7">
        <v>3</v>
      </c>
      <c r="CB41" s="7">
        <v>3</v>
      </c>
      <c r="CC41" s="7">
        <v>4</v>
      </c>
      <c r="CD41" s="7">
        <v>4</v>
      </c>
      <c r="CE41" s="7">
        <v>4</v>
      </c>
      <c r="CF41" s="7">
        <v>5</v>
      </c>
      <c r="CG41" s="15">
        <v>4</v>
      </c>
      <c r="CH41" s="7">
        <f t="shared" si="14"/>
        <v>3.9333333333333331</v>
      </c>
      <c r="CI41" s="7">
        <v>4</v>
      </c>
      <c r="CJ41" s="7">
        <v>4</v>
      </c>
      <c r="CK41" s="7">
        <v>3</v>
      </c>
      <c r="CL41" s="7">
        <v>4</v>
      </c>
      <c r="CM41" s="7">
        <v>4</v>
      </c>
      <c r="CN41" s="7">
        <v>3</v>
      </c>
      <c r="CO41" s="7">
        <v>4</v>
      </c>
      <c r="CP41" s="7">
        <v>4</v>
      </c>
      <c r="CQ41" s="7">
        <v>4</v>
      </c>
      <c r="CR41" s="7">
        <v>4</v>
      </c>
      <c r="CS41" s="7">
        <v>4</v>
      </c>
      <c r="CT41" s="7">
        <v>3</v>
      </c>
      <c r="CU41" s="7">
        <v>4</v>
      </c>
      <c r="CV41" s="7">
        <v>4</v>
      </c>
      <c r="CW41" s="7">
        <v>4</v>
      </c>
      <c r="CX41" s="7">
        <v>4</v>
      </c>
      <c r="CY41" s="7">
        <v>3</v>
      </c>
      <c r="CZ41" s="7">
        <v>4</v>
      </c>
      <c r="DA41" s="7">
        <v>4</v>
      </c>
      <c r="DB41" s="7">
        <v>4</v>
      </c>
      <c r="DC41" s="7">
        <v>4</v>
      </c>
      <c r="DD41" s="7">
        <v>4</v>
      </c>
      <c r="DE41" s="7">
        <v>4</v>
      </c>
      <c r="DF41" s="7">
        <v>4</v>
      </c>
      <c r="DG41" s="7">
        <v>4</v>
      </c>
      <c r="DH41" s="7">
        <v>4</v>
      </c>
      <c r="DI41" s="7">
        <v>4</v>
      </c>
      <c r="DJ41" s="7">
        <v>3</v>
      </c>
      <c r="DK41" s="7">
        <v>3</v>
      </c>
      <c r="DL41" s="7">
        <v>3</v>
      </c>
      <c r="DM41" s="7">
        <v>4</v>
      </c>
      <c r="DN41" s="7">
        <v>4</v>
      </c>
      <c r="DO41" s="7">
        <v>4</v>
      </c>
      <c r="DP41" s="7">
        <v>2</v>
      </c>
      <c r="DQ41" s="7">
        <v>4</v>
      </c>
      <c r="DR41" s="7">
        <v>4</v>
      </c>
      <c r="DS41" s="7">
        <v>4</v>
      </c>
      <c r="DT41" s="15">
        <v>4</v>
      </c>
      <c r="DU41" s="7">
        <f t="shared" si="15"/>
        <v>3.763157894736842</v>
      </c>
      <c r="DV41" s="7">
        <v>9</v>
      </c>
      <c r="DW41" s="7">
        <v>7</v>
      </c>
      <c r="DX41" s="7">
        <f t="shared" si="16"/>
        <v>3</v>
      </c>
      <c r="DY41" s="7">
        <v>7</v>
      </c>
      <c r="DZ41" s="7">
        <v>2</v>
      </c>
      <c r="EA41" s="7">
        <f t="shared" si="17"/>
        <v>8</v>
      </c>
      <c r="EB41" s="7">
        <v>8</v>
      </c>
      <c r="EC41" s="7">
        <v>8</v>
      </c>
      <c r="ED41" s="7">
        <v>3</v>
      </c>
      <c r="EE41" s="7">
        <f t="shared" si="18"/>
        <v>7</v>
      </c>
      <c r="EF41" s="7">
        <v>8</v>
      </c>
      <c r="EG41" s="7">
        <v>3</v>
      </c>
      <c r="EH41" s="7">
        <f t="shared" si="19"/>
        <v>7</v>
      </c>
      <c r="EI41" s="7">
        <v>5</v>
      </c>
      <c r="EJ41" s="7">
        <f t="shared" si="20"/>
        <v>5</v>
      </c>
      <c r="EK41" s="7">
        <v>8</v>
      </c>
      <c r="EL41" s="7">
        <v>3</v>
      </c>
      <c r="EM41" s="15">
        <f t="shared" si="21"/>
        <v>7</v>
      </c>
      <c r="EN41" s="7">
        <f t="shared" si="22"/>
        <v>7.083333333333333</v>
      </c>
      <c r="EO41" s="7" t="s">
        <v>192</v>
      </c>
      <c r="EP41" s="7" t="s">
        <v>183</v>
      </c>
    </row>
    <row r="42" spans="1:146" ht="30" customHeight="1">
      <c r="A42">
        <v>2</v>
      </c>
      <c r="B42">
        <v>45337.391342592593</v>
      </c>
      <c r="C42">
        <v>45337.407476851855</v>
      </c>
      <c r="D42">
        <v>100</v>
      </c>
      <c r="E42">
        <v>1394</v>
      </c>
      <c r="F42" s="7" t="s">
        <v>173</v>
      </c>
      <c r="G42">
        <v>45337.407488576391</v>
      </c>
      <c r="H42" s="7" t="s">
        <v>277</v>
      </c>
      <c r="I42">
        <v>51.2911</v>
      </c>
      <c r="J42">
        <v>-1.0528</v>
      </c>
      <c r="K42" s="7" t="s">
        <v>175</v>
      </c>
      <c r="L42" s="7" t="s">
        <v>176</v>
      </c>
      <c r="M42" s="7" t="s">
        <v>177</v>
      </c>
      <c r="N42">
        <v>39</v>
      </c>
      <c r="O42" s="7" t="s">
        <v>189</v>
      </c>
      <c r="P42" s="7" t="s">
        <v>179</v>
      </c>
      <c r="Q42" s="7" t="s">
        <v>185</v>
      </c>
      <c r="R42" s="7" t="s">
        <v>179</v>
      </c>
      <c r="S42" s="7" t="s">
        <v>278</v>
      </c>
      <c r="T42" s="7" t="s">
        <v>179</v>
      </c>
      <c r="U42" s="7">
        <v>2</v>
      </c>
      <c r="V42" s="7">
        <v>1</v>
      </c>
      <c r="W42" s="7">
        <f t="shared" si="1"/>
        <v>1</v>
      </c>
      <c r="X42" s="7">
        <v>5</v>
      </c>
      <c r="Y42" s="7">
        <v>5</v>
      </c>
      <c r="Z42" s="7">
        <v>5</v>
      </c>
      <c r="AA42" s="7">
        <v>4</v>
      </c>
      <c r="AB42" s="7">
        <v>4</v>
      </c>
      <c r="AC42" s="7">
        <v>5</v>
      </c>
      <c r="AD42" s="7">
        <v>1</v>
      </c>
      <c r="AE42" s="7">
        <v>2</v>
      </c>
      <c r="AF42" s="7">
        <v>3</v>
      </c>
      <c r="AG42" s="4">
        <v>4</v>
      </c>
      <c r="AH42" s="7">
        <f t="shared" si="2"/>
        <v>3.7777777777777777</v>
      </c>
      <c r="AI42" s="7">
        <v>5</v>
      </c>
      <c r="AJ42" s="7">
        <f t="shared" si="3"/>
        <v>3</v>
      </c>
      <c r="AK42" s="7">
        <v>6</v>
      </c>
      <c r="AL42" s="7">
        <v>6</v>
      </c>
      <c r="AM42" s="15">
        <v>3</v>
      </c>
      <c r="AN42" s="15">
        <f t="shared" si="4"/>
        <v>5</v>
      </c>
      <c r="AO42" s="7">
        <v>4</v>
      </c>
      <c r="AP42" s="7">
        <f t="shared" si="5"/>
        <v>4.5999999999999996</v>
      </c>
      <c r="AQ42" s="7">
        <f t="shared" si="23"/>
        <v>2</v>
      </c>
      <c r="AR42" s="7">
        <v>1</v>
      </c>
      <c r="AS42" s="7">
        <v>1</v>
      </c>
      <c r="AT42" s="7">
        <v>1</v>
      </c>
      <c r="AU42" s="7">
        <v>3</v>
      </c>
      <c r="AV42" s="7">
        <f t="shared" si="6"/>
        <v>3</v>
      </c>
      <c r="AW42" s="7">
        <v>1</v>
      </c>
      <c r="AX42" s="7">
        <v>2</v>
      </c>
      <c r="AY42" s="7">
        <v>4</v>
      </c>
      <c r="AZ42" s="7">
        <f t="shared" si="7"/>
        <v>2</v>
      </c>
      <c r="BA42" s="7">
        <v>2</v>
      </c>
      <c r="BB42" s="11">
        <v>3</v>
      </c>
      <c r="BC42" s="7">
        <f t="shared" si="8"/>
        <v>3</v>
      </c>
      <c r="BD42" s="7">
        <v>1</v>
      </c>
      <c r="BE42" s="11">
        <v>5</v>
      </c>
      <c r="BF42" s="7">
        <f t="shared" si="9"/>
        <v>1</v>
      </c>
      <c r="BG42" s="11">
        <v>4</v>
      </c>
      <c r="BH42" s="7">
        <f t="shared" si="10"/>
        <v>2</v>
      </c>
      <c r="BI42" s="11">
        <v>4</v>
      </c>
      <c r="BJ42" s="7">
        <f t="shared" si="11"/>
        <v>2</v>
      </c>
      <c r="BK42" s="7">
        <v>1</v>
      </c>
      <c r="BL42" s="11">
        <v>3</v>
      </c>
      <c r="BM42" s="7">
        <f t="shared" si="12"/>
        <v>3</v>
      </c>
      <c r="BN42" s="7">
        <v>4</v>
      </c>
      <c r="BO42" s="7">
        <v>2</v>
      </c>
      <c r="BP42" s="7">
        <v>1</v>
      </c>
      <c r="BQ42" s="15">
        <v>1</v>
      </c>
      <c r="BR42" s="7">
        <f t="shared" si="13"/>
        <v>1.8</v>
      </c>
      <c r="BS42" s="7">
        <v>5</v>
      </c>
      <c r="BT42" s="7">
        <v>2</v>
      </c>
      <c r="BU42" s="7">
        <v>5</v>
      </c>
      <c r="BV42" s="7">
        <v>5</v>
      </c>
      <c r="BW42" s="7">
        <v>4</v>
      </c>
      <c r="BX42" s="7">
        <v>5</v>
      </c>
      <c r="BY42" s="7">
        <v>5</v>
      </c>
      <c r="BZ42" s="7">
        <v>3</v>
      </c>
      <c r="CA42" s="7">
        <v>2</v>
      </c>
      <c r="CB42" s="7">
        <v>4</v>
      </c>
      <c r="CC42" s="7">
        <v>4</v>
      </c>
      <c r="CD42" s="7">
        <v>4</v>
      </c>
      <c r="CE42" s="7">
        <v>5</v>
      </c>
      <c r="CF42" s="7">
        <v>4</v>
      </c>
      <c r="CG42" s="15">
        <v>5</v>
      </c>
      <c r="CH42" s="7">
        <f t="shared" si="14"/>
        <v>4.1333333333333337</v>
      </c>
      <c r="CI42" s="7">
        <v>5</v>
      </c>
      <c r="CJ42" s="7">
        <v>3</v>
      </c>
      <c r="CK42" s="7">
        <v>3</v>
      </c>
      <c r="CL42" s="7">
        <v>3</v>
      </c>
      <c r="CM42" s="7">
        <v>3</v>
      </c>
      <c r="CN42" s="7">
        <v>2</v>
      </c>
      <c r="CO42" s="7">
        <v>4</v>
      </c>
      <c r="CP42" s="7">
        <v>3</v>
      </c>
      <c r="CQ42" s="7">
        <v>4</v>
      </c>
      <c r="CR42" s="7">
        <v>4</v>
      </c>
      <c r="CS42" s="7">
        <v>4</v>
      </c>
      <c r="CT42" s="7">
        <v>3</v>
      </c>
      <c r="CU42" s="7">
        <v>3</v>
      </c>
      <c r="CV42" s="7">
        <v>3</v>
      </c>
      <c r="CW42" s="7">
        <v>4</v>
      </c>
      <c r="CX42" s="7">
        <v>4</v>
      </c>
      <c r="CY42" s="7">
        <v>2</v>
      </c>
      <c r="CZ42" s="7">
        <v>4</v>
      </c>
      <c r="DA42" s="7">
        <v>4</v>
      </c>
      <c r="DB42" s="7">
        <v>3</v>
      </c>
      <c r="DC42" s="7">
        <v>4</v>
      </c>
      <c r="DD42" s="7">
        <v>4</v>
      </c>
      <c r="DE42" s="7">
        <v>4</v>
      </c>
      <c r="DF42" s="7">
        <v>3</v>
      </c>
      <c r="DG42" s="7">
        <v>3</v>
      </c>
      <c r="DH42" s="7">
        <v>3</v>
      </c>
      <c r="DI42" s="7">
        <v>4</v>
      </c>
      <c r="DJ42" s="7">
        <v>2</v>
      </c>
      <c r="DK42" s="7">
        <v>3</v>
      </c>
      <c r="DL42" s="7">
        <v>2</v>
      </c>
      <c r="DM42" s="7">
        <v>3</v>
      </c>
      <c r="DN42" s="7">
        <v>4</v>
      </c>
      <c r="DO42" s="7">
        <v>4</v>
      </c>
      <c r="DP42" s="7">
        <v>3</v>
      </c>
      <c r="DQ42" s="7">
        <v>3</v>
      </c>
      <c r="DR42" s="7">
        <v>3</v>
      </c>
      <c r="DS42" s="7">
        <v>4</v>
      </c>
      <c r="DT42" s="15">
        <v>4</v>
      </c>
      <c r="DU42" s="7">
        <f t="shared" si="15"/>
        <v>3.3684210526315788</v>
      </c>
      <c r="DV42" s="7">
        <v>4</v>
      </c>
      <c r="DW42" s="7">
        <v>8</v>
      </c>
      <c r="DX42" s="7">
        <f t="shared" si="16"/>
        <v>2</v>
      </c>
      <c r="DY42" s="7">
        <v>2</v>
      </c>
      <c r="DZ42" s="7">
        <v>9</v>
      </c>
      <c r="EA42" s="7">
        <f t="shared" si="17"/>
        <v>1</v>
      </c>
      <c r="EB42" s="7">
        <v>3</v>
      </c>
      <c r="EC42" s="7">
        <v>2</v>
      </c>
      <c r="ED42" s="7">
        <v>8</v>
      </c>
      <c r="EE42" s="7">
        <f t="shared" si="18"/>
        <v>2</v>
      </c>
      <c r="EF42" s="7">
        <v>2</v>
      </c>
      <c r="EG42" s="7">
        <v>7</v>
      </c>
      <c r="EH42" s="7">
        <f t="shared" si="19"/>
        <v>3</v>
      </c>
      <c r="EI42" s="7">
        <v>5</v>
      </c>
      <c r="EJ42" s="7">
        <f t="shared" si="20"/>
        <v>5</v>
      </c>
      <c r="EK42" s="7">
        <v>4</v>
      </c>
      <c r="EL42" s="7">
        <v>6</v>
      </c>
      <c r="EM42" s="15">
        <f t="shared" si="21"/>
        <v>4</v>
      </c>
      <c r="EN42" s="7">
        <f t="shared" si="22"/>
        <v>2.8333333333333335</v>
      </c>
      <c r="EO42" s="7" t="s">
        <v>233</v>
      </c>
      <c r="EP42" s="7" t="s">
        <v>183</v>
      </c>
    </row>
    <row r="43" spans="1:146" ht="30" customHeight="1">
      <c r="A43">
        <v>2</v>
      </c>
      <c r="B43">
        <v>45337.39398148148</v>
      </c>
      <c r="C43">
        <v>45337.407766203702</v>
      </c>
      <c r="D43">
        <v>100</v>
      </c>
      <c r="E43">
        <v>1191</v>
      </c>
      <c r="F43" s="7" t="s">
        <v>173</v>
      </c>
      <c r="G43">
        <v>45337.407783136572</v>
      </c>
      <c r="H43" s="7" t="s">
        <v>279</v>
      </c>
      <c r="I43">
        <v>50.734699999999997</v>
      </c>
      <c r="J43">
        <v>-1.8325</v>
      </c>
      <c r="K43" s="7" t="s">
        <v>175</v>
      </c>
      <c r="L43" s="7" t="s">
        <v>176</v>
      </c>
      <c r="M43" s="7" t="s">
        <v>177</v>
      </c>
      <c r="N43">
        <v>74</v>
      </c>
      <c r="O43" s="7" t="s">
        <v>189</v>
      </c>
      <c r="P43" s="7" t="s">
        <v>179</v>
      </c>
      <c r="Q43" s="7" t="s">
        <v>205</v>
      </c>
      <c r="R43" s="7" t="s">
        <v>179</v>
      </c>
      <c r="S43" s="7" t="s">
        <v>179</v>
      </c>
      <c r="T43" s="7" t="s">
        <v>280</v>
      </c>
      <c r="U43" s="7">
        <v>3</v>
      </c>
      <c r="V43" s="7">
        <v>5</v>
      </c>
      <c r="W43" s="7">
        <f t="shared" si="1"/>
        <v>2</v>
      </c>
      <c r="X43" s="7">
        <v>4</v>
      </c>
      <c r="Y43" s="7">
        <v>4</v>
      </c>
      <c r="Z43" s="7">
        <v>4</v>
      </c>
      <c r="AA43" s="7">
        <v>4</v>
      </c>
      <c r="AB43" s="7">
        <v>5</v>
      </c>
      <c r="AC43" s="7">
        <v>5</v>
      </c>
      <c r="AD43" s="7">
        <v>4</v>
      </c>
      <c r="AE43" s="7">
        <v>3</v>
      </c>
      <c r="AF43" s="7">
        <v>3</v>
      </c>
      <c r="AG43" s="4">
        <v>1</v>
      </c>
      <c r="AH43" s="7">
        <f t="shared" si="2"/>
        <v>4</v>
      </c>
      <c r="AI43" s="7">
        <v>3</v>
      </c>
      <c r="AJ43" s="7">
        <f t="shared" si="3"/>
        <v>5</v>
      </c>
      <c r="AK43" s="7">
        <v>5</v>
      </c>
      <c r="AL43" s="7">
        <v>6</v>
      </c>
      <c r="AM43" s="15">
        <v>4</v>
      </c>
      <c r="AN43" s="15">
        <f t="shared" si="4"/>
        <v>4</v>
      </c>
      <c r="AO43" s="7">
        <v>2</v>
      </c>
      <c r="AP43" s="7">
        <f t="shared" si="5"/>
        <v>4.8</v>
      </c>
      <c r="AQ43" s="7">
        <f t="shared" si="23"/>
        <v>4</v>
      </c>
      <c r="AR43" s="7">
        <v>4</v>
      </c>
      <c r="AS43" s="7">
        <v>3</v>
      </c>
      <c r="AT43" s="7">
        <v>3</v>
      </c>
      <c r="AU43" s="7">
        <v>3</v>
      </c>
      <c r="AV43" s="7">
        <f t="shared" si="6"/>
        <v>3</v>
      </c>
      <c r="AW43" s="7">
        <v>3</v>
      </c>
      <c r="AX43" s="7">
        <v>3</v>
      </c>
      <c r="AY43" s="7">
        <v>3</v>
      </c>
      <c r="AZ43" s="7">
        <f t="shared" si="7"/>
        <v>3</v>
      </c>
      <c r="BA43" s="7">
        <v>3</v>
      </c>
      <c r="BB43" s="11">
        <v>2</v>
      </c>
      <c r="BC43" s="7">
        <f t="shared" si="8"/>
        <v>4</v>
      </c>
      <c r="BD43" s="7">
        <v>3</v>
      </c>
      <c r="BE43" s="11">
        <v>2</v>
      </c>
      <c r="BF43" s="7">
        <f t="shared" si="9"/>
        <v>4</v>
      </c>
      <c r="BG43" s="11">
        <v>2</v>
      </c>
      <c r="BH43" s="7">
        <f t="shared" si="10"/>
        <v>4</v>
      </c>
      <c r="BI43" s="11">
        <v>3</v>
      </c>
      <c r="BJ43" s="7">
        <f t="shared" si="11"/>
        <v>3</v>
      </c>
      <c r="BK43" s="7">
        <v>3</v>
      </c>
      <c r="BL43" s="11">
        <v>3</v>
      </c>
      <c r="BM43" s="7">
        <f t="shared" si="12"/>
        <v>3</v>
      </c>
      <c r="BN43" s="7">
        <v>3</v>
      </c>
      <c r="BO43" s="7">
        <v>3</v>
      </c>
      <c r="BP43" s="7">
        <v>3</v>
      </c>
      <c r="BQ43" s="15">
        <v>2</v>
      </c>
      <c r="BR43" s="7">
        <f t="shared" si="13"/>
        <v>3.2</v>
      </c>
      <c r="BS43" s="7">
        <v>4</v>
      </c>
      <c r="BT43" s="7">
        <v>4</v>
      </c>
      <c r="BU43" s="7">
        <v>4</v>
      </c>
      <c r="BV43" s="7">
        <v>3</v>
      </c>
      <c r="BW43" s="7">
        <v>3</v>
      </c>
      <c r="BX43" s="7">
        <v>4</v>
      </c>
      <c r="BY43" s="7">
        <v>3</v>
      </c>
      <c r="BZ43" s="7">
        <v>3</v>
      </c>
      <c r="CA43" s="7">
        <v>3</v>
      </c>
      <c r="CB43" s="7">
        <v>4</v>
      </c>
      <c r="CC43" s="7">
        <v>3</v>
      </c>
      <c r="CD43" s="7">
        <v>3</v>
      </c>
      <c r="CE43" s="7">
        <v>3</v>
      </c>
      <c r="CF43" s="7">
        <v>4</v>
      </c>
      <c r="CG43" s="15">
        <v>3</v>
      </c>
      <c r="CH43" s="7">
        <f t="shared" si="14"/>
        <v>3.4</v>
      </c>
      <c r="CI43" s="7">
        <v>3</v>
      </c>
      <c r="CJ43" s="7">
        <v>3</v>
      </c>
      <c r="CK43" s="7">
        <v>2</v>
      </c>
      <c r="CL43" s="7">
        <v>3</v>
      </c>
      <c r="CM43" s="7">
        <v>1</v>
      </c>
      <c r="CN43" s="7">
        <v>3</v>
      </c>
      <c r="CO43" s="7">
        <v>3</v>
      </c>
      <c r="CP43" s="7">
        <v>3</v>
      </c>
      <c r="CQ43" s="7">
        <v>3</v>
      </c>
      <c r="CR43" s="7">
        <v>3</v>
      </c>
      <c r="CS43" s="7">
        <v>3</v>
      </c>
      <c r="CT43" s="7">
        <v>2</v>
      </c>
      <c r="CU43" s="7">
        <v>3</v>
      </c>
      <c r="CV43" s="7">
        <v>3</v>
      </c>
      <c r="CW43" s="7">
        <v>4</v>
      </c>
      <c r="CX43" s="7">
        <v>3</v>
      </c>
      <c r="CY43" s="7">
        <v>2</v>
      </c>
      <c r="CZ43" s="7">
        <v>3</v>
      </c>
      <c r="DA43" s="7">
        <v>3</v>
      </c>
      <c r="DB43" s="7">
        <v>3</v>
      </c>
      <c r="DC43" s="7">
        <v>4</v>
      </c>
      <c r="DD43" s="7">
        <v>3</v>
      </c>
      <c r="DE43" s="7">
        <v>3</v>
      </c>
      <c r="DF43" s="7">
        <v>3</v>
      </c>
      <c r="DG43" s="7">
        <v>3</v>
      </c>
      <c r="DH43" s="7">
        <v>3</v>
      </c>
      <c r="DI43" s="7">
        <v>3</v>
      </c>
      <c r="DJ43" s="7">
        <v>2</v>
      </c>
      <c r="DK43" s="7">
        <v>3</v>
      </c>
      <c r="DL43" s="7">
        <v>3</v>
      </c>
      <c r="DM43" s="7">
        <v>3</v>
      </c>
      <c r="DN43" s="7">
        <v>3</v>
      </c>
      <c r="DO43" s="7">
        <v>3</v>
      </c>
      <c r="DP43" s="7">
        <v>3</v>
      </c>
      <c r="DQ43" s="7">
        <v>2</v>
      </c>
      <c r="DR43" s="7">
        <v>3</v>
      </c>
      <c r="DS43" s="7">
        <v>3</v>
      </c>
      <c r="DT43" s="15">
        <v>3</v>
      </c>
      <c r="DU43" s="7">
        <f t="shared" si="15"/>
        <v>2.8684210526315788</v>
      </c>
      <c r="DV43" s="7">
        <v>5</v>
      </c>
      <c r="DW43" s="7">
        <v>6</v>
      </c>
      <c r="DX43" s="7">
        <f t="shared" si="16"/>
        <v>4</v>
      </c>
      <c r="DY43" s="7">
        <v>5</v>
      </c>
      <c r="DZ43" s="7">
        <v>8</v>
      </c>
      <c r="EA43" s="7">
        <f t="shared" si="17"/>
        <v>2</v>
      </c>
      <c r="EB43" s="7">
        <v>3</v>
      </c>
      <c r="EC43" s="7">
        <v>2</v>
      </c>
      <c r="ED43" s="7">
        <v>8</v>
      </c>
      <c r="EE43" s="7">
        <f t="shared" si="18"/>
        <v>2</v>
      </c>
      <c r="EF43" s="7">
        <v>2</v>
      </c>
      <c r="EG43" s="7">
        <v>8</v>
      </c>
      <c r="EH43" s="7">
        <f t="shared" si="19"/>
        <v>2</v>
      </c>
      <c r="EI43" s="7">
        <v>8</v>
      </c>
      <c r="EJ43" s="7">
        <f t="shared" si="20"/>
        <v>2</v>
      </c>
      <c r="EK43" s="7">
        <v>5</v>
      </c>
      <c r="EL43" s="7">
        <v>9</v>
      </c>
      <c r="EM43" s="15">
        <f t="shared" si="21"/>
        <v>1</v>
      </c>
      <c r="EN43" s="7">
        <f t="shared" si="22"/>
        <v>2.9166666666666665</v>
      </c>
      <c r="EO43" s="7" t="s">
        <v>202</v>
      </c>
      <c r="EP43" s="7" t="s">
        <v>183</v>
      </c>
    </row>
    <row r="44" spans="1:146" ht="30" customHeight="1">
      <c r="A44">
        <v>2</v>
      </c>
      <c r="B44">
        <v>45337.395104166666</v>
      </c>
      <c r="C44">
        <v>45337.410092592596</v>
      </c>
      <c r="D44">
        <v>100</v>
      </c>
      <c r="E44">
        <v>1294</v>
      </c>
      <c r="F44" s="7" t="s">
        <v>173</v>
      </c>
      <c r="G44">
        <v>45337.410108680553</v>
      </c>
      <c r="H44" s="7" t="s">
        <v>281</v>
      </c>
      <c r="I44">
        <v>52.6494</v>
      </c>
      <c r="J44">
        <v>-1.1203000000000001</v>
      </c>
      <c r="K44" s="7" t="s">
        <v>175</v>
      </c>
      <c r="L44" s="7" t="s">
        <v>176</v>
      </c>
      <c r="M44" s="7" t="s">
        <v>177</v>
      </c>
      <c r="N44">
        <v>21</v>
      </c>
      <c r="O44" s="7" t="s">
        <v>189</v>
      </c>
      <c r="P44" s="7" t="s">
        <v>179</v>
      </c>
      <c r="Q44" s="7" t="s">
        <v>262</v>
      </c>
      <c r="R44" s="7" t="s">
        <v>179</v>
      </c>
      <c r="S44" s="7" t="s">
        <v>179</v>
      </c>
      <c r="T44" s="7" t="s">
        <v>282</v>
      </c>
      <c r="U44" s="7">
        <v>3</v>
      </c>
      <c r="V44" s="7">
        <v>2</v>
      </c>
      <c r="W44" s="7">
        <f t="shared" si="1"/>
        <v>1</v>
      </c>
      <c r="X44" s="7">
        <v>4</v>
      </c>
      <c r="Y44" s="7">
        <v>4</v>
      </c>
      <c r="Z44" s="7">
        <v>2</v>
      </c>
      <c r="AA44" s="7">
        <v>5</v>
      </c>
      <c r="AB44" s="7">
        <v>5</v>
      </c>
      <c r="AC44" s="7">
        <v>2</v>
      </c>
      <c r="AD44" s="7">
        <v>1</v>
      </c>
      <c r="AE44" s="7">
        <v>3</v>
      </c>
      <c r="AF44" s="7">
        <v>1</v>
      </c>
      <c r="AG44" s="4">
        <v>2</v>
      </c>
      <c r="AH44" s="7">
        <f t="shared" si="2"/>
        <v>3</v>
      </c>
      <c r="AI44" s="7">
        <v>6</v>
      </c>
      <c r="AJ44" s="7">
        <f t="shared" si="3"/>
        <v>2</v>
      </c>
      <c r="AK44" s="7">
        <v>6</v>
      </c>
      <c r="AL44" s="7">
        <v>5</v>
      </c>
      <c r="AM44" s="15">
        <v>3</v>
      </c>
      <c r="AN44" s="15">
        <f t="shared" si="4"/>
        <v>5</v>
      </c>
      <c r="AO44" s="7">
        <v>3</v>
      </c>
      <c r="AP44" s="7">
        <f t="shared" si="5"/>
        <v>4.2</v>
      </c>
      <c r="AQ44" s="7">
        <f t="shared" si="23"/>
        <v>3</v>
      </c>
      <c r="AR44" s="7">
        <v>2</v>
      </c>
      <c r="AS44" s="7">
        <v>2</v>
      </c>
      <c r="AT44" s="7">
        <v>2</v>
      </c>
      <c r="AU44" s="7">
        <v>3</v>
      </c>
      <c r="AV44" s="7">
        <f t="shared" si="6"/>
        <v>3</v>
      </c>
      <c r="AW44" s="7">
        <v>2</v>
      </c>
      <c r="AX44" s="7">
        <v>4</v>
      </c>
      <c r="AY44" s="7">
        <v>3</v>
      </c>
      <c r="AZ44" s="7">
        <f t="shared" si="7"/>
        <v>3</v>
      </c>
      <c r="BA44" s="7">
        <v>2</v>
      </c>
      <c r="BB44" s="11">
        <v>2</v>
      </c>
      <c r="BC44" s="7">
        <f t="shared" si="8"/>
        <v>4</v>
      </c>
      <c r="BD44" s="7">
        <v>1</v>
      </c>
      <c r="BE44" s="11">
        <v>3</v>
      </c>
      <c r="BF44" s="7">
        <f t="shared" si="9"/>
        <v>3</v>
      </c>
      <c r="BG44" s="11">
        <v>3</v>
      </c>
      <c r="BH44" s="7">
        <f t="shared" si="10"/>
        <v>3</v>
      </c>
      <c r="BI44" s="11">
        <v>3</v>
      </c>
      <c r="BJ44" s="7">
        <f t="shared" si="11"/>
        <v>3</v>
      </c>
      <c r="BK44" s="7">
        <v>2</v>
      </c>
      <c r="BL44" s="11">
        <v>2</v>
      </c>
      <c r="BM44" s="7">
        <f t="shared" si="12"/>
        <v>4</v>
      </c>
      <c r="BN44" s="7">
        <v>3</v>
      </c>
      <c r="BO44" s="7">
        <v>3</v>
      </c>
      <c r="BP44" s="7">
        <v>2</v>
      </c>
      <c r="BQ44" s="15">
        <v>2</v>
      </c>
      <c r="BR44" s="7">
        <f t="shared" si="13"/>
        <v>2.65</v>
      </c>
      <c r="BS44" s="7">
        <v>5</v>
      </c>
      <c r="BT44" s="7">
        <v>3</v>
      </c>
      <c r="BU44" s="7">
        <v>6</v>
      </c>
      <c r="BV44" s="7">
        <v>4</v>
      </c>
      <c r="BW44" s="7">
        <v>4</v>
      </c>
      <c r="BX44" s="7">
        <v>5</v>
      </c>
      <c r="BY44" s="7">
        <v>6</v>
      </c>
      <c r="BZ44" s="7">
        <v>6</v>
      </c>
      <c r="CA44" s="7">
        <v>5</v>
      </c>
      <c r="CB44" s="7">
        <v>5</v>
      </c>
      <c r="CC44" s="7">
        <v>5</v>
      </c>
      <c r="CD44" s="7">
        <v>5</v>
      </c>
      <c r="CE44" s="7">
        <v>6</v>
      </c>
      <c r="CF44" s="7">
        <v>3</v>
      </c>
      <c r="CG44" s="15">
        <v>5</v>
      </c>
      <c r="CH44" s="7">
        <f t="shared" si="14"/>
        <v>4.8666666666666663</v>
      </c>
      <c r="CI44" s="7">
        <v>3</v>
      </c>
      <c r="CJ44" s="7">
        <v>3</v>
      </c>
      <c r="CK44" s="7">
        <v>3</v>
      </c>
      <c r="CL44" s="7">
        <v>2</v>
      </c>
      <c r="CM44" s="7">
        <v>5</v>
      </c>
      <c r="CN44" s="7">
        <v>1</v>
      </c>
      <c r="CO44" s="7">
        <v>3</v>
      </c>
      <c r="CP44" s="7">
        <v>4</v>
      </c>
      <c r="CQ44" s="7">
        <v>4</v>
      </c>
      <c r="CR44" s="7">
        <v>4</v>
      </c>
      <c r="CS44" s="7">
        <v>4</v>
      </c>
      <c r="CT44" s="7">
        <v>3</v>
      </c>
      <c r="CU44" s="7">
        <v>1</v>
      </c>
      <c r="CV44" s="7">
        <v>3</v>
      </c>
      <c r="CW44" s="7">
        <v>4</v>
      </c>
      <c r="CX44" s="7">
        <v>2</v>
      </c>
      <c r="CY44" s="7">
        <v>1</v>
      </c>
      <c r="CZ44" s="7">
        <v>2</v>
      </c>
      <c r="DA44" s="7">
        <v>4</v>
      </c>
      <c r="DB44" s="7">
        <v>2</v>
      </c>
      <c r="DC44" s="7">
        <v>3</v>
      </c>
      <c r="DD44" s="7">
        <v>1</v>
      </c>
      <c r="DE44" s="7">
        <v>3</v>
      </c>
      <c r="DF44" s="7">
        <v>3</v>
      </c>
      <c r="DG44" s="7">
        <v>3</v>
      </c>
      <c r="DH44" s="7">
        <v>4</v>
      </c>
      <c r="DI44" s="7">
        <v>4</v>
      </c>
      <c r="DJ44" s="7">
        <v>3</v>
      </c>
      <c r="DK44" s="7">
        <v>3</v>
      </c>
      <c r="DL44" s="7">
        <v>4</v>
      </c>
      <c r="DM44" s="7">
        <v>3</v>
      </c>
      <c r="DN44" s="7">
        <v>4</v>
      </c>
      <c r="DO44" s="7">
        <v>4</v>
      </c>
      <c r="DP44" s="7">
        <v>1</v>
      </c>
      <c r="DQ44" s="7">
        <v>3</v>
      </c>
      <c r="DR44" s="7">
        <v>4</v>
      </c>
      <c r="DS44" s="7">
        <v>2</v>
      </c>
      <c r="DT44" s="15">
        <v>2</v>
      </c>
      <c r="DU44" s="7">
        <f t="shared" si="15"/>
        <v>2.9473684210526314</v>
      </c>
      <c r="DV44" s="7">
        <v>8</v>
      </c>
      <c r="DW44" s="7">
        <v>3</v>
      </c>
      <c r="DX44" s="7">
        <f t="shared" si="16"/>
        <v>7</v>
      </c>
      <c r="DY44" s="7">
        <v>3</v>
      </c>
      <c r="DZ44" s="7">
        <v>8</v>
      </c>
      <c r="EA44" s="7">
        <f t="shared" si="17"/>
        <v>2</v>
      </c>
      <c r="EB44" s="7">
        <v>8</v>
      </c>
      <c r="EC44" s="7">
        <v>2</v>
      </c>
      <c r="ED44" s="7">
        <v>3</v>
      </c>
      <c r="EE44" s="7">
        <f t="shared" si="18"/>
        <v>7</v>
      </c>
      <c r="EF44" s="7">
        <v>3</v>
      </c>
      <c r="EG44" s="7">
        <v>3</v>
      </c>
      <c r="EH44" s="7">
        <f t="shared" si="19"/>
        <v>7</v>
      </c>
      <c r="EI44" s="7">
        <v>8</v>
      </c>
      <c r="EJ44" s="7">
        <f t="shared" si="20"/>
        <v>2</v>
      </c>
      <c r="EK44" s="7">
        <v>3</v>
      </c>
      <c r="EL44" s="7">
        <v>1</v>
      </c>
      <c r="EM44" s="15">
        <f t="shared" si="21"/>
        <v>9</v>
      </c>
      <c r="EN44" s="7">
        <f t="shared" si="22"/>
        <v>5.083333333333333</v>
      </c>
      <c r="EO44" s="7" t="s">
        <v>202</v>
      </c>
      <c r="EP44" s="7" t="s">
        <v>183</v>
      </c>
    </row>
    <row r="45" spans="1:146" ht="30" customHeight="1">
      <c r="A45">
        <v>2</v>
      </c>
      <c r="B45">
        <v>45337.40011574074</v>
      </c>
      <c r="C45">
        <v>45337.410185185188</v>
      </c>
      <c r="D45">
        <v>100</v>
      </c>
      <c r="E45">
        <v>869</v>
      </c>
      <c r="F45" s="7" t="s">
        <v>173</v>
      </c>
      <c r="G45">
        <v>45337.410190983799</v>
      </c>
      <c r="H45" s="7" t="s">
        <v>283</v>
      </c>
      <c r="I45">
        <v>53.754300000000001</v>
      </c>
      <c r="J45">
        <v>-1.5462</v>
      </c>
      <c r="K45" s="7" t="s">
        <v>175</v>
      </c>
      <c r="L45" s="7" t="s">
        <v>176</v>
      </c>
      <c r="M45" s="7" t="s">
        <v>177</v>
      </c>
      <c r="N45">
        <v>32</v>
      </c>
      <c r="O45" s="7" t="s">
        <v>178</v>
      </c>
      <c r="P45" s="7" t="s">
        <v>179</v>
      </c>
      <c r="Q45" s="7" t="s">
        <v>185</v>
      </c>
      <c r="R45" s="7" t="s">
        <v>179</v>
      </c>
      <c r="S45" s="7" t="s">
        <v>284</v>
      </c>
      <c r="T45" s="7" t="s">
        <v>179</v>
      </c>
      <c r="U45" s="7">
        <v>2</v>
      </c>
      <c r="V45" s="7">
        <v>2</v>
      </c>
      <c r="W45" s="7">
        <f t="shared" si="1"/>
        <v>1</v>
      </c>
      <c r="X45" s="7">
        <v>4</v>
      </c>
      <c r="Y45" s="7">
        <v>4</v>
      </c>
      <c r="Z45" s="7">
        <v>4</v>
      </c>
      <c r="AA45" s="7">
        <v>4</v>
      </c>
      <c r="AB45" s="7">
        <v>5</v>
      </c>
      <c r="AC45" s="7">
        <v>4</v>
      </c>
      <c r="AD45" s="7">
        <v>2</v>
      </c>
      <c r="AE45" s="7">
        <v>2</v>
      </c>
      <c r="AF45" s="7">
        <v>4</v>
      </c>
      <c r="AG45" s="4">
        <v>3</v>
      </c>
      <c r="AH45" s="7">
        <f t="shared" si="2"/>
        <v>3.6666666666666665</v>
      </c>
      <c r="AI45" s="7">
        <v>3</v>
      </c>
      <c r="AJ45" s="7">
        <f t="shared" si="3"/>
        <v>5</v>
      </c>
      <c r="AK45" s="7">
        <v>6</v>
      </c>
      <c r="AL45" s="7">
        <v>6</v>
      </c>
      <c r="AM45" s="15">
        <v>3</v>
      </c>
      <c r="AN45" s="15">
        <f t="shared" si="4"/>
        <v>5</v>
      </c>
      <c r="AO45" s="7">
        <v>2</v>
      </c>
      <c r="AP45" s="7">
        <f t="shared" si="5"/>
        <v>5</v>
      </c>
      <c r="AQ45" s="7">
        <f t="shared" si="23"/>
        <v>4</v>
      </c>
      <c r="AR45" s="7">
        <v>3</v>
      </c>
      <c r="AS45" s="7">
        <v>3</v>
      </c>
      <c r="AT45" s="7">
        <v>2</v>
      </c>
      <c r="AU45" s="7">
        <v>3</v>
      </c>
      <c r="AV45" s="7">
        <f t="shared" si="6"/>
        <v>3</v>
      </c>
      <c r="AW45" s="7">
        <v>2</v>
      </c>
      <c r="AX45" s="7">
        <v>4</v>
      </c>
      <c r="AY45" s="7">
        <v>2</v>
      </c>
      <c r="AZ45" s="7">
        <f t="shared" si="7"/>
        <v>4</v>
      </c>
      <c r="BA45" s="7">
        <v>3</v>
      </c>
      <c r="BB45" s="11">
        <v>2</v>
      </c>
      <c r="BC45" s="7">
        <f t="shared" si="8"/>
        <v>4</v>
      </c>
      <c r="BD45" s="7">
        <v>4</v>
      </c>
      <c r="BE45" s="11">
        <v>2</v>
      </c>
      <c r="BF45" s="7">
        <f t="shared" si="9"/>
        <v>4</v>
      </c>
      <c r="BG45" s="11">
        <v>3</v>
      </c>
      <c r="BH45" s="7">
        <f t="shared" si="10"/>
        <v>3</v>
      </c>
      <c r="BI45" s="11">
        <v>3</v>
      </c>
      <c r="BJ45" s="7">
        <f t="shared" si="11"/>
        <v>3</v>
      </c>
      <c r="BK45" s="7">
        <v>2</v>
      </c>
      <c r="BL45" s="11">
        <v>2</v>
      </c>
      <c r="BM45" s="7">
        <f t="shared" si="12"/>
        <v>4</v>
      </c>
      <c r="BN45" s="7">
        <v>2</v>
      </c>
      <c r="BO45" s="7">
        <v>5</v>
      </c>
      <c r="BP45" s="7">
        <v>2</v>
      </c>
      <c r="BQ45" s="15">
        <v>4</v>
      </c>
      <c r="BR45" s="7">
        <f t="shared" si="13"/>
        <v>3.25</v>
      </c>
      <c r="BS45" s="7">
        <v>6</v>
      </c>
      <c r="BT45" s="7">
        <v>5</v>
      </c>
      <c r="BU45" s="7">
        <v>6</v>
      </c>
      <c r="BV45" s="7">
        <v>5</v>
      </c>
      <c r="BW45" s="7">
        <v>2</v>
      </c>
      <c r="BX45" s="7">
        <v>5</v>
      </c>
      <c r="BY45" s="7">
        <v>5</v>
      </c>
      <c r="BZ45" s="7">
        <v>5</v>
      </c>
      <c r="CA45" s="7">
        <v>4</v>
      </c>
      <c r="CB45" s="7">
        <v>6</v>
      </c>
      <c r="CC45" s="7">
        <v>5</v>
      </c>
      <c r="CD45" s="7">
        <v>6</v>
      </c>
      <c r="CE45" s="7">
        <v>6</v>
      </c>
      <c r="CF45" s="7">
        <v>3</v>
      </c>
      <c r="CG45" s="15">
        <v>5</v>
      </c>
      <c r="CH45" s="7">
        <f t="shared" si="14"/>
        <v>4.9333333333333336</v>
      </c>
      <c r="CI45" s="7">
        <v>4</v>
      </c>
      <c r="CJ45" s="7">
        <v>4</v>
      </c>
      <c r="CK45" s="7">
        <v>2</v>
      </c>
      <c r="CL45" s="7">
        <v>3</v>
      </c>
      <c r="CM45" s="7">
        <v>4</v>
      </c>
      <c r="CN45" s="7">
        <v>2</v>
      </c>
      <c r="CO45" s="7">
        <v>2</v>
      </c>
      <c r="CP45" s="7">
        <v>4</v>
      </c>
      <c r="CQ45" s="7">
        <v>4</v>
      </c>
      <c r="CR45" s="7">
        <v>5</v>
      </c>
      <c r="CS45" s="7">
        <v>4</v>
      </c>
      <c r="CT45" s="7">
        <v>3</v>
      </c>
      <c r="CU45" s="7">
        <v>3</v>
      </c>
      <c r="CV45" s="7">
        <v>3</v>
      </c>
      <c r="CW45" s="7">
        <v>3</v>
      </c>
      <c r="CX45" s="7">
        <v>3</v>
      </c>
      <c r="CY45" s="7">
        <v>3</v>
      </c>
      <c r="CZ45" s="7">
        <v>3</v>
      </c>
      <c r="DA45" s="7">
        <v>5</v>
      </c>
      <c r="DB45" s="7">
        <v>3</v>
      </c>
      <c r="DC45" s="7">
        <v>5</v>
      </c>
      <c r="DD45" s="7">
        <v>3</v>
      </c>
      <c r="DE45" s="7">
        <v>4</v>
      </c>
      <c r="DF45" s="7">
        <v>3</v>
      </c>
      <c r="DG45" s="7">
        <v>3</v>
      </c>
      <c r="DH45" s="7">
        <v>4</v>
      </c>
      <c r="DI45" s="7">
        <v>4</v>
      </c>
      <c r="DJ45" s="7">
        <v>4</v>
      </c>
      <c r="DK45" s="7">
        <v>3</v>
      </c>
      <c r="DL45" s="7">
        <v>2</v>
      </c>
      <c r="DM45" s="7">
        <v>4</v>
      </c>
      <c r="DN45" s="7">
        <v>4</v>
      </c>
      <c r="DO45" s="7">
        <v>4</v>
      </c>
      <c r="DP45" s="7">
        <v>4</v>
      </c>
      <c r="DQ45" s="7">
        <v>3</v>
      </c>
      <c r="DR45" s="7">
        <v>4</v>
      </c>
      <c r="DS45" s="7">
        <v>3</v>
      </c>
      <c r="DT45" s="15">
        <v>3</v>
      </c>
      <c r="DU45" s="7">
        <f t="shared" si="15"/>
        <v>3.4473684210526314</v>
      </c>
      <c r="DV45" s="7">
        <v>2</v>
      </c>
      <c r="DW45" s="7">
        <v>8</v>
      </c>
      <c r="DX45" s="7">
        <f t="shared" si="16"/>
        <v>2</v>
      </c>
      <c r="DY45" s="7">
        <v>1</v>
      </c>
      <c r="DZ45" s="7">
        <v>9</v>
      </c>
      <c r="EA45" s="7">
        <f t="shared" si="17"/>
        <v>1</v>
      </c>
      <c r="EB45" s="7">
        <v>2</v>
      </c>
      <c r="EC45" s="7">
        <v>1</v>
      </c>
      <c r="ED45" s="7">
        <v>9</v>
      </c>
      <c r="EE45" s="7">
        <f t="shared" si="18"/>
        <v>1</v>
      </c>
      <c r="EF45" s="7">
        <v>1</v>
      </c>
      <c r="EG45" s="7">
        <v>9</v>
      </c>
      <c r="EH45" s="7">
        <f t="shared" si="19"/>
        <v>1</v>
      </c>
      <c r="EI45" s="7">
        <v>9</v>
      </c>
      <c r="EJ45" s="7">
        <f t="shared" si="20"/>
        <v>1</v>
      </c>
      <c r="EK45" s="7">
        <v>1</v>
      </c>
      <c r="EL45" s="7">
        <v>9</v>
      </c>
      <c r="EM45" s="15">
        <f t="shared" si="21"/>
        <v>1</v>
      </c>
      <c r="EN45" s="7">
        <f t="shared" si="22"/>
        <v>1.25</v>
      </c>
      <c r="EO45" s="7" t="s">
        <v>187</v>
      </c>
      <c r="EP45" s="7" t="s">
        <v>183</v>
      </c>
    </row>
    <row r="46" spans="1:146" ht="30" customHeight="1">
      <c r="A46">
        <v>2</v>
      </c>
      <c r="B46">
        <v>45337.387453703705</v>
      </c>
      <c r="C46">
        <v>45337.412557870368</v>
      </c>
      <c r="D46">
        <v>100</v>
      </c>
      <c r="E46">
        <v>2168</v>
      </c>
      <c r="F46" s="7" t="s">
        <v>173</v>
      </c>
      <c r="G46">
        <v>45337.412573472226</v>
      </c>
      <c r="H46" s="7" t="s">
        <v>285</v>
      </c>
      <c r="I46">
        <v>51.506399999999999</v>
      </c>
      <c r="J46">
        <v>-0.02</v>
      </c>
      <c r="K46" s="7" t="s">
        <v>175</v>
      </c>
      <c r="L46" s="7" t="s">
        <v>176</v>
      </c>
      <c r="M46" s="7" t="s">
        <v>177</v>
      </c>
      <c r="N46">
        <v>55</v>
      </c>
      <c r="O46" s="7" t="s">
        <v>189</v>
      </c>
      <c r="P46" s="7" t="s">
        <v>179</v>
      </c>
      <c r="Q46" s="7" t="s">
        <v>273</v>
      </c>
      <c r="R46" s="7" t="s">
        <v>179</v>
      </c>
      <c r="S46" s="7" t="s">
        <v>286</v>
      </c>
      <c r="T46" s="7" t="s">
        <v>179</v>
      </c>
      <c r="U46" s="7">
        <v>2</v>
      </c>
      <c r="V46" s="7">
        <v>1</v>
      </c>
      <c r="W46" s="7">
        <f t="shared" si="1"/>
        <v>1</v>
      </c>
      <c r="X46" s="7">
        <v>4</v>
      </c>
      <c r="Y46" s="7">
        <v>2</v>
      </c>
      <c r="Z46" s="7">
        <v>4</v>
      </c>
      <c r="AA46" s="7">
        <v>5</v>
      </c>
      <c r="AB46" s="7">
        <v>4</v>
      </c>
      <c r="AC46" s="7">
        <v>5</v>
      </c>
      <c r="AD46" s="7">
        <v>4</v>
      </c>
      <c r="AE46" s="7">
        <v>3</v>
      </c>
      <c r="AF46" s="7">
        <v>4</v>
      </c>
      <c r="AG46" s="4">
        <v>3</v>
      </c>
      <c r="AH46" s="7">
        <f t="shared" si="2"/>
        <v>3.8888888888888888</v>
      </c>
      <c r="AI46" s="7">
        <v>5</v>
      </c>
      <c r="AJ46" s="7">
        <f t="shared" si="3"/>
        <v>3</v>
      </c>
      <c r="AK46" s="7">
        <v>6</v>
      </c>
      <c r="AL46" s="7">
        <v>6</v>
      </c>
      <c r="AM46" s="15">
        <v>5</v>
      </c>
      <c r="AN46" s="15">
        <f t="shared" si="4"/>
        <v>3</v>
      </c>
      <c r="AO46" s="7">
        <v>3</v>
      </c>
      <c r="AP46" s="7">
        <f t="shared" si="5"/>
        <v>4.5999999999999996</v>
      </c>
      <c r="AQ46" s="7">
        <f t="shared" si="23"/>
        <v>3</v>
      </c>
      <c r="AR46" s="7">
        <v>2</v>
      </c>
      <c r="AS46" s="7">
        <v>2</v>
      </c>
      <c r="AT46" s="7">
        <v>2</v>
      </c>
      <c r="AU46" s="7">
        <v>3</v>
      </c>
      <c r="AV46" s="7">
        <f t="shared" si="6"/>
        <v>3</v>
      </c>
      <c r="AW46" s="7">
        <v>2</v>
      </c>
      <c r="AX46" s="7">
        <v>2</v>
      </c>
      <c r="AY46" s="7">
        <v>3</v>
      </c>
      <c r="AZ46" s="7">
        <f t="shared" si="7"/>
        <v>3</v>
      </c>
      <c r="BA46" s="7">
        <v>2</v>
      </c>
      <c r="BB46" s="11">
        <v>3</v>
      </c>
      <c r="BC46" s="7">
        <f t="shared" si="8"/>
        <v>3</v>
      </c>
      <c r="BD46" s="7">
        <v>2</v>
      </c>
      <c r="BE46" s="11">
        <v>4</v>
      </c>
      <c r="BF46" s="7">
        <f t="shared" si="9"/>
        <v>2</v>
      </c>
      <c r="BG46" s="11">
        <v>4</v>
      </c>
      <c r="BH46" s="7">
        <f t="shared" si="10"/>
        <v>2</v>
      </c>
      <c r="BI46" s="11">
        <v>3</v>
      </c>
      <c r="BJ46" s="7">
        <f t="shared" si="11"/>
        <v>3</v>
      </c>
      <c r="BK46" s="7">
        <v>2</v>
      </c>
      <c r="BL46" s="11">
        <v>3</v>
      </c>
      <c r="BM46" s="7">
        <f t="shared" si="12"/>
        <v>3</v>
      </c>
      <c r="BN46" s="7">
        <v>4</v>
      </c>
      <c r="BO46" s="7">
        <v>4</v>
      </c>
      <c r="BP46" s="7">
        <v>3</v>
      </c>
      <c r="BQ46" s="15">
        <v>4</v>
      </c>
      <c r="BR46" s="7">
        <f t="shared" si="13"/>
        <v>2.65</v>
      </c>
      <c r="BS46" s="7">
        <v>4</v>
      </c>
      <c r="BT46" s="7">
        <v>3</v>
      </c>
      <c r="BU46" s="7">
        <v>5</v>
      </c>
      <c r="BV46" s="7">
        <v>4</v>
      </c>
      <c r="BW46" s="7">
        <v>3</v>
      </c>
      <c r="BX46" s="7">
        <v>4</v>
      </c>
      <c r="BY46" s="7">
        <v>4</v>
      </c>
      <c r="BZ46" s="7">
        <v>4</v>
      </c>
      <c r="CA46" s="7">
        <v>3</v>
      </c>
      <c r="CB46" s="7">
        <v>3</v>
      </c>
      <c r="CC46" s="7">
        <v>4</v>
      </c>
      <c r="CD46" s="7">
        <v>5</v>
      </c>
      <c r="CE46" s="7">
        <v>5</v>
      </c>
      <c r="CF46" s="7">
        <v>4</v>
      </c>
      <c r="CG46" s="15">
        <v>4</v>
      </c>
      <c r="CH46" s="7">
        <f t="shared" si="14"/>
        <v>3.9333333333333331</v>
      </c>
      <c r="CI46" s="7">
        <v>3</v>
      </c>
      <c r="CJ46" s="7">
        <v>3</v>
      </c>
      <c r="CK46" s="7">
        <v>3</v>
      </c>
      <c r="CL46" s="7">
        <v>3</v>
      </c>
      <c r="CM46" s="7">
        <v>2</v>
      </c>
      <c r="CN46" s="7">
        <v>2</v>
      </c>
      <c r="CO46" s="7">
        <v>3</v>
      </c>
      <c r="CP46" s="7">
        <v>3</v>
      </c>
      <c r="CQ46" s="7">
        <v>4</v>
      </c>
      <c r="CR46" s="7">
        <v>4</v>
      </c>
      <c r="CS46" s="7">
        <v>4</v>
      </c>
      <c r="CT46" s="7">
        <v>2</v>
      </c>
      <c r="CU46" s="7">
        <v>3</v>
      </c>
      <c r="CV46" s="7">
        <v>4</v>
      </c>
      <c r="CW46" s="7">
        <v>4</v>
      </c>
      <c r="CX46" s="7">
        <v>3</v>
      </c>
      <c r="CY46" s="7">
        <v>3</v>
      </c>
      <c r="CZ46" s="7">
        <v>3</v>
      </c>
      <c r="DA46" s="7">
        <v>4</v>
      </c>
      <c r="DB46" s="7">
        <v>4</v>
      </c>
      <c r="DC46" s="7">
        <v>4</v>
      </c>
      <c r="DD46" s="7">
        <v>3</v>
      </c>
      <c r="DE46" s="7">
        <v>4</v>
      </c>
      <c r="DF46" s="7">
        <v>4</v>
      </c>
      <c r="DG46" s="7">
        <v>5</v>
      </c>
      <c r="DH46" s="7">
        <v>3</v>
      </c>
      <c r="DI46" s="7">
        <v>4</v>
      </c>
      <c r="DJ46" s="7">
        <v>3</v>
      </c>
      <c r="DK46" s="7">
        <v>4</v>
      </c>
      <c r="DL46" s="7">
        <v>2</v>
      </c>
      <c r="DM46" s="7">
        <v>4</v>
      </c>
      <c r="DN46" s="7">
        <v>4</v>
      </c>
      <c r="DO46" s="7">
        <v>4</v>
      </c>
      <c r="DP46" s="7">
        <v>3</v>
      </c>
      <c r="DQ46" s="7">
        <v>3</v>
      </c>
      <c r="DR46" s="7">
        <v>4</v>
      </c>
      <c r="DS46" s="7">
        <v>3</v>
      </c>
      <c r="DT46" s="15">
        <v>3</v>
      </c>
      <c r="DU46" s="7">
        <f t="shared" si="15"/>
        <v>3.3684210526315788</v>
      </c>
      <c r="DV46" s="7">
        <v>3</v>
      </c>
      <c r="DW46" s="7">
        <v>7</v>
      </c>
      <c r="DX46" s="7">
        <f t="shared" si="16"/>
        <v>3</v>
      </c>
      <c r="DY46" s="7">
        <v>6</v>
      </c>
      <c r="DZ46" s="7">
        <v>8</v>
      </c>
      <c r="EA46" s="7">
        <f t="shared" si="17"/>
        <v>2</v>
      </c>
      <c r="EB46" s="7">
        <v>3</v>
      </c>
      <c r="EC46" s="7">
        <v>5</v>
      </c>
      <c r="ED46" s="7">
        <v>7</v>
      </c>
      <c r="EE46" s="7">
        <f t="shared" si="18"/>
        <v>3</v>
      </c>
      <c r="EF46" s="7">
        <v>2</v>
      </c>
      <c r="EG46" s="7">
        <v>5</v>
      </c>
      <c r="EH46" s="7">
        <f t="shared" si="19"/>
        <v>5</v>
      </c>
      <c r="EI46" s="7">
        <v>3</v>
      </c>
      <c r="EJ46" s="7">
        <f t="shared" si="20"/>
        <v>7</v>
      </c>
      <c r="EK46" s="7">
        <v>6</v>
      </c>
      <c r="EL46" s="7">
        <v>6</v>
      </c>
      <c r="EM46" s="15">
        <f t="shared" si="21"/>
        <v>4</v>
      </c>
      <c r="EN46" s="7">
        <f t="shared" si="22"/>
        <v>4.083333333333333</v>
      </c>
      <c r="EO46" s="7" t="s">
        <v>192</v>
      </c>
      <c r="EP46" s="7" t="s">
        <v>183</v>
      </c>
    </row>
    <row r="47" spans="1:146" ht="30" customHeight="1">
      <c r="A47">
        <v>2</v>
      </c>
      <c r="B47">
        <v>45337.395810185182</v>
      </c>
      <c r="C47">
        <v>45337.413831018515</v>
      </c>
      <c r="D47">
        <v>100</v>
      </c>
      <c r="E47">
        <v>1557</v>
      </c>
      <c r="F47" s="7" t="s">
        <v>173</v>
      </c>
      <c r="G47">
        <v>45337.413846863426</v>
      </c>
      <c r="H47" s="7" t="s">
        <v>287</v>
      </c>
      <c r="I47">
        <v>54.92</v>
      </c>
      <c r="J47">
        <v>-1.429</v>
      </c>
      <c r="K47" s="7" t="s">
        <v>175</v>
      </c>
      <c r="L47" s="7" t="s">
        <v>176</v>
      </c>
      <c r="M47" s="7" t="s">
        <v>177</v>
      </c>
      <c r="N47">
        <v>40</v>
      </c>
      <c r="O47" s="7" t="s">
        <v>189</v>
      </c>
      <c r="P47" s="7" t="s">
        <v>179</v>
      </c>
      <c r="Q47" s="7" t="s">
        <v>205</v>
      </c>
      <c r="R47" s="7" t="s">
        <v>179</v>
      </c>
      <c r="S47" s="7" t="s">
        <v>179</v>
      </c>
      <c r="T47" s="7" t="s">
        <v>288</v>
      </c>
      <c r="U47" s="7">
        <v>3</v>
      </c>
      <c r="V47" s="7">
        <v>1</v>
      </c>
      <c r="W47" s="7">
        <f t="shared" si="1"/>
        <v>1</v>
      </c>
      <c r="X47" s="7">
        <v>5</v>
      </c>
      <c r="Y47" s="7">
        <v>2</v>
      </c>
      <c r="Z47" s="7">
        <v>2</v>
      </c>
      <c r="AA47" s="7">
        <v>2</v>
      </c>
      <c r="AB47" s="7">
        <v>3</v>
      </c>
      <c r="AC47" s="7">
        <v>2</v>
      </c>
      <c r="AD47" s="7">
        <v>1</v>
      </c>
      <c r="AE47" s="7">
        <v>3</v>
      </c>
      <c r="AF47" s="7">
        <v>2</v>
      </c>
      <c r="AG47" s="4">
        <v>3</v>
      </c>
      <c r="AH47" s="7">
        <f t="shared" si="2"/>
        <v>2.4444444444444446</v>
      </c>
      <c r="AI47" s="7">
        <v>3</v>
      </c>
      <c r="AJ47" s="7">
        <f t="shared" si="3"/>
        <v>5</v>
      </c>
      <c r="AK47" s="7">
        <v>7</v>
      </c>
      <c r="AL47" s="7">
        <v>7</v>
      </c>
      <c r="AM47" s="15">
        <v>3</v>
      </c>
      <c r="AN47" s="15">
        <f t="shared" si="4"/>
        <v>5</v>
      </c>
      <c r="AO47" s="7">
        <v>4</v>
      </c>
      <c r="AP47" s="7">
        <f t="shared" si="5"/>
        <v>5.4</v>
      </c>
      <c r="AQ47" s="7">
        <f t="shared" si="23"/>
        <v>2</v>
      </c>
      <c r="AR47" s="7">
        <v>1</v>
      </c>
      <c r="AS47" s="7">
        <v>1</v>
      </c>
      <c r="AT47" s="7">
        <v>1</v>
      </c>
      <c r="AU47" s="7">
        <v>3</v>
      </c>
      <c r="AV47" s="7">
        <f t="shared" si="6"/>
        <v>3</v>
      </c>
      <c r="AW47" s="7">
        <v>2</v>
      </c>
      <c r="AX47" s="7">
        <v>2</v>
      </c>
      <c r="AY47" s="7">
        <v>4</v>
      </c>
      <c r="AZ47" s="7">
        <f t="shared" si="7"/>
        <v>2</v>
      </c>
      <c r="BA47" s="7">
        <v>2</v>
      </c>
      <c r="BB47" s="11">
        <v>4</v>
      </c>
      <c r="BC47" s="7">
        <f t="shared" si="8"/>
        <v>2</v>
      </c>
      <c r="BD47" s="7">
        <v>2</v>
      </c>
      <c r="BE47" s="11">
        <v>4</v>
      </c>
      <c r="BF47" s="7">
        <f t="shared" si="9"/>
        <v>2</v>
      </c>
      <c r="BG47" s="11">
        <v>4</v>
      </c>
      <c r="BH47" s="7">
        <f t="shared" si="10"/>
        <v>2</v>
      </c>
      <c r="BI47" s="11">
        <v>4</v>
      </c>
      <c r="BJ47" s="7">
        <f t="shared" si="11"/>
        <v>2</v>
      </c>
      <c r="BK47" s="7">
        <v>3</v>
      </c>
      <c r="BL47" s="11">
        <v>3</v>
      </c>
      <c r="BM47" s="7">
        <f t="shared" si="12"/>
        <v>3</v>
      </c>
      <c r="BN47" s="7">
        <v>4</v>
      </c>
      <c r="BO47" s="7">
        <v>2</v>
      </c>
      <c r="BP47" s="7">
        <v>2</v>
      </c>
      <c r="BQ47" s="15">
        <v>2</v>
      </c>
      <c r="BR47" s="7">
        <f t="shared" si="13"/>
        <v>2.1</v>
      </c>
      <c r="BS47" s="7">
        <v>4</v>
      </c>
      <c r="BT47" s="7">
        <v>2</v>
      </c>
      <c r="BU47" s="7">
        <v>5</v>
      </c>
      <c r="BV47" s="7">
        <v>5</v>
      </c>
      <c r="BW47" s="7">
        <v>3</v>
      </c>
      <c r="BX47" s="7">
        <v>4</v>
      </c>
      <c r="BY47" s="7">
        <v>4</v>
      </c>
      <c r="BZ47" s="7">
        <v>3</v>
      </c>
      <c r="CA47" s="7">
        <v>4</v>
      </c>
      <c r="CB47" s="7">
        <v>3</v>
      </c>
      <c r="CC47" s="7">
        <v>3</v>
      </c>
      <c r="CD47" s="7">
        <v>4</v>
      </c>
      <c r="CE47" s="7">
        <v>5</v>
      </c>
      <c r="CF47" s="7">
        <v>3</v>
      </c>
      <c r="CG47" s="15">
        <v>4</v>
      </c>
      <c r="CH47" s="7">
        <f t="shared" si="14"/>
        <v>3.7333333333333334</v>
      </c>
      <c r="CI47" s="7">
        <v>3</v>
      </c>
      <c r="CJ47" s="7">
        <v>4</v>
      </c>
      <c r="CK47" s="7">
        <v>3</v>
      </c>
      <c r="CL47" s="7">
        <v>4</v>
      </c>
      <c r="CM47" s="7">
        <v>1</v>
      </c>
      <c r="CN47" s="7">
        <v>2</v>
      </c>
      <c r="CO47" s="7">
        <v>4</v>
      </c>
      <c r="CP47" s="7">
        <v>4</v>
      </c>
      <c r="CQ47" s="7">
        <v>4</v>
      </c>
      <c r="CR47" s="7">
        <v>4</v>
      </c>
      <c r="CS47" s="7">
        <v>4</v>
      </c>
      <c r="CT47" s="7">
        <v>2</v>
      </c>
      <c r="CU47" s="7">
        <v>4</v>
      </c>
      <c r="CV47" s="7">
        <v>4</v>
      </c>
      <c r="CW47" s="7">
        <v>4</v>
      </c>
      <c r="CX47" s="7">
        <v>4</v>
      </c>
      <c r="CY47" s="7">
        <v>4</v>
      </c>
      <c r="CZ47" s="7">
        <v>4</v>
      </c>
      <c r="DA47" s="7">
        <v>4</v>
      </c>
      <c r="DB47" s="7">
        <v>3</v>
      </c>
      <c r="DC47" s="7">
        <v>4</v>
      </c>
      <c r="DD47" s="7">
        <v>4</v>
      </c>
      <c r="DE47" s="7">
        <v>4</v>
      </c>
      <c r="DF47" s="7">
        <v>4</v>
      </c>
      <c r="DG47" s="7">
        <v>4</v>
      </c>
      <c r="DH47" s="7">
        <v>4</v>
      </c>
      <c r="DI47" s="7">
        <v>4</v>
      </c>
      <c r="DJ47" s="7">
        <v>4</v>
      </c>
      <c r="DK47" s="7">
        <v>4</v>
      </c>
      <c r="DL47" s="7">
        <v>4</v>
      </c>
      <c r="DM47" s="7">
        <v>4</v>
      </c>
      <c r="DN47" s="7">
        <v>4</v>
      </c>
      <c r="DO47" s="7">
        <v>3</v>
      </c>
      <c r="DP47" s="7">
        <v>3</v>
      </c>
      <c r="DQ47" s="7">
        <v>3</v>
      </c>
      <c r="DR47" s="7">
        <v>4</v>
      </c>
      <c r="DS47" s="7">
        <v>4</v>
      </c>
      <c r="DT47" s="15">
        <v>4</v>
      </c>
      <c r="DU47" s="7">
        <f t="shared" si="15"/>
        <v>3.6578947368421053</v>
      </c>
      <c r="DV47" s="7">
        <v>6</v>
      </c>
      <c r="DW47" s="7">
        <v>5</v>
      </c>
      <c r="DX47" s="7">
        <f t="shared" si="16"/>
        <v>5</v>
      </c>
      <c r="DY47" s="7">
        <v>3</v>
      </c>
      <c r="DZ47" s="7">
        <v>4</v>
      </c>
      <c r="EA47" s="7">
        <f t="shared" si="17"/>
        <v>6</v>
      </c>
      <c r="EB47" s="7">
        <v>4</v>
      </c>
      <c r="EC47" s="7">
        <v>2</v>
      </c>
      <c r="ED47" s="7">
        <v>6</v>
      </c>
      <c r="EE47" s="7">
        <f t="shared" si="18"/>
        <v>4</v>
      </c>
      <c r="EF47" s="7">
        <v>5</v>
      </c>
      <c r="EG47" s="7">
        <v>6</v>
      </c>
      <c r="EH47" s="7">
        <f t="shared" si="19"/>
        <v>4</v>
      </c>
      <c r="EI47" s="7">
        <v>6</v>
      </c>
      <c r="EJ47" s="7">
        <f t="shared" si="20"/>
        <v>4</v>
      </c>
      <c r="EK47" s="7">
        <v>6</v>
      </c>
      <c r="EL47" s="7">
        <v>7</v>
      </c>
      <c r="EM47" s="15">
        <f t="shared" si="21"/>
        <v>3</v>
      </c>
      <c r="EN47" s="7">
        <f t="shared" si="22"/>
        <v>4.333333333333333</v>
      </c>
      <c r="EO47" s="7" t="s">
        <v>192</v>
      </c>
      <c r="EP47" s="7" t="s">
        <v>183</v>
      </c>
    </row>
    <row r="48" spans="1:146" ht="30" customHeight="1">
      <c r="A48">
        <v>2</v>
      </c>
      <c r="B48">
        <v>45337.394826388889</v>
      </c>
      <c r="C48">
        <v>45337.415636574071</v>
      </c>
      <c r="D48">
        <v>100</v>
      </c>
      <c r="E48">
        <v>1797</v>
      </c>
      <c r="F48" s="7" t="s">
        <v>173</v>
      </c>
      <c r="G48">
        <v>45337.415645312503</v>
      </c>
      <c r="H48" s="7" t="s">
        <v>289</v>
      </c>
      <c r="I48">
        <v>51.822899999999997</v>
      </c>
      <c r="J48">
        <v>-0.98419999999999996</v>
      </c>
      <c r="K48" s="7" t="s">
        <v>175</v>
      </c>
      <c r="L48" s="7" t="s">
        <v>176</v>
      </c>
      <c r="M48" s="7" t="s">
        <v>177</v>
      </c>
      <c r="N48">
        <v>28</v>
      </c>
      <c r="O48" s="7" t="s">
        <v>189</v>
      </c>
      <c r="P48" s="7" t="s">
        <v>179</v>
      </c>
      <c r="Q48" s="7" t="s">
        <v>185</v>
      </c>
      <c r="R48" s="7" t="s">
        <v>290</v>
      </c>
      <c r="S48" s="7" t="s">
        <v>179</v>
      </c>
      <c r="T48" s="7" t="s">
        <v>179</v>
      </c>
      <c r="U48" s="7">
        <v>1</v>
      </c>
      <c r="V48" s="7">
        <v>2</v>
      </c>
      <c r="W48" s="7">
        <f t="shared" si="1"/>
        <v>1</v>
      </c>
      <c r="X48" s="7">
        <v>4</v>
      </c>
      <c r="Y48" s="7">
        <v>4</v>
      </c>
      <c r="Z48" s="7">
        <v>1</v>
      </c>
      <c r="AA48" s="7">
        <v>4</v>
      </c>
      <c r="AB48" s="7">
        <v>2</v>
      </c>
      <c r="AC48" s="7">
        <v>1</v>
      </c>
      <c r="AD48" s="7">
        <v>2</v>
      </c>
      <c r="AE48" s="7">
        <v>2</v>
      </c>
      <c r="AF48" s="7">
        <v>4</v>
      </c>
      <c r="AG48" s="4">
        <v>2</v>
      </c>
      <c r="AH48" s="7">
        <f t="shared" si="2"/>
        <v>2.6666666666666665</v>
      </c>
      <c r="AI48" s="7">
        <v>5</v>
      </c>
      <c r="AJ48" s="7">
        <f t="shared" si="3"/>
        <v>3</v>
      </c>
      <c r="AK48" s="7">
        <v>4</v>
      </c>
      <c r="AL48" s="7">
        <v>4</v>
      </c>
      <c r="AM48" s="15">
        <v>5</v>
      </c>
      <c r="AN48" s="15">
        <f t="shared" si="4"/>
        <v>3</v>
      </c>
      <c r="AO48" s="7">
        <v>2</v>
      </c>
      <c r="AP48" s="7">
        <f t="shared" si="5"/>
        <v>3.8</v>
      </c>
      <c r="AQ48" s="7">
        <f t="shared" si="23"/>
        <v>4</v>
      </c>
      <c r="AR48" s="7">
        <v>3</v>
      </c>
      <c r="AS48" s="8">
        <f>AVERAGE(AQ48,AR48,AT48,AV48,AX48,AW48,AZ48,BC48,BA48,BD48,BF48,BH48,BJ48,BK48,BM48,BN48,BO48,BP48,BQ48)</f>
        <v>2.736842105263158</v>
      </c>
      <c r="AT48" s="7">
        <v>2</v>
      </c>
      <c r="AU48" s="7">
        <v>4</v>
      </c>
      <c r="AV48" s="7">
        <f t="shared" si="6"/>
        <v>2</v>
      </c>
      <c r="AW48" s="7">
        <v>3</v>
      </c>
      <c r="AX48" s="7">
        <v>3</v>
      </c>
      <c r="AY48" s="7">
        <v>3</v>
      </c>
      <c r="AZ48" s="7">
        <f t="shared" si="7"/>
        <v>3</v>
      </c>
      <c r="BA48" s="7">
        <v>2</v>
      </c>
      <c r="BB48" s="11">
        <v>4</v>
      </c>
      <c r="BC48" s="7">
        <f t="shared" si="8"/>
        <v>2</v>
      </c>
      <c r="BD48" s="7">
        <v>3</v>
      </c>
      <c r="BE48" s="11">
        <v>2</v>
      </c>
      <c r="BF48" s="7">
        <f t="shared" si="9"/>
        <v>4</v>
      </c>
      <c r="BG48" s="11">
        <v>2</v>
      </c>
      <c r="BH48" s="7">
        <f t="shared" si="10"/>
        <v>4</v>
      </c>
      <c r="BI48" s="11">
        <v>4</v>
      </c>
      <c r="BJ48" s="7">
        <f t="shared" si="11"/>
        <v>2</v>
      </c>
      <c r="BK48" s="7">
        <v>2</v>
      </c>
      <c r="BL48" s="11">
        <v>2</v>
      </c>
      <c r="BM48" s="7">
        <f t="shared" si="12"/>
        <v>4</v>
      </c>
      <c r="BN48" s="7">
        <v>2</v>
      </c>
      <c r="BO48" s="7">
        <v>2</v>
      </c>
      <c r="BP48" s="7">
        <v>3</v>
      </c>
      <c r="BQ48" s="15">
        <v>2</v>
      </c>
      <c r="BR48" s="7">
        <f t="shared" si="13"/>
        <v>2.736842105263158</v>
      </c>
      <c r="BS48" s="7">
        <v>5</v>
      </c>
      <c r="BT48" s="7">
        <v>5</v>
      </c>
      <c r="BU48" s="7">
        <v>5</v>
      </c>
      <c r="BV48" s="7">
        <v>4</v>
      </c>
      <c r="BW48" s="7">
        <v>5</v>
      </c>
      <c r="BX48" s="7">
        <v>4</v>
      </c>
      <c r="BY48" s="7">
        <v>3</v>
      </c>
      <c r="BZ48" s="7">
        <v>5</v>
      </c>
      <c r="CA48" s="7">
        <v>5</v>
      </c>
      <c r="CB48" s="7">
        <v>3</v>
      </c>
      <c r="CC48" s="7">
        <v>5</v>
      </c>
      <c r="CD48" s="7">
        <v>5</v>
      </c>
      <c r="CE48" s="7">
        <v>5</v>
      </c>
      <c r="CF48" s="7">
        <v>2</v>
      </c>
      <c r="CG48" s="15">
        <v>5</v>
      </c>
      <c r="CH48" s="7">
        <f t="shared" si="14"/>
        <v>4.4000000000000004</v>
      </c>
      <c r="CI48" s="7">
        <v>4</v>
      </c>
      <c r="CJ48" s="7">
        <v>4</v>
      </c>
      <c r="CK48" s="7">
        <v>3</v>
      </c>
      <c r="CL48" s="7">
        <v>3</v>
      </c>
      <c r="CM48" s="7">
        <v>3</v>
      </c>
      <c r="CN48" s="7">
        <v>3</v>
      </c>
      <c r="CO48" s="7">
        <v>3</v>
      </c>
      <c r="CP48" s="7">
        <v>4</v>
      </c>
      <c r="CQ48" s="7">
        <v>4</v>
      </c>
      <c r="CR48" s="7">
        <v>4</v>
      </c>
      <c r="CS48" s="7">
        <v>4</v>
      </c>
      <c r="CT48" s="7">
        <v>3</v>
      </c>
      <c r="CU48" s="7">
        <v>3</v>
      </c>
      <c r="CV48" s="7">
        <v>3</v>
      </c>
      <c r="CW48" s="7">
        <v>4</v>
      </c>
      <c r="CX48" s="7">
        <v>3</v>
      </c>
      <c r="CY48" s="7">
        <v>3</v>
      </c>
      <c r="CZ48" s="7">
        <v>3</v>
      </c>
      <c r="DA48" s="7">
        <v>4</v>
      </c>
      <c r="DB48" s="7">
        <v>4</v>
      </c>
      <c r="DC48" s="7">
        <v>4</v>
      </c>
      <c r="DD48" s="7">
        <v>4</v>
      </c>
      <c r="DE48" s="7">
        <v>4</v>
      </c>
      <c r="DF48" s="7">
        <v>3</v>
      </c>
      <c r="DG48" s="7">
        <v>3</v>
      </c>
      <c r="DH48" s="7">
        <v>4</v>
      </c>
      <c r="DI48" s="7">
        <v>4</v>
      </c>
      <c r="DJ48" s="7">
        <v>4</v>
      </c>
      <c r="DK48" s="7">
        <v>4</v>
      </c>
      <c r="DL48" s="7">
        <v>3</v>
      </c>
      <c r="DM48" s="7">
        <v>4</v>
      </c>
      <c r="DN48" s="7">
        <v>4</v>
      </c>
      <c r="DO48" s="7">
        <v>4</v>
      </c>
      <c r="DP48" s="7">
        <v>3</v>
      </c>
      <c r="DQ48" s="7">
        <v>3</v>
      </c>
      <c r="DR48" s="7">
        <v>4</v>
      </c>
      <c r="DS48" s="7">
        <v>3</v>
      </c>
      <c r="DT48" s="15">
        <v>3</v>
      </c>
      <c r="DU48" s="7">
        <f t="shared" si="15"/>
        <v>3.5263157894736841</v>
      </c>
      <c r="DV48" s="7">
        <v>2</v>
      </c>
      <c r="DW48" s="7">
        <v>8</v>
      </c>
      <c r="DX48" s="7">
        <f t="shared" si="16"/>
        <v>2</v>
      </c>
      <c r="DY48" s="7">
        <v>2</v>
      </c>
      <c r="DZ48" s="7">
        <v>8</v>
      </c>
      <c r="EA48" s="7">
        <f t="shared" si="17"/>
        <v>2</v>
      </c>
      <c r="EB48" s="7">
        <v>2</v>
      </c>
      <c r="EC48" s="7">
        <v>2</v>
      </c>
      <c r="ED48" s="7">
        <v>6</v>
      </c>
      <c r="EE48" s="7">
        <f t="shared" si="18"/>
        <v>4</v>
      </c>
      <c r="EF48" s="7">
        <v>2</v>
      </c>
      <c r="EG48" s="7">
        <v>7</v>
      </c>
      <c r="EH48" s="7">
        <f t="shared" si="19"/>
        <v>3</v>
      </c>
      <c r="EI48" s="7">
        <v>8</v>
      </c>
      <c r="EJ48" s="7">
        <f t="shared" si="20"/>
        <v>2</v>
      </c>
      <c r="EK48" s="7">
        <v>2</v>
      </c>
      <c r="EL48" s="7">
        <v>8</v>
      </c>
      <c r="EM48" s="15">
        <f t="shared" si="21"/>
        <v>2</v>
      </c>
      <c r="EN48" s="7">
        <f t="shared" si="22"/>
        <v>2.25</v>
      </c>
      <c r="EO48" s="7" t="s">
        <v>182</v>
      </c>
      <c r="EP48" s="7" t="s">
        <v>183</v>
      </c>
    </row>
    <row r="49" spans="1:146" ht="30" customHeight="1">
      <c r="A49">
        <v>2</v>
      </c>
      <c r="B49">
        <v>45337.399131944447</v>
      </c>
      <c r="C49">
        <v>45337.415983796294</v>
      </c>
      <c r="D49">
        <v>100</v>
      </c>
      <c r="E49">
        <v>1456</v>
      </c>
      <c r="F49" s="7" t="s">
        <v>173</v>
      </c>
      <c r="G49">
        <v>45337.415995937503</v>
      </c>
      <c r="H49" s="7" t="s">
        <v>291</v>
      </c>
      <c r="I49">
        <v>52.486699999999999</v>
      </c>
      <c r="J49">
        <v>-1.8989</v>
      </c>
      <c r="K49" s="7" t="s">
        <v>175</v>
      </c>
      <c r="L49" s="7" t="s">
        <v>176</v>
      </c>
      <c r="M49" s="7" t="s">
        <v>177</v>
      </c>
      <c r="N49">
        <v>21</v>
      </c>
      <c r="O49" s="7" t="s">
        <v>189</v>
      </c>
      <c r="P49" s="7" t="s">
        <v>179</v>
      </c>
      <c r="Q49" s="7" t="s">
        <v>229</v>
      </c>
      <c r="R49" s="7" t="s">
        <v>292</v>
      </c>
      <c r="S49" s="7" t="s">
        <v>179</v>
      </c>
      <c r="T49" s="7" t="s">
        <v>179</v>
      </c>
      <c r="U49" s="7">
        <v>1</v>
      </c>
      <c r="V49" s="7">
        <v>1</v>
      </c>
      <c r="W49" s="7">
        <f t="shared" si="1"/>
        <v>1</v>
      </c>
      <c r="X49" s="7">
        <v>5</v>
      </c>
      <c r="Y49" s="7">
        <v>5</v>
      </c>
      <c r="Z49" s="7">
        <v>5</v>
      </c>
      <c r="AA49" s="7">
        <v>5</v>
      </c>
      <c r="AB49" s="7">
        <v>5</v>
      </c>
      <c r="AC49" s="7">
        <v>5</v>
      </c>
      <c r="AD49" s="7">
        <v>5</v>
      </c>
      <c r="AE49" s="7">
        <v>4</v>
      </c>
      <c r="AF49" s="7">
        <v>5</v>
      </c>
      <c r="AG49" s="4">
        <v>5</v>
      </c>
      <c r="AH49" s="7">
        <f t="shared" si="2"/>
        <v>4.8888888888888893</v>
      </c>
      <c r="AI49" s="7">
        <v>7</v>
      </c>
      <c r="AJ49" s="7">
        <f t="shared" si="3"/>
        <v>1</v>
      </c>
      <c r="AK49" s="7">
        <v>7</v>
      </c>
      <c r="AL49" s="7">
        <v>6</v>
      </c>
      <c r="AM49" s="15">
        <v>6</v>
      </c>
      <c r="AN49" s="15">
        <f t="shared" si="4"/>
        <v>2</v>
      </c>
      <c r="AO49" s="7">
        <v>2</v>
      </c>
      <c r="AP49" s="7">
        <f t="shared" si="5"/>
        <v>4.4000000000000004</v>
      </c>
      <c r="AQ49" s="7">
        <f t="shared" si="23"/>
        <v>4</v>
      </c>
      <c r="AR49" s="7">
        <v>2</v>
      </c>
      <c r="AS49" s="7">
        <v>5</v>
      </c>
      <c r="AT49" s="7">
        <v>3</v>
      </c>
      <c r="AU49" s="7">
        <v>3</v>
      </c>
      <c r="AV49" s="7">
        <f t="shared" si="6"/>
        <v>3</v>
      </c>
      <c r="AW49" s="7">
        <v>5</v>
      </c>
      <c r="AX49" s="7">
        <v>4</v>
      </c>
      <c r="AY49" s="7">
        <v>3</v>
      </c>
      <c r="AZ49" s="7">
        <f t="shared" si="7"/>
        <v>3</v>
      </c>
      <c r="BA49" s="7">
        <v>1</v>
      </c>
      <c r="BB49" s="11">
        <v>3</v>
      </c>
      <c r="BC49" s="7">
        <f t="shared" si="8"/>
        <v>3</v>
      </c>
      <c r="BD49" s="7">
        <v>2</v>
      </c>
      <c r="BE49" s="11">
        <v>3</v>
      </c>
      <c r="BF49" s="7">
        <f t="shared" si="9"/>
        <v>3</v>
      </c>
      <c r="BG49" s="11">
        <v>3</v>
      </c>
      <c r="BH49" s="7">
        <f t="shared" si="10"/>
        <v>3</v>
      </c>
      <c r="BI49" s="11">
        <v>3</v>
      </c>
      <c r="BJ49" s="7">
        <f t="shared" si="11"/>
        <v>3</v>
      </c>
      <c r="BK49" s="7">
        <v>3</v>
      </c>
      <c r="BL49" s="11">
        <v>3</v>
      </c>
      <c r="BM49" s="7">
        <f t="shared" si="12"/>
        <v>3</v>
      </c>
      <c r="BN49" s="7">
        <v>3</v>
      </c>
      <c r="BO49" s="7">
        <v>3</v>
      </c>
      <c r="BP49" s="7">
        <v>4</v>
      </c>
      <c r="BQ49" s="15">
        <v>5</v>
      </c>
      <c r="BR49" s="7">
        <f t="shared" si="13"/>
        <v>3.25</v>
      </c>
      <c r="BS49" s="7">
        <v>6</v>
      </c>
      <c r="BT49" s="7">
        <v>5</v>
      </c>
      <c r="BU49" s="7">
        <v>1</v>
      </c>
      <c r="BV49" s="7">
        <v>5</v>
      </c>
      <c r="BW49" s="7">
        <v>5</v>
      </c>
      <c r="BX49" s="7">
        <v>6</v>
      </c>
      <c r="BY49" s="7">
        <v>6</v>
      </c>
      <c r="BZ49" s="7">
        <v>6</v>
      </c>
      <c r="CA49" s="7">
        <v>4</v>
      </c>
      <c r="CB49" s="7">
        <v>5</v>
      </c>
      <c r="CC49" s="7">
        <v>5</v>
      </c>
      <c r="CD49" s="7">
        <v>6</v>
      </c>
      <c r="CE49" s="7">
        <v>6</v>
      </c>
      <c r="CF49" s="7">
        <v>5</v>
      </c>
      <c r="CG49" s="15">
        <v>4</v>
      </c>
      <c r="CH49" s="7">
        <f t="shared" si="14"/>
        <v>5</v>
      </c>
      <c r="CI49" s="7">
        <v>4</v>
      </c>
      <c r="CJ49" s="7">
        <v>4</v>
      </c>
      <c r="CK49" s="7">
        <v>3</v>
      </c>
      <c r="CL49" s="7">
        <v>3</v>
      </c>
      <c r="CM49" s="7">
        <v>2</v>
      </c>
      <c r="CN49" s="7">
        <v>4</v>
      </c>
      <c r="CO49" s="7">
        <v>4</v>
      </c>
      <c r="CP49" s="7">
        <v>3</v>
      </c>
      <c r="CQ49" s="7">
        <v>3</v>
      </c>
      <c r="CR49" s="7">
        <v>3</v>
      </c>
      <c r="CS49" s="7">
        <v>4</v>
      </c>
      <c r="CT49" s="7">
        <v>4</v>
      </c>
      <c r="CU49" s="7">
        <v>3</v>
      </c>
      <c r="CV49" s="7">
        <v>2</v>
      </c>
      <c r="CW49" s="7">
        <v>3</v>
      </c>
      <c r="CX49" s="7">
        <v>4</v>
      </c>
      <c r="CY49" s="7">
        <v>4</v>
      </c>
      <c r="CZ49" s="7">
        <v>3</v>
      </c>
      <c r="DA49" s="7">
        <v>3</v>
      </c>
      <c r="DB49" s="7">
        <v>3</v>
      </c>
      <c r="DC49" s="7">
        <v>3</v>
      </c>
      <c r="DD49" s="7">
        <v>3</v>
      </c>
      <c r="DE49" s="7">
        <v>4</v>
      </c>
      <c r="DF49" s="7">
        <v>4</v>
      </c>
      <c r="DG49" s="7">
        <v>3</v>
      </c>
      <c r="DH49" s="7">
        <v>4</v>
      </c>
      <c r="DI49" s="7">
        <v>4</v>
      </c>
      <c r="DJ49" s="7">
        <v>3</v>
      </c>
      <c r="DK49" s="7">
        <v>3</v>
      </c>
      <c r="DL49" s="7">
        <v>2</v>
      </c>
      <c r="DM49" s="7">
        <v>2</v>
      </c>
      <c r="DN49" s="7">
        <v>5</v>
      </c>
      <c r="DO49" s="7">
        <v>3</v>
      </c>
      <c r="DP49" s="7">
        <v>2</v>
      </c>
      <c r="DQ49" s="7">
        <v>3</v>
      </c>
      <c r="DR49" s="7">
        <v>3</v>
      </c>
      <c r="DS49" s="7">
        <v>2</v>
      </c>
      <c r="DT49" s="15">
        <v>1</v>
      </c>
      <c r="DU49" s="7">
        <f t="shared" si="15"/>
        <v>3.1578947368421053</v>
      </c>
      <c r="DV49" s="7">
        <v>9</v>
      </c>
      <c r="DW49" s="7">
        <v>1</v>
      </c>
      <c r="DX49" s="7">
        <f t="shared" si="16"/>
        <v>9</v>
      </c>
      <c r="DY49" s="7">
        <v>9</v>
      </c>
      <c r="DZ49" s="7">
        <v>1</v>
      </c>
      <c r="EA49" s="7">
        <f t="shared" si="17"/>
        <v>9</v>
      </c>
      <c r="EB49" s="7">
        <v>9</v>
      </c>
      <c r="EC49" s="7">
        <v>9</v>
      </c>
      <c r="ED49" s="7">
        <v>1</v>
      </c>
      <c r="EE49" s="7">
        <f t="shared" si="18"/>
        <v>9</v>
      </c>
      <c r="EF49" s="7">
        <v>9</v>
      </c>
      <c r="EG49" s="7">
        <v>1</v>
      </c>
      <c r="EH49" s="7">
        <f t="shared" si="19"/>
        <v>9</v>
      </c>
      <c r="EI49" s="7">
        <v>1</v>
      </c>
      <c r="EJ49" s="7">
        <f t="shared" si="20"/>
        <v>9</v>
      </c>
      <c r="EK49" s="7">
        <v>9</v>
      </c>
      <c r="EL49" s="7">
        <v>1</v>
      </c>
      <c r="EM49" s="15">
        <f t="shared" si="21"/>
        <v>9</v>
      </c>
      <c r="EN49" s="7">
        <f t="shared" si="22"/>
        <v>9</v>
      </c>
      <c r="EO49" s="7" t="s">
        <v>187</v>
      </c>
      <c r="EP49" s="7" t="s">
        <v>183</v>
      </c>
    </row>
    <row r="50" spans="1:146" ht="30" customHeight="1">
      <c r="A50">
        <v>2</v>
      </c>
      <c r="B50">
        <v>45337.387384259258</v>
      </c>
      <c r="C50">
        <v>45337.421412037038</v>
      </c>
      <c r="D50">
        <v>100</v>
      </c>
      <c r="E50">
        <v>2940</v>
      </c>
      <c r="F50" s="7" t="s">
        <v>173</v>
      </c>
      <c r="G50">
        <v>45337.421422731481</v>
      </c>
      <c r="H50" s="7" t="s">
        <v>293</v>
      </c>
      <c r="I50">
        <v>53.394199999999998</v>
      </c>
      <c r="J50">
        <v>-2.464</v>
      </c>
      <c r="K50" s="7" t="s">
        <v>175</v>
      </c>
      <c r="L50" s="7" t="s">
        <v>176</v>
      </c>
      <c r="M50" s="7" t="s">
        <v>177</v>
      </c>
      <c r="N50">
        <v>31</v>
      </c>
      <c r="O50" s="7" t="s">
        <v>178</v>
      </c>
      <c r="P50" s="7" t="s">
        <v>179</v>
      </c>
      <c r="Q50" s="7" t="s">
        <v>205</v>
      </c>
      <c r="R50" s="7" t="s">
        <v>294</v>
      </c>
      <c r="S50" s="7" t="s">
        <v>179</v>
      </c>
      <c r="T50" s="7" t="s">
        <v>179</v>
      </c>
      <c r="U50" s="7">
        <v>1</v>
      </c>
      <c r="V50" s="7">
        <v>1</v>
      </c>
      <c r="W50" s="7">
        <f t="shared" si="1"/>
        <v>1</v>
      </c>
      <c r="X50" s="7">
        <v>3</v>
      </c>
      <c r="Y50" s="7">
        <v>1</v>
      </c>
      <c r="Z50" s="7">
        <v>1</v>
      </c>
      <c r="AA50" s="7">
        <v>1</v>
      </c>
      <c r="AB50" s="7">
        <v>1</v>
      </c>
      <c r="AC50" s="7">
        <v>4</v>
      </c>
      <c r="AD50" s="7">
        <v>1</v>
      </c>
      <c r="AE50" s="7">
        <v>1</v>
      </c>
      <c r="AF50" s="7">
        <v>1</v>
      </c>
      <c r="AG50" s="4">
        <v>5</v>
      </c>
      <c r="AH50" s="7">
        <f t="shared" si="2"/>
        <v>1.5555555555555556</v>
      </c>
      <c r="AI50" s="7">
        <v>6</v>
      </c>
      <c r="AJ50" s="7">
        <f t="shared" si="3"/>
        <v>2</v>
      </c>
      <c r="AK50" s="7">
        <v>4</v>
      </c>
      <c r="AL50" s="7">
        <v>4</v>
      </c>
      <c r="AM50" s="15">
        <v>5</v>
      </c>
      <c r="AN50" s="15">
        <f t="shared" si="4"/>
        <v>3</v>
      </c>
      <c r="AO50" s="7">
        <v>5</v>
      </c>
      <c r="AP50" s="7">
        <f t="shared" si="5"/>
        <v>3.6</v>
      </c>
      <c r="AQ50" s="7">
        <f t="shared" si="23"/>
        <v>1</v>
      </c>
      <c r="AR50" s="7">
        <v>1</v>
      </c>
      <c r="AS50" s="7">
        <v>1</v>
      </c>
      <c r="AT50" s="7">
        <v>1</v>
      </c>
      <c r="AU50" s="7">
        <v>3</v>
      </c>
      <c r="AV50" s="7">
        <f t="shared" si="6"/>
        <v>3</v>
      </c>
      <c r="AW50" s="7">
        <v>1</v>
      </c>
      <c r="AX50" s="7">
        <v>1</v>
      </c>
      <c r="AY50" s="7">
        <v>5</v>
      </c>
      <c r="AZ50" s="7">
        <f t="shared" si="7"/>
        <v>1</v>
      </c>
      <c r="BA50" s="7">
        <v>1</v>
      </c>
      <c r="BB50" s="11">
        <v>4</v>
      </c>
      <c r="BC50" s="7">
        <f t="shared" si="8"/>
        <v>2</v>
      </c>
      <c r="BD50" s="7">
        <v>1</v>
      </c>
      <c r="BE50" s="11">
        <v>3</v>
      </c>
      <c r="BF50" s="7">
        <f t="shared" si="9"/>
        <v>3</v>
      </c>
      <c r="BG50" s="11">
        <v>3</v>
      </c>
      <c r="BH50" s="7">
        <f t="shared" si="10"/>
        <v>3</v>
      </c>
      <c r="BI50" s="11">
        <v>4</v>
      </c>
      <c r="BJ50" s="7">
        <f t="shared" si="11"/>
        <v>2</v>
      </c>
      <c r="BK50" s="7">
        <v>1</v>
      </c>
      <c r="BL50" s="11">
        <v>3</v>
      </c>
      <c r="BM50" s="7">
        <f t="shared" si="12"/>
        <v>3</v>
      </c>
      <c r="BN50" s="7">
        <v>4</v>
      </c>
      <c r="BO50" s="7">
        <v>1</v>
      </c>
      <c r="BP50" s="7">
        <v>2</v>
      </c>
      <c r="BQ50" s="15">
        <v>3</v>
      </c>
      <c r="BR50" s="7">
        <f t="shared" si="13"/>
        <v>1.8</v>
      </c>
      <c r="BS50" s="7">
        <v>5</v>
      </c>
      <c r="BT50" s="7">
        <v>3</v>
      </c>
      <c r="BU50" s="7">
        <v>4</v>
      </c>
      <c r="BV50" s="7">
        <v>5</v>
      </c>
      <c r="BW50" s="7">
        <v>3</v>
      </c>
      <c r="BX50" s="7">
        <v>5</v>
      </c>
      <c r="BY50" s="7">
        <v>6</v>
      </c>
      <c r="BZ50" s="7">
        <v>4</v>
      </c>
      <c r="CA50" s="7">
        <v>4</v>
      </c>
      <c r="CB50" s="7">
        <v>5</v>
      </c>
      <c r="CC50" s="7">
        <v>4</v>
      </c>
      <c r="CD50" s="7">
        <v>4</v>
      </c>
      <c r="CE50" s="7">
        <v>5</v>
      </c>
      <c r="CF50" s="7">
        <v>2</v>
      </c>
      <c r="CG50" s="15">
        <v>5</v>
      </c>
      <c r="CH50" s="7">
        <f t="shared" si="14"/>
        <v>4.2666666666666666</v>
      </c>
      <c r="CI50" s="7">
        <v>5</v>
      </c>
      <c r="CJ50" s="7">
        <v>4</v>
      </c>
      <c r="CK50" s="7">
        <v>4</v>
      </c>
      <c r="CL50" s="7">
        <v>4</v>
      </c>
      <c r="CM50" s="7">
        <v>4</v>
      </c>
      <c r="CN50" s="7">
        <v>5</v>
      </c>
      <c r="CO50" s="7">
        <v>4</v>
      </c>
      <c r="CP50" s="7">
        <v>4</v>
      </c>
      <c r="CQ50" s="7">
        <v>4</v>
      </c>
      <c r="CR50" s="7">
        <v>4</v>
      </c>
      <c r="CS50" s="7">
        <v>4</v>
      </c>
      <c r="CT50" s="7">
        <v>3</v>
      </c>
      <c r="CU50" s="7">
        <v>4</v>
      </c>
      <c r="CV50" s="7">
        <v>4</v>
      </c>
      <c r="CW50" s="7">
        <v>4</v>
      </c>
      <c r="CX50" s="7">
        <v>4</v>
      </c>
      <c r="CY50" s="7">
        <v>4</v>
      </c>
      <c r="CZ50" s="7">
        <v>4</v>
      </c>
      <c r="DA50" s="7">
        <v>4</v>
      </c>
      <c r="DB50" s="7">
        <v>4</v>
      </c>
      <c r="DC50" s="7">
        <v>4</v>
      </c>
      <c r="DD50" s="7">
        <v>4</v>
      </c>
      <c r="DE50" s="7">
        <v>4</v>
      </c>
      <c r="DF50" s="7">
        <v>4</v>
      </c>
      <c r="DG50" s="7">
        <v>4</v>
      </c>
      <c r="DH50" s="7">
        <v>4</v>
      </c>
      <c r="DI50" s="7">
        <v>4</v>
      </c>
      <c r="DJ50" s="7">
        <v>4</v>
      </c>
      <c r="DK50" s="7">
        <v>4</v>
      </c>
      <c r="DL50" s="7">
        <v>3</v>
      </c>
      <c r="DM50" s="7">
        <v>4</v>
      </c>
      <c r="DN50" s="7">
        <v>4</v>
      </c>
      <c r="DO50" s="7">
        <v>4</v>
      </c>
      <c r="DP50" s="7">
        <v>3</v>
      </c>
      <c r="DQ50" s="7">
        <v>4</v>
      </c>
      <c r="DR50" s="7">
        <v>4</v>
      </c>
      <c r="DS50" s="7">
        <v>4</v>
      </c>
      <c r="DT50" s="15">
        <v>4</v>
      </c>
      <c r="DU50" s="7">
        <f t="shared" si="15"/>
        <v>3.9736842105263159</v>
      </c>
      <c r="DV50" s="7">
        <v>1</v>
      </c>
      <c r="DW50" s="7">
        <v>8</v>
      </c>
      <c r="DX50" s="7">
        <f t="shared" si="16"/>
        <v>2</v>
      </c>
      <c r="DY50" s="7">
        <v>1</v>
      </c>
      <c r="DZ50" s="7">
        <v>9</v>
      </c>
      <c r="EA50" s="7">
        <f t="shared" si="17"/>
        <v>1</v>
      </c>
      <c r="EB50" s="7">
        <v>1</v>
      </c>
      <c r="EC50" s="7">
        <v>1</v>
      </c>
      <c r="ED50" s="7">
        <v>9</v>
      </c>
      <c r="EE50" s="7">
        <f t="shared" si="18"/>
        <v>1</v>
      </c>
      <c r="EF50" s="7">
        <v>1</v>
      </c>
      <c r="EG50" s="7">
        <v>9</v>
      </c>
      <c r="EH50" s="7">
        <f t="shared" si="19"/>
        <v>1</v>
      </c>
      <c r="EI50" s="7">
        <v>9</v>
      </c>
      <c r="EJ50" s="7">
        <f t="shared" si="20"/>
        <v>1</v>
      </c>
      <c r="EK50" s="7">
        <v>1</v>
      </c>
      <c r="EL50" s="7">
        <v>9</v>
      </c>
      <c r="EM50" s="15">
        <f t="shared" si="21"/>
        <v>1</v>
      </c>
      <c r="EN50" s="7">
        <f t="shared" si="22"/>
        <v>1.0833333333333333</v>
      </c>
      <c r="EO50" s="7" t="s">
        <v>187</v>
      </c>
      <c r="EP50" s="7" t="s">
        <v>183</v>
      </c>
    </row>
    <row r="51" spans="1:146" ht="30" customHeight="1">
      <c r="A51">
        <v>2</v>
      </c>
      <c r="B51">
        <v>45337.394803240742</v>
      </c>
      <c r="C51">
        <v>45337.430717592593</v>
      </c>
      <c r="D51">
        <v>100</v>
      </c>
      <c r="E51">
        <v>3103</v>
      </c>
      <c r="F51" s="7" t="s">
        <v>173</v>
      </c>
      <c r="G51">
        <v>45337.4307271875</v>
      </c>
      <c r="H51" s="7" t="s">
        <v>295</v>
      </c>
      <c r="I51">
        <v>51.253900000000002</v>
      </c>
      <c r="J51">
        <v>0.53269999999999995</v>
      </c>
      <c r="K51" s="7" t="s">
        <v>175</v>
      </c>
      <c r="L51" s="7" t="s">
        <v>176</v>
      </c>
      <c r="M51" s="7" t="s">
        <v>177</v>
      </c>
      <c r="N51">
        <v>38</v>
      </c>
      <c r="O51" s="7" t="s">
        <v>189</v>
      </c>
      <c r="P51" s="7" t="s">
        <v>179</v>
      </c>
      <c r="Q51" s="7" t="s">
        <v>273</v>
      </c>
      <c r="R51" s="7" t="s">
        <v>296</v>
      </c>
      <c r="S51" s="7" t="s">
        <v>179</v>
      </c>
      <c r="T51" s="7" t="s">
        <v>179</v>
      </c>
      <c r="U51" s="7">
        <v>1</v>
      </c>
      <c r="V51" s="7">
        <v>1</v>
      </c>
      <c r="W51" s="7">
        <f t="shared" si="1"/>
        <v>1</v>
      </c>
      <c r="X51" s="7">
        <v>3</v>
      </c>
      <c r="Y51" s="7">
        <v>2</v>
      </c>
      <c r="Z51" s="7">
        <v>2</v>
      </c>
      <c r="AA51" s="7">
        <v>3</v>
      </c>
      <c r="AB51" s="7">
        <v>3</v>
      </c>
      <c r="AC51" s="7">
        <v>5</v>
      </c>
      <c r="AD51" s="7">
        <v>1</v>
      </c>
      <c r="AE51" s="7">
        <v>1</v>
      </c>
      <c r="AF51" s="7">
        <v>3</v>
      </c>
      <c r="AG51" s="4">
        <v>3</v>
      </c>
      <c r="AH51" s="7">
        <f t="shared" si="2"/>
        <v>2.5555555555555554</v>
      </c>
      <c r="AI51" s="7">
        <v>5</v>
      </c>
      <c r="AJ51" s="7">
        <f t="shared" si="3"/>
        <v>3</v>
      </c>
      <c r="AK51" s="7">
        <v>3</v>
      </c>
      <c r="AL51" s="7">
        <v>3</v>
      </c>
      <c r="AM51" s="15">
        <v>6</v>
      </c>
      <c r="AN51" s="15">
        <f t="shared" si="4"/>
        <v>2</v>
      </c>
      <c r="AO51" s="7">
        <v>3</v>
      </c>
      <c r="AP51" s="7">
        <f t="shared" si="5"/>
        <v>3.4</v>
      </c>
      <c r="AQ51" s="7">
        <f t="shared" si="23"/>
        <v>3</v>
      </c>
      <c r="AR51" s="7">
        <v>2</v>
      </c>
      <c r="AS51" s="7">
        <v>2</v>
      </c>
      <c r="AT51" s="7">
        <v>1</v>
      </c>
      <c r="AU51" s="7">
        <v>4</v>
      </c>
      <c r="AV51" s="7">
        <f t="shared" si="6"/>
        <v>2</v>
      </c>
      <c r="AW51" s="7">
        <v>1</v>
      </c>
      <c r="AX51" s="7">
        <v>1</v>
      </c>
      <c r="AY51" s="7">
        <v>5</v>
      </c>
      <c r="AZ51" s="7">
        <f t="shared" si="7"/>
        <v>1</v>
      </c>
      <c r="BA51" s="7">
        <v>1</v>
      </c>
      <c r="BB51" s="11">
        <v>3</v>
      </c>
      <c r="BC51" s="7">
        <f t="shared" si="8"/>
        <v>3</v>
      </c>
      <c r="BD51" s="7">
        <v>1</v>
      </c>
      <c r="BE51" s="11">
        <v>5</v>
      </c>
      <c r="BF51" s="7">
        <f t="shared" si="9"/>
        <v>1</v>
      </c>
      <c r="BG51" s="11">
        <v>4</v>
      </c>
      <c r="BH51" s="7">
        <f t="shared" si="10"/>
        <v>2</v>
      </c>
      <c r="BI51" s="11">
        <v>5</v>
      </c>
      <c r="BJ51" s="7">
        <f t="shared" si="11"/>
        <v>1</v>
      </c>
      <c r="BK51" s="7">
        <v>2</v>
      </c>
      <c r="BL51" s="11">
        <v>3</v>
      </c>
      <c r="BM51" s="7">
        <f t="shared" si="12"/>
        <v>3</v>
      </c>
      <c r="BN51" s="7">
        <v>5</v>
      </c>
      <c r="BO51" s="7">
        <v>1</v>
      </c>
      <c r="BP51" s="7">
        <v>3</v>
      </c>
      <c r="BQ51" s="15">
        <v>2</v>
      </c>
      <c r="BR51" s="7">
        <f t="shared" si="13"/>
        <v>1.9</v>
      </c>
      <c r="BS51" s="7">
        <v>5</v>
      </c>
      <c r="BT51" s="7">
        <v>3</v>
      </c>
      <c r="BU51" s="7">
        <v>6</v>
      </c>
      <c r="BV51" s="7">
        <v>6</v>
      </c>
      <c r="BW51" s="7">
        <v>2</v>
      </c>
      <c r="BX51" s="7">
        <v>5</v>
      </c>
      <c r="BY51" s="7">
        <v>5</v>
      </c>
      <c r="BZ51" s="7">
        <v>5</v>
      </c>
      <c r="CA51" s="7">
        <v>4</v>
      </c>
      <c r="CB51" s="7">
        <v>4</v>
      </c>
      <c r="CC51" s="7">
        <v>5</v>
      </c>
      <c r="CD51" s="7">
        <v>5</v>
      </c>
      <c r="CE51" s="7">
        <v>5</v>
      </c>
      <c r="CF51" s="7">
        <v>2</v>
      </c>
      <c r="CG51" s="15">
        <v>4</v>
      </c>
      <c r="CH51" s="7">
        <f t="shared" si="14"/>
        <v>4.4000000000000004</v>
      </c>
      <c r="CI51" s="7">
        <v>4</v>
      </c>
      <c r="CJ51" s="7">
        <v>4</v>
      </c>
      <c r="CK51" s="7">
        <v>3</v>
      </c>
      <c r="CL51" s="7">
        <v>4</v>
      </c>
      <c r="CM51" s="7">
        <v>3</v>
      </c>
      <c r="CN51" s="7">
        <v>3</v>
      </c>
      <c r="CO51" s="7">
        <v>4</v>
      </c>
      <c r="CP51" s="7">
        <v>4</v>
      </c>
      <c r="CQ51" s="7">
        <v>4</v>
      </c>
      <c r="CR51" s="7">
        <v>4</v>
      </c>
      <c r="CS51" s="7">
        <v>4</v>
      </c>
      <c r="CT51" s="7">
        <v>3</v>
      </c>
      <c r="CU51" s="7">
        <v>4</v>
      </c>
      <c r="CV51" s="7">
        <v>4</v>
      </c>
      <c r="CW51" s="7">
        <v>4</v>
      </c>
      <c r="CX51" s="7">
        <v>4</v>
      </c>
      <c r="CY51" s="7">
        <v>3</v>
      </c>
      <c r="CZ51" s="7">
        <v>4</v>
      </c>
      <c r="DA51" s="7">
        <v>4</v>
      </c>
      <c r="DB51" s="7">
        <v>3</v>
      </c>
      <c r="DC51" s="7">
        <v>5</v>
      </c>
      <c r="DD51" s="7">
        <v>4</v>
      </c>
      <c r="DE51" s="7">
        <v>4</v>
      </c>
      <c r="DF51" s="7">
        <v>4</v>
      </c>
      <c r="DG51" s="7">
        <v>4</v>
      </c>
      <c r="DH51" s="7">
        <v>4</v>
      </c>
      <c r="DI51" s="7">
        <v>4</v>
      </c>
      <c r="DJ51" s="7">
        <v>4</v>
      </c>
      <c r="DK51" s="7">
        <v>4</v>
      </c>
      <c r="DL51" s="7">
        <v>3</v>
      </c>
      <c r="DM51" s="7">
        <v>4</v>
      </c>
      <c r="DN51" s="8">
        <f>AVERAGE(DO51:DT51,CI51:DM51)</f>
        <v>3.7837837837837838</v>
      </c>
      <c r="DO51" s="7">
        <v>4</v>
      </c>
      <c r="DP51" s="7">
        <v>3</v>
      </c>
      <c r="DQ51" s="7">
        <v>3</v>
      </c>
      <c r="DR51" s="7">
        <v>4</v>
      </c>
      <c r="DS51" s="7">
        <v>4</v>
      </c>
      <c r="DT51" s="15">
        <v>4</v>
      </c>
      <c r="DU51" s="7">
        <f t="shared" si="15"/>
        <v>3.7837837837837842</v>
      </c>
      <c r="DV51" s="7">
        <v>1</v>
      </c>
      <c r="DW51" s="7">
        <v>9</v>
      </c>
      <c r="DX51" s="7">
        <f t="shared" si="16"/>
        <v>1</v>
      </c>
      <c r="DY51" s="7">
        <v>1</v>
      </c>
      <c r="DZ51" s="7">
        <v>9</v>
      </c>
      <c r="EA51" s="7">
        <f t="shared" si="17"/>
        <v>1</v>
      </c>
      <c r="EB51" s="7">
        <v>1</v>
      </c>
      <c r="EC51" s="7">
        <v>1</v>
      </c>
      <c r="ED51" s="7">
        <v>9</v>
      </c>
      <c r="EE51" s="7">
        <f t="shared" si="18"/>
        <v>1</v>
      </c>
      <c r="EF51" s="7">
        <v>1</v>
      </c>
      <c r="EG51" s="7">
        <v>9</v>
      </c>
      <c r="EH51" s="7">
        <f t="shared" si="19"/>
        <v>1</v>
      </c>
      <c r="EI51" s="7">
        <v>9</v>
      </c>
      <c r="EJ51" s="7">
        <f t="shared" si="20"/>
        <v>1</v>
      </c>
      <c r="EK51" s="7">
        <v>1</v>
      </c>
      <c r="EL51" s="7">
        <v>9</v>
      </c>
      <c r="EM51" s="15">
        <f t="shared" si="21"/>
        <v>1</v>
      </c>
      <c r="EN51" s="7">
        <f t="shared" si="22"/>
        <v>1</v>
      </c>
      <c r="EO51" s="7" t="s">
        <v>192</v>
      </c>
      <c r="EP51" s="7" t="s">
        <v>183</v>
      </c>
    </row>
    <row r="52" spans="1:146" ht="30" customHeight="1">
      <c r="A52">
        <v>2</v>
      </c>
      <c r="B52">
        <v>45337.448125000003</v>
      </c>
      <c r="C52">
        <v>45337.460844907408</v>
      </c>
      <c r="D52">
        <v>100</v>
      </c>
      <c r="E52">
        <v>1099</v>
      </c>
      <c r="F52" s="7" t="s">
        <v>173</v>
      </c>
      <c r="G52">
        <v>45337.460864143519</v>
      </c>
      <c r="H52" s="7" t="s">
        <v>297</v>
      </c>
      <c r="I52">
        <v>52.615200000000002</v>
      </c>
      <c r="J52">
        <v>-1.6655</v>
      </c>
      <c r="K52" s="7" t="s">
        <v>175</v>
      </c>
      <c r="L52" s="7" t="s">
        <v>176</v>
      </c>
      <c r="M52" s="7" t="s">
        <v>177</v>
      </c>
      <c r="N52">
        <v>36</v>
      </c>
      <c r="O52" s="7" t="s">
        <v>178</v>
      </c>
      <c r="P52" s="7" t="s">
        <v>179</v>
      </c>
      <c r="Q52" s="7" t="s">
        <v>185</v>
      </c>
      <c r="R52" s="7" t="s">
        <v>298</v>
      </c>
      <c r="S52" s="7" t="s">
        <v>179</v>
      </c>
      <c r="T52" s="7" t="s">
        <v>179</v>
      </c>
      <c r="U52" s="7">
        <v>1</v>
      </c>
      <c r="V52" s="7">
        <v>1</v>
      </c>
      <c r="W52" s="7">
        <f t="shared" si="1"/>
        <v>1</v>
      </c>
      <c r="X52" s="7">
        <v>5</v>
      </c>
      <c r="Y52" s="7">
        <v>5</v>
      </c>
      <c r="Z52" s="7">
        <v>5</v>
      </c>
      <c r="AA52" s="7">
        <v>5</v>
      </c>
      <c r="AB52" s="7">
        <v>5</v>
      </c>
      <c r="AC52" s="7">
        <v>5</v>
      </c>
      <c r="AD52" s="7">
        <v>3</v>
      </c>
      <c r="AE52" s="7">
        <v>3</v>
      </c>
      <c r="AF52" s="7">
        <v>5</v>
      </c>
      <c r="AG52" s="4">
        <v>3</v>
      </c>
      <c r="AH52" s="7">
        <f t="shared" si="2"/>
        <v>4.5555555555555554</v>
      </c>
      <c r="AI52" s="7">
        <v>7</v>
      </c>
      <c r="AJ52" s="7">
        <f t="shared" si="3"/>
        <v>1</v>
      </c>
      <c r="AK52" s="7">
        <v>7</v>
      </c>
      <c r="AL52" s="7">
        <v>7</v>
      </c>
      <c r="AM52" s="15">
        <v>7</v>
      </c>
      <c r="AN52" s="15">
        <f t="shared" si="4"/>
        <v>1</v>
      </c>
      <c r="AO52" s="7">
        <v>3</v>
      </c>
      <c r="AP52" s="7">
        <f t="shared" si="5"/>
        <v>4.5999999999999996</v>
      </c>
      <c r="AQ52" s="7">
        <f t="shared" si="23"/>
        <v>3</v>
      </c>
      <c r="AR52" s="7">
        <v>2</v>
      </c>
      <c r="AS52" s="7">
        <v>3</v>
      </c>
      <c r="AT52" s="7">
        <v>2</v>
      </c>
      <c r="AU52" s="7">
        <v>4</v>
      </c>
      <c r="AV52" s="7">
        <f t="shared" si="6"/>
        <v>2</v>
      </c>
      <c r="AW52" s="7">
        <v>1</v>
      </c>
      <c r="AX52" s="7">
        <v>1</v>
      </c>
      <c r="AY52" s="7">
        <v>4</v>
      </c>
      <c r="AZ52" s="7">
        <f t="shared" si="7"/>
        <v>2</v>
      </c>
      <c r="BA52" s="7">
        <v>1</v>
      </c>
      <c r="BB52" s="11">
        <v>2</v>
      </c>
      <c r="BC52" s="7">
        <f t="shared" si="8"/>
        <v>4</v>
      </c>
      <c r="BD52" s="7">
        <v>3</v>
      </c>
      <c r="BE52" s="11">
        <v>4</v>
      </c>
      <c r="BF52" s="7">
        <f t="shared" si="9"/>
        <v>2</v>
      </c>
      <c r="BG52" s="11">
        <v>3</v>
      </c>
      <c r="BH52" s="7">
        <f t="shared" si="10"/>
        <v>3</v>
      </c>
      <c r="BI52" s="11">
        <v>4</v>
      </c>
      <c r="BJ52" s="7">
        <f t="shared" si="11"/>
        <v>2</v>
      </c>
      <c r="BK52" s="7">
        <v>3</v>
      </c>
      <c r="BL52" s="11">
        <v>2</v>
      </c>
      <c r="BM52" s="7">
        <f t="shared" si="12"/>
        <v>4</v>
      </c>
      <c r="BN52" s="7">
        <v>3</v>
      </c>
      <c r="BO52" s="7">
        <v>3</v>
      </c>
      <c r="BP52" s="7">
        <v>2</v>
      </c>
      <c r="BQ52" s="15">
        <v>3</v>
      </c>
      <c r="BR52" s="7">
        <f t="shared" si="13"/>
        <v>2.4500000000000002</v>
      </c>
      <c r="BS52" s="7">
        <v>3</v>
      </c>
      <c r="BT52" s="7">
        <v>4</v>
      </c>
      <c r="BU52" s="7">
        <v>4</v>
      </c>
      <c r="BV52" s="7">
        <v>5</v>
      </c>
      <c r="BW52" s="7">
        <v>4</v>
      </c>
      <c r="BX52" s="7">
        <v>5</v>
      </c>
      <c r="BY52" s="7">
        <v>5</v>
      </c>
      <c r="BZ52" s="7">
        <v>5</v>
      </c>
      <c r="CA52" s="7">
        <v>4</v>
      </c>
      <c r="CB52" s="7">
        <v>4</v>
      </c>
      <c r="CC52" s="7">
        <v>5</v>
      </c>
      <c r="CD52" s="7">
        <v>5</v>
      </c>
      <c r="CE52" s="7">
        <v>4</v>
      </c>
      <c r="CF52" s="7">
        <v>4</v>
      </c>
      <c r="CG52" s="15">
        <v>4</v>
      </c>
      <c r="CH52" s="7">
        <f t="shared" si="14"/>
        <v>4.333333333333333</v>
      </c>
      <c r="CI52" s="7">
        <v>4</v>
      </c>
      <c r="CJ52" s="7">
        <v>4</v>
      </c>
      <c r="CK52" s="7">
        <v>3</v>
      </c>
      <c r="CL52" s="7">
        <v>4</v>
      </c>
      <c r="CM52" s="7">
        <v>4</v>
      </c>
      <c r="CN52" s="7">
        <v>1</v>
      </c>
      <c r="CO52" s="7">
        <v>3</v>
      </c>
      <c r="CP52" s="7">
        <v>3</v>
      </c>
      <c r="CQ52" s="7">
        <v>4</v>
      </c>
      <c r="CR52" s="7">
        <v>5</v>
      </c>
      <c r="CS52" s="7">
        <v>4</v>
      </c>
      <c r="CT52" s="7">
        <v>3</v>
      </c>
      <c r="CU52" s="7">
        <v>4</v>
      </c>
      <c r="CV52" s="7">
        <v>3</v>
      </c>
      <c r="CW52" s="7">
        <v>4</v>
      </c>
      <c r="CX52" s="7">
        <v>4</v>
      </c>
      <c r="CY52" s="7">
        <v>2</v>
      </c>
      <c r="CZ52" s="7">
        <v>3</v>
      </c>
      <c r="DA52" s="7">
        <v>5</v>
      </c>
      <c r="DB52" s="7">
        <v>4</v>
      </c>
      <c r="DC52" s="7">
        <v>4</v>
      </c>
      <c r="DD52" s="7">
        <v>3</v>
      </c>
      <c r="DE52" s="7">
        <v>4</v>
      </c>
      <c r="DF52" s="7">
        <v>4</v>
      </c>
      <c r="DG52" s="7">
        <v>3</v>
      </c>
      <c r="DH52" s="7">
        <v>4</v>
      </c>
      <c r="DI52" s="7">
        <v>4</v>
      </c>
      <c r="DJ52" s="7">
        <v>4</v>
      </c>
      <c r="DK52" s="7">
        <v>4</v>
      </c>
      <c r="DL52" s="7">
        <v>1</v>
      </c>
      <c r="DM52" s="7">
        <v>4</v>
      </c>
      <c r="DN52" s="7">
        <v>4</v>
      </c>
      <c r="DO52" s="7">
        <v>4</v>
      </c>
      <c r="DP52" s="7">
        <v>2</v>
      </c>
      <c r="DQ52" s="7">
        <v>3</v>
      </c>
      <c r="DR52" s="7">
        <v>4</v>
      </c>
      <c r="DS52" s="7">
        <v>3</v>
      </c>
      <c r="DT52" s="15">
        <v>2</v>
      </c>
      <c r="DU52" s="7">
        <f t="shared" si="15"/>
        <v>3.4736842105263159</v>
      </c>
      <c r="DV52" s="7">
        <v>5</v>
      </c>
      <c r="DW52" s="7" t="s">
        <v>179</v>
      </c>
      <c r="DX52" s="8">
        <f>AVERAGE(DV52,DY52,EB52,EA52,EC52,EE52,EF52,EH52,EK52,EJ52,EM52)</f>
        <v>5</v>
      </c>
      <c r="DY52" s="7">
        <v>4</v>
      </c>
      <c r="DZ52" s="7">
        <v>8</v>
      </c>
      <c r="EA52" s="7">
        <f t="shared" si="17"/>
        <v>2</v>
      </c>
      <c r="EB52" s="7">
        <v>5</v>
      </c>
      <c r="EC52" s="7">
        <v>6</v>
      </c>
      <c r="ED52" s="7">
        <v>5</v>
      </c>
      <c r="EE52" s="7">
        <f t="shared" si="18"/>
        <v>5</v>
      </c>
      <c r="EF52" s="7">
        <v>5</v>
      </c>
      <c r="EG52" s="7">
        <v>4</v>
      </c>
      <c r="EH52" s="7">
        <f t="shared" si="19"/>
        <v>6</v>
      </c>
      <c r="EI52" s="7">
        <v>5</v>
      </c>
      <c r="EJ52" s="7">
        <f t="shared" si="20"/>
        <v>5</v>
      </c>
      <c r="EK52" s="7">
        <v>5</v>
      </c>
      <c r="EL52" s="7">
        <v>3</v>
      </c>
      <c r="EM52" s="15">
        <f t="shared" si="21"/>
        <v>7</v>
      </c>
      <c r="EN52" s="7">
        <f t="shared" si="22"/>
        <v>5</v>
      </c>
      <c r="EO52" s="7" t="s">
        <v>187</v>
      </c>
      <c r="EP52" s="7" t="s">
        <v>183</v>
      </c>
    </row>
    <row r="53" spans="1:146" ht="30" customHeight="1">
      <c r="A53">
        <v>2</v>
      </c>
      <c r="B53">
        <v>45337.458993055552</v>
      </c>
      <c r="C53">
        <v>45337.466562499998</v>
      </c>
      <c r="D53">
        <v>100</v>
      </c>
      <c r="E53">
        <v>654</v>
      </c>
      <c r="F53" s="7" t="s">
        <v>173</v>
      </c>
      <c r="G53">
        <v>45337.466575023151</v>
      </c>
      <c r="H53" s="7" t="s">
        <v>299</v>
      </c>
      <c r="I53">
        <v>54.333300000000001</v>
      </c>
      <c r="J53">
        <v>-7.8</v>
      </c>
      <c r="K53" s="7" t="s">
        <v>175</v>
      </c>
      <c r="L53" s="7" t="s">
        <v>176</v>
      </c>
      <c r="M53" s="7" t="s">
        <v>177</v>
      </c>
      <c r="N53">
        <v>35</v>
      </c>
      <c r="O53" s="7" t="s">
        <v>178</v>
      </c>
      <c r="P53" s="7" t="s">
        <v>179</v>
      </c>
      <c r="Q53" s="7" t="s">
        <v>300</v>
      </c>
      <c r="R53" s="7" t="s">
        <v>301</v>
      </c>
      <c r="S53" s="7" t="s">
        <v>179</v>
      </c>
      <c r="T53" s="7" t="s">
        <v>179</v>
      </c>
      <c r="U53" s="7">
        <v>1</v>
      </c>
      <c r="V53" s="7">
        <v>2</v>
      </c>
      <c r="W53" s="7">
        <f t="shared" si="1"/>
        <v>1</v>
      </c>
      <c r="X53" s="7">
        <v>2</v>
      </c>
      <c r="Y53" s="7">
        <v>2</v>
      </c>
      <c r="Z53" s="7">
        <v>2</v>
      </c>
      <c r="AA53" s="7">
        <v>2</v>
      </c>
      <c r="AB53" s="7">
        <v>4</v>
      </c>
      <c r="AC53" s="7">
        <v>2</v>
      </c>
      <c r="AD53" s="7">
        <v>1</v>
      </c>
      <c r="AE53" s="7">
        <v>3</v>
      </c>
      <c r="AF53" s="7">
        <v>3</v>
      </c>
      <c r="AG53" s="4">
        <v>2</v>
      </c>
      <c r="AH53" s="7">
        <f t="shared" si="2"/>
        <v>2.3333333333333335</v>
      </c>
      <c r="AI53" s="7">
        <v>3</v>
      </c>
      <c r="AJ53" s="7">
        <f t="shared" si="3"/>
        <v>5</v>
      </c>
      <c r="AK53" s="7">
        <v>6</v>
      </c>
      <c r="AL53" s="7">
        <v>5</v>
      </c>
      <c r="AM53" s="15">
        <v>3</v>
      </c>
      <c r="AN53" s="15">
        <f t="shared" si="4"/>
        <v>5</v>
      </c>
      <c r="AO53" s="7">
        <v>4</v>
      </c>
      <c r="AP53" s="7">
        <f t="shared" si="5"/>
        <v>4.8</v>
      </c>
      <c r="AQ53" s="7">
        <f t="shared" si="23"/>
        <v>2</v>
      </c>
      <c r="AR53" s="7">
        <v>1</v>
      </c>
      <c r="AS53" s="7">
        <v>2</v>
      </c>
      <c r="AT53" s="7">
        <v>1</v>
      </c>
      <c r="AU53" s="7">
        <v>4</v>
      </c>
      <c r="AV53" s="7">
        <f t="shared" si="6"/>
        <v>2</v>
      </c>
      <c r="AW53" s="7">
        <v>1</v>
      </c>
      <c r="AX53" s="7">
        <v>1</v>
      </c>
      <c r="AY53" s="7">
        <v>5</v>
      </c>
      <c r="AZ53" s="7">
        <f t="shared" si="7"/>
        <v>1</v>
      </c>
      <c r="BA53" s="7">
        <v>1</v>
      </c>
      <c r="BB53" s="11">
        <v>4</v>
      </c>
      <c r="BC53" s="7">
        <f t="shared" si="8"/>
        <v>2</v>
      </c>
      <c r="BD53" s="7">
        <v>2</v>
      </c>
      <c r="BE53" s="11">
        <v>4</v>
      </c>
      <c r="BF53" s="7">
        <f t="shared" si="9"/>
        <v>2</v>
      </c>
      <c r="BG53" s="11">
        <v>4</v>
      </c>
      <c r="BH53" s="7">
        <f t="shared" si="10"/>
        <v>2</v>
      </c>
      <c r="BI53" s="11">
        <v>4</v>
      </c>
      <c r="BJ53" s="7">
        <f t="shared" si="11"/>
        <v>2</v>
      </c>
      <c r="BK53" s="7">
        <v>1</v>
      </c>
      <c r="BL53" s="11">
        <v>3</v>
      </c>
      <c r="BM53" s="7">
        <f t="shared" si="12"/>
        <v>3</v>
      </c>
      <c r="BN53" s="7">
        <v>4</v>
      </c>
      <c r="BO53" s="7">
        <v>3</v>
      </c>
      <c r="BP53" s="7">
        <v>3</v>
      </c>
      <c r="BQ53" s="15">
        <v>1</v>
      </c>
      <c r="BR53" s="7">
        <f t="shared" si="13"/>
        <v>1.85</v>
      </c>
      <c r="BS53" s="7">
        <v>5</v>
      </c>
      <c r="BT53" s="7">
        <v>4</v>
      </c>
      <c r="BU53" s="7">
        <v>5</v>
      </c>
      <c r="BV53" s="7">
        <v>2</v>
      </c>
      <c r="BW53" s="7">
        <v>2</v>
      </c>
      <c r="BX53" s="7">
        <v>4</v>
      </c>
      <c r="BY53" s="7">
        <v>5</v>
      </c>
      <c r="BZ53" s="7">
        <v>5</v>
      </c>
      <c r="CA53" s="7">
        <v>5</v>
      </c>
      <c r="CB53" s="7">
        <v>4</v>
      </c>
      <c r="CC53" s="7">
        <v>5</v>
      </c>
      <c r="CD53" s="7">
        <v>6</v>
      </c>
      <c r="CE53" s="7">
        <v>6</v>
      </c>
      <c r="CF53" s="7">
        <v>2</v>
      </c>
      <c r="CG53" s="15">
        <v>5</v>
      </c>
      <c r="CH53" s="7">
        <f t="shared" si="14"/>
        <v>4.333333333333333</v>
      </c>
      <c r="CI53" s="7">
        <v>4</v>
      </c>
      <c r="CJ53" s="7">
        <v>4</v>
      </c>
      <c r="CK53" s="7">
        <v>3</v>
      </c>
      <c r="CL53" s="7">
        <v>4</v>
      </c>
      <c r="CM53" s="7">
        <v>3</v>
      </c>
      <c r="CN53" s="7">
        <v>2</v>
      </c>
      <c r="CO53" s="7">
        <v>4</v>
      </c>
      <c r="CP53" s="7">
        <v>4</v>
      </c>
      <c r="CQ53" s="7">
        <v>4</v>
      </c>
      <c r="CR53" s="7">
        <v>5</v>
      </c>
      <c r="CS53" s="7">
        <v>5</v>
      </c>
      <c r="CT53" s="7">
        <v>3</v>
      </c>
      <c r="CU53" s="7">
        <v>4</v>
      </c>
      <c r="CV53" s="7">
        <v>4</v>
      </c>
      <c r="CW53" s="7">
        <v>4</v>
      </c>
      <c r="CX53" s="7">
        <v>4</v>
      </c>
      <c r="CY53" s="7">
        <v>2</v>
      </c>
      <c r="CZ53" s="7">
        <v>4</v>
      </c>
      <c r="DA53" s="7">
        <v>5</v>
      </c>
      <c r="DB53" s="7">
        <v>3</v>
      </c>
      <c r="DC53" s="7">
        <v>5</v>
      </c>
      <c r="DD53" s="7">
        <v>4</v>
      </c>
      <c r="DE53" s="7">
        <v>5</v>
      </c>
      <c r="DF53" s="7">
        <v>5</v>
      </c>
      <c r="DG53" s="7">
        <v>4</v>
      </c>
      <c r="DH53" s="7">
        <v>4</v>
      </c>
      <c r="DI53" s="7">
        <v>4</v>
      </c>
      <c r="DJ53" s="7">
        <v>4</v>
      </c>
      <c r="DK53" s="7">
        <v>4</v>
      </c>
      <c r="DL53" s="7">
        <v>2</v>
      </c>
      <c r="DM53" s="7">
        <v>4</v>
      </c>
      <c r="DN53" s="7">
        <v>4</v>
      </c>
      <c r="DO53" s="7">
        <v>4</v>
      </c>
      <c r="DP53" s="7">
        <v>3</v>
      </c>
      <c r="DQ53" s="7">
        <v>3</v>
      </c>
      <c r="DR53" s="7">
        <v>4</v>
      </c>
      <c r="DS53" s="7">
        <v>4</v>
      </c>
      <c r="DT53" s="15">
        <v>4</v>
      </c>
      <c r="DU53" s="7">
        <f t="shared" si="15"/>
        <v>3.8421052631578947</v>
      </c>
      <c r="DV53" s="7">
        <v>4</v>
      </c>
      <c r="DW53" s="7">
        <v>3</v>
      </c>
      <c r="DX53" s="7">
        <f t="shared" si="16"/>
        <v>7</v>
      </c>
      <c r="DY53" s="7">
        <v>6</v>
      </c>
      <c r="DZ53" s="7">
        <v>8</v>
      </c>
      <c r="EA53" s="7">
        <f t="shared" si="17"/>
        <v>2</v>
      </c>
      <c r="EB53" s="7">
        <v>5</v>
      </c>
      <c r="EC53" s="7">
        <v>5</v>
      </c>
      <c r="ED53" s="7">
        <v>8</v>
      </c>
      <c r="EE53" s="7">
        <f t="shared" si="18"/>
        <v>2</v>
      </c>
      <c r="EF53" s="7">
        <v>6</v>
      </c>
      <c r="EG53" s="7">
        <v>7</v>
      </c>
      <c r="EH53" s="7">
        <f t="shared" si="19"/>
        <v>3</v>
      </c>
      <c r="EI53" s="7">
        <v>5</v>
      </c>
      <c r="EJ53" s="7">
        <f t="shared" si="20"/>
        <v>5</v>
      </c>
      <c r="EK53" s="7">
        <v>4</v>
      </c>
      <c r="EL53" s="7">
        <v>7</v>
      </c>
      <c r="EM53" s="15">
        <f t="shared" si="21"/>
        <v>3</v>
      </c>
      <c r="EN53" s="7">
        <f t="shared" si="22"/>
        <v>4.333333333333333</v>
      </c>
      <c r="EO53" s="7" t="s">
        <v>192</v>
      </c>
      <c r="EP53" s="7" t="s">
        <v>183</v>
      </c>
    </row>
    <row r="54" spans="1:146" ht="30" customHeight="1">
      <c r="A54">
        <v>2</v>
      </c>
      <c r="B54">
        <v>45337.460509259261</v>
      </c>
      <c r="C54">
        <v>45337.474710648145</v>
      </c>
      <c r="D54">
        <v>100</v>
      </c>
      <c r="E54">
        <v>1227</v>
      </c>
      <c r="F54" s="7" t="s">
        <v>173</v>
      </c>
      <c r="G54">
        <v>45337.474719479163</v>
      </c>
      <c r="H54" s="7" t="s">
        <v>302</v>
      </c>
      <c r="I54">
        <v>51.927599999999998</v>
      </c>
      <c r="J54">
        <v>-0.49680000000000002</v>
      </c>
      <c r="K54" s="7" t="s">
        <v>175</v>
      </c>
      <c r="L54" s="7" t="s">
        <v>176</v>
      </c>
      <c r="M54" s="7" t="s">
        <v>177</v>
      </c>
      <c r="N54">
        <v>25</v>
      </c>
      <c r="O54" s="7" t="s">
        <v>178</v>
      </c>
      <c r="P54" s="7" t="s">
        <v>179</v>
      </c>
      <c r="Q54" s="7" t="s">
        <v>229</v>
      </c>
      <c r="R54" s="7" t="s">
        <v>179</v>
      </c>
      <c r="S54" s="7" t="s">
        <v>303</v>
      </c>
      <c r="T54" s="7" t="s">
        <v>179</v>
      </c>
      <c r="U54" s="7">
        <v>2</v>
      </c>
      <c r="V54" s="7">
        <v>2</v>
      </c>
      <c r="W54" s="7">
        <f t="shared" si="1"/>
        <v>1</v>
      </c>
      <c r="X54" s="7">
        <v>2</v>
      </c>
      <c r="Y54" s="7">
        <v>2</v>
      </c>
      <c r="Z54" s="7">
        <v>4</v>
      </c>
      <c r="AA54" s="7">
        <v>2</v>
      </c>
      <c r="AB54" s="7">
        <v>5</v>
      </c>
      <c r="AC54" s="7">
        <v>4</v>
      </c>
      <c r="AD54" s="7">
        <v>2</v>
      </c>
      <c r="AE54" s="7">
        <v>4</v>
      </c>
      <c r="AF54" s="7">
        <v>4</v>
      </c>
      <c r="AG54" s="4">
        <v>4</v>
      </c>
      <c r="AH54" s="7">
        <f t="shared" si="2"/>
        <v>3.2222222222222223</v>
      </c>
      <c r="AI54" s="7">
        <v>3</v>
      </c>
      <c r="AJ54" s="7">
        <f t="shared" si="3"/>
        <v>5</v>
      </c>
      <c r="AK54" s="7">
        <v>5</v>
      </c>
      <c r="AL54" s="7">
        <v>6</v>
      </c>
      <c r="AM54" s="15">
        <v>3</v>
      </c>
      <c r="AN54" s="15">
        <f t="shared" si="4"/>
        <v>5</v>
      </c>
      <c r="AO54" s="7">
        <v>4</v>
      </c>
      <c r="AP54" s="7">
        <f t="shared" si="5"/>
        <v>4.8</v>
      </c>
      <c r="AQ54" s="7">
        <f t="shared" si="23"/>
        <v>2</v>
      </c>
      <c r="AR54" s="7">
        <v>2</v>
      </c>
      <c r="AS54" s="7">
        <v>2</v>
      </c>
      <c r="AT54" s="7">
        <v>2</v>
      </c>
      <c r="AU54" s="7">
        <v>4</v>
      </c>
      <c r="AV54" s="7">
        <f t="shared" si="6"/>
        <v>2</v>
      </c>
      <c r="AW54" s="7">
        <v>2</v>
      </c>
      <c r="AX54" s="7">
        <v>2</v>
      </c>
      <c r="AY54" s="7">
        <v>4</v>
      </c>
      <c r="AZ54" s="7">
        <f t="shared" si="7"/>
        <v>2</v>
      </c>
      <c r="BA54" s="7">
        <v>2</v>
      </c>
      <c r="BB54" s="11">
        <v>4</v>
      </c>
      <c r="BC54" s="7">
        <f t="shared" si="8"/>
        <v>2</v>
      </c>
      <c r="BD54" s="7">
        <v>2</v>
      </c>
      <c r="BE54" s="11">
        <v>4</v>
      </c>
      <c r="BF54" s="7">
        <f t="shared" si="9"/>
        <v>2</v>
      </c>
      <c r="BG54" s="11">
        <v>4</v>
      </c>
      <c r="BH54" s="7">
        <f t="shared" si="10"/>
        <v>2</v>
      </c>
      <c r="BI54" s="11">
        <v>4</v>
      </c>
      <c r="BJ54" s="7">
        <f t="shared" si="11"/>
        <v>2</v>
      </c>
      <c r="BK54" s="7">
        <v>2</v>
      </c>
      <c r="BL54" s="11">
        <v>4</v>
      </c>
      <c r="BM54" s="7">
        <f t="shared" si="12"/>
        <v>2</v>
      </c>
      <c r="BN54" s="7">
        <v>4</v>
      </c>
      <c r="BO54" s="7">
        <v>2</v>
      </c>
      <c r="BP54" s="7">
        <v>4</v>
      </c>
      <c r="BQ54" s="15">
        <v>2</v>
      </c>
      <c r="BR54" s="7">
        <f t="shared" si="13"/>
        <v>2.2000000000000002</v>
      </c>
      <c r="BS54" s="7">
        <v>5</v>
      </c>
      <c r="BT54" s="7">
        <v>5</v>
      </c>
      <c r="BU54" s="7">
        <v>6</v>
      </c>
      <c r="BV54" s="7">
        <v>5</v>
      </c>
      <c r="BW54" s="7">
        <v>2</v>
      </c>
      <c r="BX54" s="7">
        <v>4</v>
      </c>
      <c r="BY54" s="7">
        <v>6</v>
      </c>
      <c r="BZ54" s="7">
        <v>5</v>
      </c>
      <c r="CA54" s="7">
        <v>4</v>
      </c>
      <c r="CB54" s="7">
        <v>4</v>
      </c>
      <c r="CC54" s="7">
        <v>4</v>
      </c>
      <c r="CD54" s="7">
        <v>6</v>
      </c>
      <c r="CE54" s="7">
        <v>5</v>
      </c>
      <c r="CF54" s="7">
        <v>5</v>
      </c>
      <c r="CG54" s="15">
        <v>6</v>
      </c>
      <c r="CH54" s="7">
        <f t="shared" si="14"/>
        <v>4.8</v>
      </c>
      <c r="CI54" s="7">
        <v>4</v>
      </c>
      <c r="CJ54" s="7">
        <v>5</v>
      </c>
      <c r="CK54" s="7">
        <v>2</v>
      </c>
      <c r="CL54" s="7">
        <v>2</v>
      </c>
      <c r="CM54" s="7">
        <v>3</v>
      </c>
      <c r="CN54" s="7">
        <v>1</v>
      </c>
      <c r="CO54" s="7">
        <v>3</v>
      </c>
      <c r="CP54" s="7">
        <v>4</v>
      </c>
      <c r="CQ54" s="7">
        <v>4</v>
      </c>
      <c r="CR54" s="7">
        <v>5</v>
      </c>
      <c r="CS54" s="7">
        <v>4</v>
      </c>
      <c r="CT54" s="7">
        <v>1</v>
      </c>
      <c r="CU54" s="7">
        <v>3</v>
      </c>
      <c r="CV54" s="7">
        <v>2</v>
      </c>
      <c r="CW54" s="7">
        <v>6</v>
      </c>
      <c r="CX54" s="7">
        <v>4</v>
      </c>
      <c r="CY54" s="7">
        <v>1</v>
      </c>
      <c r="CZ54" s="7">
        <v>3</v>
      </c>
      <c r="DA54" s="7">
        <v>5</v>
      </c>
      <c r="DB54" s="7">
        <v>2</v>
      </c>
      <c r="DC54" s="7">
        <v>4</v>
      </c>
      <c r="DD54" s="7">
        <v>3</v>
      </c>
      <c r="DE54" s="7">
        <v>4</v>
      </c>
      <c r="DF54" s="7">
        <v>4</v>
      </c>
      <c r="DG54" s="7">
        <v>4</v>
      </c>
      <c r="DH54" s="7">
        <v>4</v>
      </c>
      <c r="DI54" s="7">
        <v>4</v>
      </c>
      <c r="DJ54" s="7">
        <v>4</v>
      </c>
      <c r="DK54" s="7">
        <v>2</v>
      </c>
      <c r="DL54" s="7">
        <v>1</v>
      </c>
      <c r="DM54" s="7">
        <v>4</v>
      </c>
      <c r="DN54" s="7">
        <v>5</v>
      </c>
      <c r="DO54" s="7">
        <v>4</v>
      </c>
      <c r="DP54" s="7">
        <v>3</v>
      </c>
      <c r="DQ54" s="7">
        <v>3</v>
      </c>
      <c r="DR54" s="7">
        <v>2</v>
      </c>
      <c r="DS54" s="7">
        <v>4</v>
      </c>
      <c r="DT54" s="15">
        <v>3</v>
      </c>
      <c r="DU54" s="7">
        <f t="shared" si="15"/>
        <v>3.3157894736842106</v>
      </c>
      <c r="DV54" s="7">
        <v>1</v>
      </c>
      <c r="DW54" s="7">
        <v>6</v>
      </c>
      <c r="DX54" s="7">
        <f t="shared" si="16"/>
        <v>4</v>
      </c>
      <c r="DY54" s="7">
        <v>2</v>
      </c>
      <c r="DZ54" s="7">
        <v>9</v>
      </c>
      <c r="EA54" s="7">
        <f t="shared" si="17"/>
        <v>1</v>
      </c>
      <c r="EB54" s="7">
        <v>1</v>
      </c>
      <c r="EC54" s="7">
        <v>1</v>
      </c>
      <c r="ED54" s="7">
        <v>9</v>
      </c>
      <c r="EE54" s="7">
        <f t="shared" si="18"/>
        <v>1</v>
      </c>
      <c r="EF54" s="7">
        <v>1</v>
      </c>
      <c r="EG54" s="7">
        <v>8</v>
      </c>
      <c r="EH54" s="7">
        <f t="shared" si="19"/>
        <v>2</v>
      </c>
      <c r="EI54" s="7">
        <v>7</v>
      </c>
      <c r="EJ54" s="7">
        <f t="shared" si="20"/>
        <v>3</v>
      </c>
      <c r="EK54" s="7">
        <v>3</v>
      </c>
      <c r="EL54" s="7">
        <v>9</v>
      </c>
      <c r="EM54" s="15">
        <f t="shared" si="21"/>
        <v>1</v>
      </c>
      <c r="EN54" s="7">
        <f t="shared" si="22"/>
        <v>1.75</v>
      </c>
      <c r="EO54" s="7" t="s">
        <v>182</v>
      </c>
      <c r="EP54" s="7" t="s">
        <v>183</v>
      </c>
    </row>
    <row r="55" spans="1:146" ht="30" customHeight="1">
      <c r="A55">
        <v>2</v>
      </c>
      <c r="B55">
        <v>45337.44835648148</v>
      </c>
      <c r="C55">
        <v>45337.497974537036</v>
      </c>
      <c r="D55">
        <v>100</v>
      </c>
      <c r="E55">
        <v>4287</v>
      </c>
      <c r="F55" s="7" t="s">
        <v>173</v>
      </c>
      <c r="G55">
        <v>45337.49799841435</v>
      </c>
      <c r="H55" s="7" t="s">
        <v>304</v>
      </c>
      <c r="I55">
        <v>50.798499999999997</v>
      </c>
      <c r="J55">
        <v>-1.206</v>
      </c>
      <c r="K55" s="7" t="s">
        <v>175</v>
      </c>
      <c r="L55" s="7" t="s">
        <v>176</v>
      </c>
      <c r="M55" s="7" t="s">
        <v>177</v>
      </c>
      <c r="N55">
        <v>42</v>
      </c>
      <c r="O55" s="7" t="s">
        <v>189</v>
      </c>
      <c r="P55" s="7" t="s">
        <v>179</v>
      </c>
      <c r="Q55" s="7" t="s">
        <v>190</v>
      </c>
      <c r="R55" s="7" t="s">
        <v>179</v>
      </c>
      <c r="S55" s="7" t="s">
        <v>179</v>
      </c>
      <c r="T55" s="7" t="s">
        <v>305</v>
      </c>
      <c r="U55" s="7">
        <v>3</v>
      </c>
      <c r="V55" s="7">
        <v>2</v>
      </c>
      <c r="W55" s="7">
        <f t="shared" si="1"/>
        <v>1</v>
      </c>
      <c r="X55" s="7">
        <v>5</v>
      </c>
      <c r="Y55" s="7">
        <v>2</v>
      </c>
      <c r="Z55" s="7">
        <v>1</v>
      </c>
      <c r="AA55" s="7">
        <v>4</v>
      </c>
      <c r="AB55" s="7">
        <v>5</v>
      </c>
      <c r="AC55" s="7">
        <v>1</v>
      </c>
      <c r="AD55" s="7">
        <v>1</v>
      </c>
      <c r="AE55" s="7">
        <v>1</v>
      </c>
      <c r="AF55" s="7">
        <v>5</v>
      </c>
      <c r="AG55" s="4">
        <v>2</v>
      </c>
      <c r="AH55" s="7">
        <f t="shared" si="2"/>
        <v>2.7777777777777777</v>
      </c>
      <c r="AI55" s="7">
        <v>4</v>
      </c>
      <c r="AJ55" s="7">
        <f t="shared" si="3"/>
        <v>4</v>
      </c>
      <c r="AK55" s="7">
        <v>6</v>
      </c>
      <c r="AL55" s="7">
        <v>7</v>
      </c>
      <c r="AM55" s="15">
        <v>4</v>
      </c>
      <c r="AN55" s="15">
        <f t="shared" si="4"/>
        <v>4</v>
      </c>
      <c r="AO55" s="7">
        <v>3</v>
      </c>
      <c r="AP55" s="7">
        <f t="shared" si="5"/>
        <v>5</v>
      </c>
      <c r="AQ55" s="7">
        <f t="shared" si="23"/>
        <v>3</v>
      </c>
      <c r="AR55" s="7">
        <v>3</v>
      </c>
      <c r="AS55" s="7">
        <v>1</v>
      </c>
      <c r="AT55" s="7">
        <v>1</v>
      </c>
      <c r="AU55" s="7">
        <v>4</v>
      </c>
      <c r="AV55" s="7">
        <f t="shared" si="6"/>
        <v>2</v>
      </c>
      <c r="AW55" s="7">
        <v>1</v>
      </c>
      <c r="AX55" s="7">
        <v>2</v>
      </c>
      <c r="AY55" s="7">
        <v>5</v>
      </c>
      <c r="AZ55" s="7">
        <f t="shared" si="7"/>
        <v>1</v>
      </c>
      <c r="BA55" s="7">
        <v>3</v>
      </c>
      <c r="BB55" s="11">
        <v>4</v>
      </c>
      <c r="BC55" s="7">
        <f t="shared" si="8"/>
        <v>2</v>
      </c>
      <c r="BD55" s="7">
        <v>1</v>
      </c>
      <c r="BE55" s="11">
        <v>5</v>
      </c>
      <c r="BF55" s="7">
        <f t="shared" si="9"/>
        <v>1</v>
      </c>
      <c r="BG55" s="11">
        <v>5</v>
      </c>
      <c r="BH55" s="7">
        <f t="shared" si="10"/>
        <v>1</v>
      </c>
      <c r="BI55" s="11">
        <v>5</v>
      </c>
      <c r="BJ55" s="7">
        <f t="shared" si="11"/>
        <v>1</v>
      </c>
      <c r="BK55" s="7">
        <v>1</v>
      </c>
      <c r="BL55" s="11">
        <v>4</v>
      </c>
      <c r="BM55" s="7">
        <f t="shared" si="12"/>
        <v>2</v>
      </c>
      <c r="BN55" s="7">
        <v>5</v>
      </c>
      <c r="BO55" s="7">
        <v>1</v>
      </c>
      <c r="BP55" s="7">
        <v>3</v>
      </c>
      <c r="BQ55" s="15">
        <v>1</v>
      </c>
      <c r="BR55" s="7">
        <f t="shared" si="13"/>
        <v>1.8</v>
      </c>
      <c r="BS55" s="7">
        <v>5</v>
      </c>
      <c r="BT55" s="7">
        <v>5</v>
      </c>
      <c r="BU55" s="7">
        <v>4</v>
      </c>
      <c r="BV55" s="7">
        <v>4</v>
      </c>
      <c r="BW55" s="7">
        <v>2</v>
      </c>
      <c r="BX55" s="7">
        <v>5</v>
      </c>
      <c r="BY55" s="7">
        <v>5</v>
      </c>
      <c r="BZ55" s="7">
        <v>6</v>
      </c>
      <c r="CA55" s="7">
        <v>6</v>
      </c>
      <c r="CB55" s="7">
        <v>5</v>
      </c>
      <c r="CC55" s="7">
        <v>5</v>
      </c>
      <c r="CD55" s="7">
        <v>2</v>
      </c>
      <c r="CE55" s="7">
        <v>2</v>
      </c>
      <c r="CF55" s="7">
        <v>3</v>
      </c>
      <c r="CG55" s="15">
        <v>5</v>
      </c>
      <c r="CH55" s="7">
        <f t="shared" si="14"/>
        <v>4.2666666666666666</v>
      </c>
      <c r="CI55" s="7">
        <v>4</v>
      </c>
      <c r="CJ55" s="7">
        <v>4</v>
      </c>
      <c r="CK55" s="7">
        <v>4</v>
      </c>
      <c r="CL55" s="7">
        <v>3</v>
      </c>
      <c r="CM55" s="7">
        <v>5</v>
      </c>
      <c r="CN55" s="7">
        <v>2</v>
      </c>
      <c r="CO55" s="7">
        <v>4</v>
      </c>
      <c r="CP55" s="7">
        <v>4</v>
      </c>
      <c r="CQ55" s="7">
        <v>4</v>
      </c>
      <c r="CR55" s="7">
        <v>4</v>
      </c>
      <c r="CS55" s="7">
        <v>4</v>
      </c>
      <c r="CT55" s="7">
        <v>1</v>
      </c>
      <c r="CU55" s="7">
        <v>3</v>
      </c>
      <c r="CV55" s="7">
        <v>4</v>
      </c>
      <c r="CW55" s="7">
        <v>3</v>
      </c>
      <c r="CX55" s="7">
        <v>3</v>
      </c>
      <c r="CY55" s="7">
        <v>1</v>
      </c>
      <c r="CZ55" s="7">
        <v>4</v>
      </c>
      <c r="DA55" s="7">
        <v>4</v>
      </c>
      <c r="DB55" s="7">
        <v>4</v>
      </c>
      <c r="DC55" s="7">
        <v>4</v>
      </c>
      <c r="DD55" s="7">
        <v>4</v>
      </c>
      <c r="DE55" s="7">
        <v>4</v>
      </c>
      <c r="DF55" s="7">
        <v>4</v>
      </c>
      <c r="DG55" s="7">
        <v>4</v>
      </c>
      <c r="DH55" s="7">
        <v>4</v>
      </c>
      <c r="DI55" s="7">
        <v>4</v>
      </c>
      <c r="DJ55" s="7">
        <v>4</v>
      </c>
      <c r="DK55" s="7">
        <v>4</v>
      </c>
      <c r="DL55" s="7">
        <v>4</v>
      </c>
      <c r="DM55" s="7">
        <v>4</v>
      </c>
      <c r="DN55" s="7">
        <v>4</v>
      </c>
      <c r="DO55" s="7">
        <v>4</v>
      </c>
      <c r="DP55" s="7">
        <v>4</v>
      </c>
      <c r="DQ55" s="7">
        <v>4</v>
      </c>
      <c r="DR55" s="7">
        <v>4</v>
      </c>
      <c r="DS55" s="7">
        <v>3</v>
      </c>
      <c r="DT55" s="15">
        <v>3</v>
      </c>
      <c r="DU55" s="7">
        <f t="shared" si="15"/>
        <v>3.6578947368421053</v>
      </c>
      <c r="DV55" s="7">
        <v>1</v>
      </c>
      <c r="DW55" s="7">
        <v>8</v>
      </c>
      <c r="DX55" s="7">
        <f t="shared" si="16"/>
        <v>2</v>
      </c>
      <c r="DY55" s="7">
        <v>9</v>
      </c>
      <c r="DZ55" s="7">
        <v>9</v>
      </c>
      <c r="EA55" s="7">
        <f t="shared" si="17"/>
        <v>1</v>
      </c>
      <c r="EB55" s="7">
        <v>9</v>
      </c>
      <c r="EC55" s="7">
        <v>9</v>
      </c>
      <c r="ED55" s="7">
        <v>1</v>
      </c>
      <c r="EE55" s="7">
        <f t="shared" si="18"/>
        <v>9</v>
      </c>
      <c r="EF55" s="7">
        <v>9</v>
      </c>
      <c r="EG55" s="7">
        <v>2</v>
      </c>
      <c r="EH55" s="7">
        <f t="shared" si="19"/>
        <v>8</v>
      </c>
      <c r="EI55" s="7">
        <v>1</v>
      </c>
      <c r="EJ55" s="7">
        <f t="shared" si="20"/>
        <v>9</v>
      </c>
      <c r="EK55" s="8">
        <f>AVERAGE(EM55,DV55:EJ55)</f>
        <v>6</v>
      </c>
      <c r="EL55" s="7">
        <v>1</v>
      </c>
      <c r="EM55" s="15">
        <f t="shared" si="21"/>
        <v>9</v>
      </c>
      <c r="EN55" s="7">
        <f t="shared" si="22"/>
        <v>6.75</v>
      </c>
      <c r="EO55" s="7" t="s">
        <v>233</v>
      </c>
      <c r="EP55" s="7" t="s">
        <v>183</v>
      </c>
    </row>
    <row r="56" spans="1:146" ht="30" customHeight="1">
      <c r="A56">
        <v>2</v>
      </c>
      <c r="B56">
        <v>45341.51353009259</v>
      </c>
      <c r="C56">
        <v>45341.519363425927</v>
      </c>
      <c r="D56">
        <v>100</v>
      </c>
      <c r="E56">
        <v>503</v>
      </c>
      <c r="F56" s="7" t="s">
        <v>173</v>
      </c>
      <c r="G56">
        <v>45341.51937509259</v>
      </c>
      <c r="H56" s="7" t="s">
        <v>306</v>
      </c>
      <c r="I56">
        <v>53.799900000000001</v>
      </c>
      <c r="J56">
        <v>-1.5125</v>
      </c>
      <c r="K56" s="7" t="s">
        <v>175</v>
      </c>
      <c r="L56" s="7" t="s">
        <v>176</v>
      </c>
      <c r="M56" s="7" t="s">
        <v>177</v>
      </c>
      <c r="N56">
        <v>50</v>
      </c>
      <c r="O56" s="7" t="s">
        <v>178</v>
      </c>
      <c r="P56" s="7" t="s">
        <v>179</v>
      </c>
      <c r="Q56" s="7" t="s">
        <v>185</v>
      </c>
      <c r="R56" s="7" t="s">
        <v>179</v>
      </c>
      <c r="S56" s="7" t="s">
        <v>179</v>
      </c>
      <c r="T56" s="7" t="s">
        <v>307</v>
      </c>
      <c r="U56" s="7">
        <v>3</v>
      </c>
      <c r="V56" s="7">
        <v>2</v>
      </c>
      <c r="W56" s="7">
        <f t="shared" si="1"/>
        <v>1</v>
      </c>
      <c r="X56" s="7">
        <v>4</v>
      </c>
      <c r="Y56" s="7">
        <v>4</v>
      </c>
      <c r="Z56" s="7">
        <v>4</v>
      </c>
      <c r="AA56" s="7">
        <v>3</v>
      </c>
      <c r="AB56" s="7">
        <v>4</v>
      </c>
      <c r="AC56" s="7">
        <v>4</v>
      </c>
      <c r="AD56" s="7">
        <v>3</v>
      </c>
      <c r="AE56" s="7">
        <v>2</v>
      </c>
      <c r="AF56" s="7">
        <v>4</v>
      </c>
      <c r="AG56" s="4">
        <v>3</v>
      </c>
      <c r="AH56" s="7">
        <f t="shared" si="2"/>
        <v>3.5555555555555554</v>
      </c>
      <c r="AI56" s="7">
        <v>3</v>
      </c>
      <c r="AJ56" s="7">
        <f t="shared" si="3"/>
        <v>5</v>
      </c>
      <c r="AK56" s="7">
        <v>6</v>
      </c>
      <c r="AL56" s="7">
        <v>6</v>
      </c>
      <c r="AM56" s="19"/>
      <c r="AN56" s="19">
        <f>AVERAGE(AJ56:AL56)</f>
        <v>5.666666666666667</v>
      </c>
      <c r="AO56" s="7">
        <v>3</v>
      </c>
      <c r="AP56" s="7">
        <f t="shared" si="5"/>
        <v>5.666666666666667</v>
      </c>
      <c r="AQ56" s="7">
        <f t="shared" si="23"/>
        <v>3</v>
      </c>
      <c r="AR56" s="7">
        <v>3</v>
      </c>
      <c r="AS56" s="7">
        <v>3</v>
      </c>
      <c r="AT56" s="7">
        <v>3</v>
      </c>
      <c r="AU56" s="7">
        <v>3</v>
      </c>
      <c r="AV56" s="7">
        <f t="shared" si="6"/>
        <v>3</v>
      </c>
      <c r="AW56" s="7">
        <v>3</v>
      </c>
      <c r="AX56" s="7">
        <v>3</v>
      </c>
      <c r="AY56" s="7">
        <v>3</v>
      </c>
      <c r="AZ56" s="7">
        <f t="shared" si="7"/>
        <v>3</v>
      </c>
      <c r="BA56" s="7">
        <v>3</v>
      </c>
      <c r="BB56" s="11">
        <v>3</v>
      </c>
      <c r="BC56" s="7">
        <f t="shared" si="8"/>
        <v>3</v>
      </c>
      <c r="BD56" s="7">
        <v>3</v>
      </c>
      <c r="BE56" s="11">
        <v>3</v>
      </c>
      <c r="BF56" s="7">
        <f t="shared" si="9"/>
        <v>3</v>
      </c>
      <c r="BG56" s="11">
        <v>3</v>
      </c>
      <c r="BH56" s="7">
        <f t="shared" si="10"/>
        <v>3</v>
      </c>
      <c r="BI56" s="11">
        <v>3</v>
      </c>
      <c r="BJ56" s="7">
        <f t="shared" si="11"/>
        <v>3</v>
      </c>
      <c r="BK56" s="7">
        <v>3</v>
      </c>
      <c r="BL56" s="11">
        <v>3</v>
      </c>
      <c r="BM56" s="7">
        <f t="shared" si="12"/>
        <v>3</v>
      </c>
      <c r="BN56" s="7">
        <v>3</v>
      </c>
      <c r="BO56" s="7">
        <v>3</v>
      </c>
      <c r="BP56" s="7">
        <v>3</v>
      </c>
      <c r="BQ56" s="15">
        <v>3</v>
      </c>
      <c r="BR56" s="7">
        <f t="shared" si="13"/>
        <v>3</v>
      </c>
      <c r="BS56" s="7">
        <v>5</v>
      </c>
      <c r="BT56" s="7">
        <v>4</v>
      </c>
      <c r="BU56" s="7">
        <v>5</v>
      </c>
      <c r="BV56" s="7">
        <v>5</v>
      </c>
      <c r="BW56" s="7">
        <v>4</v>
      </c>
      <c r="BX56" s="7">
        <v>5</v>
      </c>
      <c r="BY56" s="7">
        <v>5</v>
      </c>
      <c r="BZ56" s="7">
        <v>5</v>
      </c>
      <c r="CA56" s="7">
        <v>5</v>
      </c>
      <c r="CB56" s="7">
        <v>5</v>
      </c>
      <c r="CC56" s="7">
        <v>5</v>
      </c>
      <c r="CD56" s="7">
        <v>5</v>
      </c>
      <c r="CE56" s="7">
        <v>5</v>
      </c>
      <c r="CF56" s="7">
        <v>4</v>
      </c>
      <c r="CG56" s="15">
        <v>5</v>
      </c>
      <c r="CH56" s="7">
        <f t="shared" si="14"/>
        <v>4.8</v>
      </c>
      <c r="CI56" s="7">
        <v>3</v>
      </c>
      <c r="CJ56" s="7">
        <v>3</v>
      </c>
      <c r="CK56" s="7">
        <v>3</v>
      </c>
      <c r="CL56" s="7">
        <v>3</v>
      </c>
      <c r="CM56" s="7">
        <v>3</v>
      </c>
      <c r="CN56" s="7">
        <v>3</v>
      </c>
      <c r="CO56" s="7">
        <v>3</v>
      </c>
      <c r="CP56" s="7">
        <v>3</v>
      </c>
      <c r="CQ56" s="7">
        <v>4</v>
      </c>
      <c r="CR56" s="7">
        <v>4</v>
      </c>
      <c r="CS56" s="7">
        <v>4</v>
      </c>
      <c r="CT56" s="7">
        <v>3</v>
      </c>
      <c r="CU56" s="7">
        <v>3</v>
      </c>
      <c r="CV56" s="7">
        <v>3</v>
      </c>
      <c r="CW56" s="7">
        <v>3</v>
      </c>
      <c r="CX56" s="7">
        <v>3</v>
      </c>
      <c r="CY56" s="7">
        <v>3</v>
      </c>
      <c r="CZ56" s="7">
        <v>3</v>
      </c>
      <c r="DA56" s="7">
        <v>4</v>
      </c>
      <c r="DB56" s="7">
        <v>3</v>
      </c>
      <c r="DC56" s="7">
        <v>4</v>
      </c>
      <c r="DD56" s="7">
        <v>3</v>
      </c>
      <c r="DE56" s="7">
        <v>4</v>
      </c>
      <c r="DF56" s="7">
        <v>4</v>
      </c>
      <c r="DG56" s="7">
        <v>3</v>
      </c>
      <c r="DH56" s="7">
        <v>4</v>
      </c>
      <c r="DI56" s="7">
        <v>4</v>
      </c>
      <c r="DJ56" s="7">
        <v>3</v>
      </c>
      <c r="DK56" s="7">
        <v>3</v>
      </c>
      <c r="DL56" s="7">
        <v>2</v>
      </c>
      <c r="DM56" s="7">
        <v>3</v>
      </c>
      <c r="DN56" s="7">
        <v>4</v>
      </c>
      <c r="DO56" s="7">
        <v>4</v>
      </c>
      <c r="DP56" s="7">
        <v>3</v>
      </c>
      <c r="DQ56" s="7">
        <v>3</v>
      </c>
      <c r="DR56" s="7">
        <v>4</v>
      </c>
      <c r="DS56" s="7">
        <v>3</v>
      </c>
      <c r="DT56" s="15">
        <v>3</v>
      </c>
      <c r="DU56" s="7">
        <f t="shared" si="15"/>
        <v>3.2894736842105261</v>
      </c>
      <c r="DV56" s="7">
        <v>5</v>
      </c>
      <c r="DW56" s="7">
        <v>6</v>
      </c>
      <c r="DX56" s="7">
        <f t="shared" si="16"/>
        <v>4</v>
      </c>
      <c r="DY56" s="7">
        <v>5</v>
      </c>
      <c r="DZ56" s="7">
        <v>6</v>
      </c>
      <c r="EA56" s="7">
        <f t="shared" si="17"/>
        <v>4</v>
      </c>
      <c r="EB56" s="7">
        <v>5</v>
      </c>
      <c r="EC56" s="7">
        <v>5</v>
      </c>
      <c r="ED56" s="7">
        <v>5</v>
      </c>
      <c r="EE56" s="7">
        <f t="shared" si="18"/>
        <v>5</v>
      </c>
      <c r="EF56" s="7">
        <v>5</v>
      </c>
      <c r="EG56" s="7">
        <v>6</v>
      </c>
      <c r="EH56" s="7">
        <f t="shared" si="19"/>
        <v>4</v>
      </c>
      <c r="EI56" s="7">
        <v>6</v>
      </c>
      <c r="EJ56" s="7">
        <f t="shared" si="20"/>
        <v>4</v>
      </c>
      <c r="EK56" s="7">
        <v>5</v>
      </c>
      <c r="EL56" s="7">
        <v>7</v>
      </c>
      <c r="EM56" s="15">
        <f t="shared" si="21"/>
        <v>3</v>
      </c>
      <c r="EN56" s="7">
        <f t="shared" si="22"/>
        <v>4.5</v>
      </c>
      <c r="EO56" s="7" t="s">
        <v>233</v>
      </c>
      <c r="EP56" s="7" t="s">
        <v>183</v>
      </c>
    </row>
    <row r="57" spans="1:146" ht="30" customHeight="1">
      <c r="A57">
        <v>2</v>
      </c>
      <c r="B57">
        <v>45341.514768518522</v>
      </c>
      <c r="C57">
        <v>45341.520613425928</v>
      </c>
      <c r="D57">
        <v>100</v>
      </c>
      <c r="E57">
        <v>505</v>
      </c>
      <c r="F57" s="7" t="s">
        <v>173</v>
      </c>
      <c r="G57">
        <v>45341.520630509258</v>
      </c>
      <c r="H57" s="7" t="s">
        <v>308</v>
      </c>
      <c r="I57">
        <v>52.193199999999997</v>
      </c>
      <c r="J57">
        <v>0.1426</v>
      </c>
      <c r="K57" s="7" t="s">
        <v>175</v>
      </c>
      <c r="L57" s="7" t="s">
        <v>176</v>
      </c>
      <c r="M57" s="7" t="s">
        <v>177</v>
      </c>
      <c r="N57">
        <v>37</v>
      </c>
      <c r="O57" s="7" t="s">
        <v>178</v>
      </c>
      <c r="P57" s="7" t="s">
        <v>179</v>
      </c>
      <c r="Q57" s="7" t="s">
        <v>205</v>
      </c>
      <c r="R57" s="7" t="s">
        <v>309</v>
      </c>
      <c r="S57" s="7" t="s">
        <v>179</v>
      </c>
      <c r="T57" s="7" t="s">
        <v>179</v>
      </c>
      <c r="U57" s="7">
        <v>1</v>
      </c>
      <c r="V57" s="7">
        <v>2</v>
      </c>
      <c r="W57" s="7">
        <f t="shared" si="1"/>
        <v>1</v>
      </c>
      <c r="X57" s="7">
        <v>1</v>
      </c>
      <c r="Y57" s="7">
        <v>1</v>
      </c>
      <c r="Z57" s="7">
        <v>1</v>
      </c>
      <c r="AA57" s="7">
        <v>1</v>
      </c>
      <c r="AB57" s="7">
        <v>1</v>
      </c>
      <c r="AC57" s="7">
        <v>5</v>
      </c>
      <c r="AD57" s="7">
        <v>1</v>
      </c>
      <c r="AE57" s="7">
        <v>1</v>
      </c>
      <c r="AF57" s="7">
        <v>1</v>
      </c>
      <c r="AG57" s="4">
        <v>4</v>
      </c>
      <c r="AH57" s="7">
        <f t="shared" si="2"/>
        <v>1.4444444444444444</v>
      </c>
      <c r="AI57" s="7">
        <v>7</v>
      </c>
      <c r="AJ57" s="7">
        <f t="shared" si="3"/>
        <v>1</v>
      </c>
      <c r="AK57" s="7">
        <v>1</v>
      </c>
      <c r="AL57" s="7">
        <v>1</v>
      </c>
      <c r="AM57" s="15">
        <v>7</v>
      </c>
      <c r="AN57" s="15">
        <f t="shared" si="4"/>
        <v>1</v>
      </c>
      <c r="AO57" s="7">
        <v>4</v>
      </c>
      <c r="AP57" s="7">
        <f t="shared" si="5"/>
        <v>2.2000000000000002</v>
      </c>
      <c r="AQ57" s="7">
        <f t="shared" si="23"/>
        <v>2</v>
      </c>
      <c r="AR57" s="7">
        <v>1</v>
      </c>
      <c r="AS57" s="7">
        <v>1</v>
      </c>
      <c r="AT57" s="7">
        <v>1</v>
      </c>
      <c r="AU57" s="7">
        <v>5</v>
      </c>
      <c r="AV57" s="7">
        <f t="shared" si="6"/>
        <v>1</v>
      </c>
      <c r="AW57" s="7">
        <v>1</v>
      </c>
      <c r="AX57" s="7">
        <v>1</v>
      </c>
      <c r="AY57" s="7">
        <v>5</v>
      </c>
      <c r="AZ57" s="7">
        <f t="shared" si="7"/>
        <v>1</v>
      </c>
      <c r="BA57" s="7">
        <v>1</v>
      </c>
      <c r="BB57" s="11">
        <v>5</v>
      </c>
      <c r="BC57" s="7">
        <f t="shared" si="8"/>
        <v>1</v>
      </c>
      <c r="BD57" s="7">
        <v>1</v>
      </c>
      <c r="BE57" s="11">
        <v>5</v>
      </c>
      <c r="BF57" s="7">
        <f t="shared" si="9"/>
        <v>1</v>
      </c>
      <c r="BG57" s="11">
        <v>5</v>
      </c>
      <c r="BH57" s="7">
        <f t="shared" si="10"/>
        <v>1</v>
      </c>
      <c r="BI57" s="11">
        <v>5</v>
      </c>
      <c r="BJ57" s="7">
        <f t="shared" si="11"/>
        <v>1</v>
      </c>
      <c r="BK57" s="7">
        <v>1</v>
      </c>
      <c r="BL57" s="11">
        <v>5</v>
      </c>
      <c r="BM57" s="7">
        <f t="shared" si="12"/>
        <v>1</v>
      </c>
      <c r="BN57" s="7">
        <v>5</v>
      </c>
      <c r="BO57" s="7">
        <v>2</v>
      </c>
      <c r="BP57" s="7">
        <v>2</v>
      </c>
      <c r="BQ57" s="15">
        <v>1</v>
      </c>
      <c r="BR57" s="7">
        <f t="shared" si="13"/>
        <v>1.35</v>
      </c>
      <c r="BS57" s="7">
        <v>4</v>
      </c>
      <c r="BT57" s="7">
        <v>3</v>
      </c>
      <c r="BU57" s="7">
        <v>5</v>
      </c>
      <c r="BV57" s="7">
        <v>4</v>
      </c>
      <c r="BW57" s="7">
        <v>4</v>
      </c>
      <c r="BX57" s="7">
        <v>4</v>
      </c>
      <c r="BY57" s="7">
        <v>4</v>
      </c>
      <c r="BZ57" s="7">
        <v>3</v>
      </c>
      <c r="CA57" s="7">
        <v>2</v>
      </c>
      <c r="CB57" s="7">
        <v>3</v>
      </c>
      <c r="CC57" s="7">
        <v>3</v>
      </c>
      <c r="CD57" s="7">
        <v>5</v>
      </c>
      <c r="CE57" s="7">
        <v>6</v>
      </c>
      <c r="CF57" s="7">
        <v>3</v>
      </c>
      <c r="CG57" s="15">
        <v>4</v>
      </c>
      <c r="CH57" s="7">
        <f t="shared" si="14"/>
        <v>3.8</v>
      </c>
      <c r="CI57" s="7">
        <v>5</v>
      </c>
      <c r="CJ57" s="7">
        <v>4</v>
      </c>
      <c r="CK57" s="7">
        <v>3</v>
      </c>
      <c r="CL57" s="7">
        <v>5</v>
      </c>
      <c r="CM57" s="7">
        <v>3</v>
      </c>
      <c r="CN57" s="7">
        <v>1</v>
      </c>
      <c r="CO57" s="7">
        <v>4</v>
      </c>
      <c r="CP57" s="7">
        <v>5</v>
      </c>
      <c r="CQ57" s="7">
        <v>4</v>
      </c>
      <c r="CR57" s="7">
        <v>5</v>
      </c>
      <c r="CS57" s="7">
        <v>5</v>
      </c>
      <c r="CT57" s="7">
        <v>3</v>
      </c>
      <c r="CU57" s="7">
        <v>4</v>
      </c>
      <c r="CV57" s="7">
        <v>4</v>
      </c>
      <c r="CW57" s="7">
        <v>4</v>
      </c>
      <c r="CX57" s="7">
        <v>4</v>
      </c>
      <c r="CY57" s="7">
        <v>3</v>
      </c>
      <c r="CZ57" s="7">
        <v>4</v>
      </c>
      <c r="DA57" s="7">
        <v>4</v>
      </c>
      <c r="DB57" s="7">
        <v>4</v>
      </c>
      <c r="DC57" s="7">
        <v>6</v>
      </c>
      <c r="DD57" s="7">
        <v>4</v>
      </c>
      <c r="DE57" s="7">
        <v>4</v>
      </c>
      <c r="DF57" s="7">
        <v>4</v>
      </c>
      <c r="DG57" s="7">
        <v>4</v>
      </c>
      <c r="DH57" s="7">
        <v>4</v>
      </c>
      <c r="DI57" s="7">
        <v>4</v>
      </c>
      <c r="DJ57" s="7">
        <v>4</v>
      </c>
      <c r="DK57" s="7">
        <v>4</v>
      </c>
      <c r="DL57" s="7">
        <v>1</v>
      </c>
      <c r="DM57" s="7">
        <v>4</v>
      </c>
      <c r="DN57" s="7">
        <v>4</v>
      </c>
      <c r="DO57" s="7">
        <v>4</v>
      </c>
      <c r="DP57" s="7">
        <v>4</v>
      </c>
      <c r="DQ57" s="7">
        <v>3</v>
      </c>
      <c r="DR57" s="7">
        <v>4</v>
      </c>
      <c r="DS57" s="7">
        <v>4</v>
      </c>
      <c r="DT57" s="15">
        <v>4</v>
      </c>
      <c r="DU57" s="7">
        <f t="shared" si="15"/>
        <v>3.8947368421052633</v>
      </c>
      <c r="DV57" s="7">
        <v>1</v>
      </c>
      <c r="DW57" s="7">
        <v>9</v>
      </c>
      <c r="DX57" s="7">
        <f t="shared" si="16"/>
        <v>1</v>
      </c>
      <c r="DY57" s="7">
        <v>1</v>
      </c>
      <c r="DZ57" s="7">
        <v>9</v>
      </c>
      <c r="EA57" s="7">
        <f t="shared" si="17"/>
        <v>1</v>
      </c>
      <c r="EB57" s="7">
        <v>1</v>
      </c>
      <c r="EC57" s="7">
        <v>1</v>
      </c>
      <c r="ED57" s="7">
        <v>9</v>
      </c>
      <c r="EE57" s="7">
        <f t="shared" si="18"/>
        <v>1</v>
      </c>
      <c r="EF57" s="7">
        <v>1</v>
      </c>
      <c r="EG57" s="7">
        <v>9</v>
      </c>
      <c r="EH57" s="7">
        <f t="shared" si="19"/>
        <v>1</v>
      </c>
      <c r="EI57" s="7">
        <v>9</v>
      </c>
      <c r="EJ57" s="7">
        <f t="shared" si="20"/>
        <v>1</v>
      </c>
      <c r="EK57" s="7">
        <v>1</v>
      </c>
      <c r="EL57" s="7">
        <v>9</v>
      </c>
      <c r="EM57" s="15">
        <f t="shared" si="21"/>
        <v>1</v>
      </c>
      <c r="EN57" s="7">
        <f t="shared" si="22"/>
        <v>1</v>
      </c>
      <c r="EO57" s="7" t="s">
        <v>187</v>
      </c>
      <c r="EP57" s="7" t="s">
        <v>183</v>
      </c>
    </row>
    <row r="58" spans="1:146" ht="30" customHeight="1">
      <c r="A58">
        <v>2</v>
      </c>
      <c r="B58">
        <v>45341.5153125</v>
      </c>
      <c r="C58">
        <v>45341.520740740743</v>
      </c>
      <c r="D58">
        <v>100</v>
      </c>
      <c r="E58">
        <v>469</v>
      </c>
      <c r="F58" s="7" t="s">
        <v>173</v>
      </c>
      <c r="G58">
        <v>45341.520753842589</v>
      </c>
      <c r="H58" s="7" t="s">
        <v>310</v>
      </c>
      <c r="I58">
        <v>51.877099999999999</v>
      </c>
      <c r="J58">
        <v>-0.5383</v>
      </c>
      <c r="K58" s="7" t="s">
        <v>175</v>
      </c>
      <c r="L58" s="7" t="s">
        <v>176</v>
      </c>
      <c r="M58" s="7" t="s">
        <v>177</v>
      </c>
      <c r="N58">
        <v>26</v>
      </c>
      <c r="O58" s="7" t="s">
        <v>178</v>
      </c>
      <c r="P58" s="7" t="s">
        <v>179</v>
      </c>
      <c r="Q58" s="7" t="s">
        <v>185</v>
      </c>
      <c r="R58" s="7" t="s">
        <v>179</v>
      </c>
      <c r="S58" s="7" t="s">
        <v>311</v>
      </c>
      <c r="T58" s="7" t="s">
        <v>179</v>
      </c>
      <c r="U58" s="7">
        <v>2</v>
      </c>
      <c r="V58" s="7">
        <v>2</v>
      </c>
      <c r="W58" s="7">
        <f t="shared" si="1"/>
        <v>1</v>
      </c>
      <c r="X58" s="7">
        <v>2</v>
      </c>
      <c r="Y58" s="7">
        <v>4</v>
      </c>
      <c r="Z58" s="7">
        <v>2</v>
      </c>
      <c r="AA58" s="7">
        <v>1</v>
      </c>
      <c r="AB58" s="7">
        <v>1</v>
      </c>
      <c r="AC58" s="7">
        <v>4</v>
      </c>
      <c r="AD58" s="7">
        <v>1</v>
      </c>
      <c r="AE58" s="7">
        <v>2</v>
      </c>
      <c r="AF58" s="7">
        <v>2</v>
      </c>
      <c r="AG58" s="4">
        <v>4</v>
      </c>
      <c r="AH58" s="7">
        <f t="shared" si="2"/>
        <v>2.1111111111111112</v>
      </c>
      <c r="AI58" s="7">
        <v>6</v>
      </c>
      <c r="AJ58" s="7">
        <f t="shared" si="3"/>
        <v>2</v>
      </c>
      <c r="AK58" s="7">
        <v>3</v>
      </c>
      <c r="AL58" s="7">
        <v>5</v>
      </c>
      <c r="AM58" s="15">
        <v>4</v>
      </c>
      <c r="AN58" s="15">
        <f t="shared" si="4"/>
        <v>4</v>
      </c>
      <c r="AO58" s="7">
        <v>4</v>
      </c>
      <c r="AP58" s="7">
        <f t="shared" si="5"/>
        <v>3.6</v>
      </c>
      <c r="AQ58" s="7">
        <f t="shared" si="23"/>
        <v>2</v>
      </c>
      <c r="AR58" s="7">
        <v>1</v>
      </c>
      <c r="AS58" s="7">
        <v>1</v>
      </c>
      <c r="AT58" s="7">
        <v>1</v>
      </c>
      <c r="AU58" s="7">
        <v>4</v>
      </c>
      <c r="AV58" s="7">
        <f t="shared" si="6"/>
        <v>2</v>
      </c>
      <c r="AW58" s="7">
        <v>1</v>
      </c>
      <c r="AX58" s="7">
        <v>1</v>
      </c>
      <c r="AY58" s="7">
        <v>4</v>
      </c>
      <c r="AZ58" s="7">
        <f t="shared" si="7"/>
        <v>2</v>
      </c>
      <c r="BA58" s="7">
        <v>1</v>
      </c>
      <c r="BB58" s="11">
        <v>3</v>
      </c>
      <c r="BC58" s="7">
        <f t="shared" si="8"/>
        <v>3</v>
      </c>
      <c r="BD58" s="7">
        <v>2</v>
      </c>
      <c r="BE58" s="11">
        <v>4</v>
      </c>
      <c r="BF58" s="7">
        <f t="shared" si="9"/>
        <v>2</v>
      </c>
      <c r="BG58" s="11">
        <v>4</v>
      </c>
      <c r="BH58" s="7">
        <f t="shared" si="10"/>
        <v>2</v>
      </c>
      <c r="BI58" s="11">
        <v>4</v>
      </c>
      <c r="BJ58" s="7">
        <f t="shared" si="11"/>
        <v>2</v>
      </c>
      <c r="BK58" s="7">
        <v>1</v>
      </c>
      <c r="BL58" s="11">
        <v>3</v>
      </c>
      <c r="BM58" s="7">
        <f t="shared" si="12"/>
        <v>3</v>
      </c>
      <c r="BN58" s="7">
        <v>3</v>
      </c>
      <c r="BO58" s="7">
        <v>1</v>
      </c>
      <c r="BP58" s="7">
        <v>1</v>
      </c>
      <c r="BQ58" s="15">
        <v>1</v>
      </c>
      <c r="BR58" s="7">
        <f t="shared" si="13"/>
        <v>1.65</v>
      </c>
      <c r="BS58" s="7">
        <v>5</v>
      </c>
      <c r="BT58" s="7">
        <v>4</v>
      </c>
      <c r="BU58" s="7">
        <v>4</v>
      </c>
      <c r="BV58" s="7">
        <v>4</v>
      </c>
      <c r="BW58" s="7">
        <v>2</v>
      </c>
      <c r="BX58" s="7">
        <v>5</v>
      </c>
      <c r="BY58" s="7">
        <v>5</v>
      </c>
      <c r="BZ58" s="7">
        <v>3</v>
      </c>
      <c r="CA58" s="7">
        <v>2</v>
      </c>
      <c r="CB58" s="7">
        <v>2</v>
      </c>
      <c r="CC58" s="7">
        <v>4</v>
      </c>
      <c r="CD58" s="7">
        <v>5</v>
      </c>
      <c r="CE58" s="7">
        <v>5</v>
      </c>
      <c r="CF58" s="7">
        <v>4</v>
      </c>
      <c r="CG58" s="15">
        <v>6</v>
      </c>
      <c r="CH58" s="7">
        <f t="shared" si="14"/>
        <v>4</v>
      </c>
      <c r="CI58" s="7">
        <v>3</v>
      </c>
      <c r="CJ58" s="7">
        <v>4</v>
      </c>
      <c r="CK58" s="7">
        <v>4</v>
      </c>
      <c r="CL58" s="7">
        <v>5</v>
      </c>
      <c r="CM58" s="7">
        <v>4</v>
      </c>
      <c r="CN58" s="7">
        <v>1</v>
      </c>
      <c r="CO58" s="7">
        <v>3</v>
      </c>
      <c r="CP58" s="7">
        <v>5</v>
      </c>
      <c r="CQ58" s="7">
        <v>5</v>
      </c>
      <c r="CR58" s="7">
        <v>5</v>
      </c>
      <c r="CS58" s="7">
        <v>4</v>
      </c>
      <c r="CT58" s="7">
        <v>3</v>
      </c>
      <c r="CU58" s="7">
        <v>4</v>
      </c>
      <c r="CV58" s="7">
        <v>4</v>
      </c>
      <c r="CW58" s="7">
        <v>5</v>
      </c>
      <c r="CX58" s="7">
        <v>4</v>
      </c>
      <c r="CY58" s="7">
        <v>3</v>
      </c>
      <c r="CZ58" s="7">
        <v>4</v>
      </c>
      <c r="DA58" s="7">
        <v>4</v>
      </c>
      <c r="DB58" s="7">
        <v>4</v>
      </c>
      <c r="DC58" s="7">
        <v>5</v>
      </c>
      <c r="DD58" s="7">
        <v>4</v>
      </c>
      <c r="DE58" s="7">
        <v>4</v>
      </c>
      <c r="DF58" s="7">
        <v>4</v>
      </c>
      <c r="DG58" s="7">
        <v>4</v>
      </c>
      <c r="DH58" s="7">
        <v>5</v>
      </c>
      <c r="DI58" s="7">
        <v>5</v>
      </c>
      <c r="DJ58" s="7">
        <v>5</v>
      </c>
      <c r="DK58" s="7">
        <v>5</v>
      </c>
      <c r="DL58" s="7">
        <v>2</v>
      </c>
      <c r="DM58" s="7">
        <v>5</v>
      </c>
      <c r="DN58" s="7">
        <v>4</v>
      </c>
      <c r="DO58" s="7">
        <v>5</v>
      </c>
      <c r="DP58" s="7">
        <v>2</v>
      </c>
      <c r="DQ58" s="7">
        <v>4</v>
      </c>
      <c r="DR58" s="7">
        <v>5</v>
      </c>
      <c r="DS58" s="7">
        <v>4</v>
      </c>
      <c r="DT58" s="15">
        <v>4</v>
      </c>
      <c r="DU58" s="7">
        <f t="shared" si="15"/>
        <v>4.0526315789473681</v>
      </c>
      <c r="DV58" s="7">
        <v>7</v>
      </c>
      <c r="DW58" s="7">
        <v>7</v>
      </c>
      <c r="DX58" s="7">
        <f t="shared" si="16"/>
        <v>3</v>
      </c>
      <c r="DY58" s="7">
        <v>5</v>
      </c>
      <c r="DZ58" s="7">
        <v>5</v>
      </c>
      <c r="EA58" s="7">
        <f t="shared" si="17"/>
        <v>5</v>
      </c>
      <c r="EB58" s="7">
        <v>5</v>
      </c>
      <c r="EC58" s="7">
        <v>5</v>
      </c>
      <c r="ED58" s="7">
        <v>5</v>
      </c>
      <c r="EE58" s="7">
        <f t="shared" si="18"/>
        <v>5</v>
      </c>
      <c r="EF58" s="7">
        <v>5</v>
      </c>
      <c r="EG58" s="7">
        <v>5</v>
      </c>
      <c r="EH58" s="7">
        <f t="shared" si="19"/>
        <v>5</v>
      </c>
      <c r="EI58" s="7">
        <v>5</v>
      </c>
      <c r="EJ58" s="7">
        <f t="shared" si="20"/>
        <v>5</v>
      </c>
      <c r="EK58" s="7">
        <v>5</v>
      </c>
      <c r="EL58" s="7">
        <v>5</v>
      </c>
      <c r="EM58" s="15">
        <f t="shared" si="21"/>
        <v>5</v>
      </c>
      <c r="EN58" s="7">
        <f t="shared" si="22"/>
        <v>5</v>
      </c>
      <c r="EO58" s="7" t="s">
        <v>233</v>
      </c>
      <c r="EP58" s="7" t="s">
        <v>183</v>
      </c>
    </row>
    <row r="59" spans="1:146" ht="30" customHeight="1">
      <c r="A59">
        <v>2</v>
      </c>
      <c r="B59">
        <v>45341.513495370367</v>
      </c>
      <c r="C59">
        <v>45341.521180555559</v>
      </c>
      <c r="D59">
        <v>100</v>
      </c>
      <c r="E59">
        <v>663</v>
      </c>
      <c r="F59" s="7" t="s">
        <v>173</v>
      </c>
      <c r="G59">
        <v>45341.52118693287</v>
      </c>
      <c r="H59" s="7" t="s">
        <v>312</v>
      </c>
      <c r="I59">
        <v>53.4788</v>
      </c>
      <c r="J59">
        <v>-2.2585000000000002</v>
      </c>
      <c r="K59" s="7" t="s">
        <v>175</v>
      </c>
      <c r="L59" s="7" t="s">
        <v>176</v>
      </c>
      <c r="M59" s="7" t="s">
        <v>177</v>
      </c>
      <c r="N59">
        <v>53</v>
      </c>
      <c r="O59" s="7" t="s">
        <v>178</v>
      </c>
      <c r="P59" s="7" t="s">
        <v>179</v>
      </c>
      <c r="Q59" s="7" t="s">
        <v>185</v>
      </c>
      <c r="R59" s="7" t="s">
        <v>179</v>
      </c>
      <c r="S59" s="7" t="s">
        <v>313</v>
      </c>
      <c r="T59" s="7" t="s">
        <v>179</v>
      </c>
      <c r="U59" s="7">
        <v>2</v>
      </c>
      <c r="V59" s="7">
        <v>2</v>
      </c>
      <c r="W59" s="7">
        <f t="shared" si="1"/>
        <v>1</v>
      </c>
      <c r="X59" s="7">
        <v>2</v>
      </c>
      <c r="Y59" s="7">
        <v>2</v>
      </c>
      <c r="Z59" s="7">
        <v>2</v>
      </c>
      <c r="AA59" s="7">
        <v>2</v>
      </c>
      <c r="AB59" s="7">
        <v>2</v>
      </c>
      <c r="AC59" s="7">
        <v>2</v>
      </c>
      <c r="AD59" s="7">
        <v>1</v>
      </c>
      <c r="AE59" s="7">
        <v>1</v>
      </c>
      <c r="AF59" s="7">
        <v>1</v>
      </c>
      <c r="AG59" s="4">
        <v>4</v>
      </c>
      <c r="AH59" s="7">
        <f t="shared" si="2"/>
        <v>1.6666666666666667</v>
      </c>
      <c r="AI59" s="7">
        <v>3</v>
      </c>
      <c r="AJ59" s="7">
        <f t="shared" si="3"/>
        <v>5</v>
      </c>
      <c r="AK59" s="7">
        <v>6</v>
      </c>
      <c r="AL59" s="7">
        <v>6</v>
      </c>
      <c r="AM59" s="15">
        <v>3</v>
      </c>
      <c r="AN59" s="15">
        <f t="shared" si="4"/>
        <v>5</v>
      </c>
      <c r="AO59" s="7">
        <v>5</v>
      </c>
      <c r="AP59" s="7">
        <f t="shared" si="5"/>
        <v>5</v>
      </c>
      <c r="AQ59" s="7">
        <f t="shared" si="23"/>
        <v>1</v>
      </c>
      <c r="AR59" s="7">
        <v>1</v>
      </c>
      <c r="AS59" s="7">
        <v>1</v>
      </c>
      <c r="AT59" s="7">
        <v>1</v>
      </c>
      <c r="AU59" s="7">
        <v>5</v>
      </c>
      <c r="AV59" s="7">
        <f t="shared" si="6"/>
        <v>1</v>
      </c>
      <c r="AW59" s="7">
        <v>1</v>
      </c>
      <c r="AX59" s="7">
        <v>1</v>
      </c>
      <c r="AY59" s="7">
        <v>5</v>
      </c>
      <c r="AZ59" s="7">
        <f t="shared" si="7"/>
        <v>1</v>
      </c>
      <c r="BA59" s="7">
        <v>1</v>
      </c>
      <c r="BB59" s="11">
        <v>5</v>
      </c>
      <c r="BC59" s="7">
        <f t="shared" si="8"/>
        <v>1</v>
      </c>
      <c r="BD59" s="7">
        <v>1</v>
      </c>
      <c r="BE59" s="11">
        <v>5</v>
      </c>
      <c r="BF59" s="7">
        <f t="shared" si="9"/>
        <v>1</v>
      </c>
      <c r="BG59" s="11">
        <v>5</v>
      </c>
      <c r="BH59" s="7">
        <f t="shared" si="10"/>
        <v>1</v>
      </c>
      <c r="BI59" s="11">
        <v>5</v>
      </c>
      <c r="BJ59" s="7">
        <f t="shared" si="11"/>
        <v>1</v>
      </c>
      <c r="BK59" s="7">
        <v>1</v>
      </c>
      <c r="BL59" s="11">
        <v>5</v>
      </c>
      <c r="BM59" s="7">
        <f t="shared" si="12"/>
        <v>1</v>
      </c>
      <c r="BN59" s="7">
        <v>5</v>
      </c>
      <c r="BO59" s="7">
        <v>1</v>
      </c>
      <c r="BP59" s="7">
        <v>1</v>
      </c>
      <c r="BQ59" s="15">
        <v>1</v>
      </c>
      <c r="BR59" s="7">
        <f t="shared" si="13"/>
        <v>1.2</v>
      </c>
      <c r="BS59" s="7">
        <v>5</v>
      </c>
      <c r="BT59" s="7">
        <v>2</v>
      </c>
      <c r="BU59" s="7">
        <v>4</v>
      </c>
      <c r="BV59" s="7">
        <v>4</v>
      </c>
      <c r="BW59" s="7">
        <v>5</v>
      </c>
      <c r="BX59" s="7">
        <v>5</v>
      </c>
      <c r="BY59" s="7">
        <v>5</v>
      </c>
      <c r="BZ59" s="7">
        <v>5</v>
      </c>
      <c r="CA59" s="7">
        <v>4</v>
      </c>
      <c r="CB59" s="7">
        <v>5</v>
      </c>
      <c r="CC59" s="7">
        <v>4</v>
      </c>
      <c r="CD59" s="7">
        <v>4</v>
      </c>
      <c r="CE59" s="7">
        <v>4</v>
      </c>
      <c r="CF59" s="7">
        <v>3</v>
      </c>
      <c r="CG59" s="15">
        <v>5</v>
      </c>
      <c r="CH59" s="7">
        <f t="shared" si="14"/>
        <v>4.2666666666666666</v>
      </c>
      <c r="CI59" s="7">
        <v>4</v>
      </c>
      <c r="CJ59" s="7">
        <v>4</v>
      </c>
      <c r="CK59" s="7">
        <v>4</v>
      </c>
      <c r="CL59" s="7">
        <v>4</v>
      </c>
      <c r="CM59" s="7">
        <v>4</v>
      </c>
      <c r="CN59" s="7">
        <v>1</v>
      </c>
      <c r="CO59" s="7">
        <v>4</v>
      </c>
      <c r="CP59" s="7">
        <v>4</v>
      </c>
      <c r="CQ59" s="7">
        <v>4</v>
      </c>
      <c r="CR59" s="7">
        <v>5</v>
      </c>
      <c r="CS59" s="7">
        <v>4</v>
      </c>
      <c r="CT59" s="7">
        <v>3</v>
      </c>
      <c r="CU59" s="7">
        <v>4</v>
      </c>
      <c r="CV59" s="7">
        <v>4</v>
      </c>
      <c r="CW59" s="7">
        <v>5</v>
      </c>
      <c r="CX59" s="7">
        <v>4</v>
      </c>
      <c r="CY59" s="7">
        <v>3</v>
      </c>
      <c r="CZ59" s="7">
        <v>4</v>
      </c>
      <c r="DA59" s="7">
        <v>5</v>
      </c>
      <c r="DB59" s="7">
        <v>4</v>
      </c>
      <c r="DC59" s="7">
        <v>5</v>
      </c>
      <c r="DD59" s="7">
        <v>4</v>
      </c>
      <c r="DE59" s="7">
        <v>4</v>
      </c>
      <c r="DF59" s="7">
        <v>5</v>
      </c>
      <c r="DG59" s="7">
        <v>4</v>
      </c>
      <c r="DH59" s="7">
        <v>4</v>
      </c>
      <c r="DI59" s="7">
        <v>5</v>
      </c>
      <c r="DJ59" s="7">
        <v>4</v>
      </c>
      <c r="DK59" s="7">
        <v>4</v>
      </c>
      <c r="DL59" s="7">
        <v>1</v>
      </c>
      <c r="DM59" s="7">
        <v>5</v>
      </c>
      <c r="DN59" s="7">
        <v>5</v>
      </c>
      <c r="DO59" s="7">
        <v>4</v>
      </c>
      <c r="DP59" s="7">
        <v>1</v>
      </c>
      <c r="DQ59" s="7">
        <v>4</v>
      </c>
      <c r="DR59" s="7">
        <v>5</v>
      </c>
      <c r="DS59" s="7">
        <v>4</v>
      </c>
      <c r="DT59" s="15">
        <v>4</v>
      </c>
      <c r="DU59" s="7">
        <f t="shared" si="15"/>
        <v>3.9473684210526314</v>
      </c>
      <c r="DV59" s="7">
        <v>1</v>
      </c>
      <c r="DW59" s="7">
        <v>9</v>
      </c>
      <c r="DX59" s="7">
        <f t="shared" si="16"/>
        <v>1</v>
      </c>
      <c r="DY59" s="7">
        <v>1</v>
      </c>
      <c r="DZ59" s="7">
        <v>9</v>
      </c>
      <c r="EA59" s="7">
        <f t="shared" si="17"/>
        <v>1</v>
      </c>
      <c r="EB59" s="7">
        <v>1</v>
      </c>
      <c r="EC59" s="7">
        <v>1</v>
      </c>
      <c r="ED59" s="7">
        <v>9</v>
      </c>
      <c r="EE59" s="7">
        <f t="shared" si="18"/>
        <v>1</v>
      </c>
      <c r="EF59" s="7">
        <v>1</v>
      </c>
      <c r="EG59" s="7">
        <v>9</v>
      </c>
      <c r="EH59" s="7">
        <f t="shared" si="19"/>
        <v>1</v>
      </c>
      <c r="EI59" s="7">
        <v>9</v>
      </c>
      <c r="EJ59" s="7">
        <f t="shared" si="20"/>
        <v>1</v>
      </c>
      <c r="EK59" s="7">
        <v>1</v>
      </c>
      <c r="EL59" s="7">
        <v>9</v>
      </c>
      <c r="EM59" s="15">
        <f t="shared" si="21"/>
        <v>1</v>
      </c>
      <c r="EN59" s="7">
        <f t="shared" si="22"/>
        <v>1</v>
      </c>
      <c r="EO59" s="7" t="s">
        <v>182</v>
      </c>
      <c r="EP59" s="7" t="s">
        <v>183</v>
      </c>
    </row>
    <row r="60" spans="1:146" ht="30" customHeight="1">
      <c r="A60">
        <v>2</v>
      </c>
      <c r="B60">
        <v>45341.513240740744</v>
      </c>
      <c r="C60">
        <v>45341.521331018521</v>
      </c>
      <c r="D60">
        <v>100</v>
      </c>
      <c r="E60">
        <v>698</v>
      </c>
      <c r="F60" s="7" t="s">
        <v>173</v>
      </c>
      <c r="G60">
        <v>45341.5213387037</v>
      </c>
      <c r="H60" s="7" t="s">
        <v>314</v>
      </c>
      <c r="I60">
        <v>51.601100000000002</v>
      </c>
      <c r="J60">
        <v>-3.2744</v>
      </c>
      <c r="K60" s="7" t="s">
        <v>175</v>
      </c>
      <c r="L60" s="7" t="s">
        <v>176</v>
      </c>
      <c r="M60" s="7" t="s">
        <v>177</v>
      </c>
      <c r="N60">
        <v>40</v>
      </c>
      <c r="O60" s="7" t="s">
        <v>178</v>
      </c>
      <c r="P60" s="7" t="s">
        <v>179</v>
      </c>
      <c r="Q60" s="7" t="s">
        <v>315</v>
      </c>
      <c r="R60" s="7" t="s">
        <v>316</v>
      </c>
      <c r="S60" s="7" t="s">
        <v>179</v>
      </c>
      <c r="T60" s="7" t="s">
        <v>179</v>
      </c>
      <c r="U60" s="7">
        <v>1</v>
      </c>
      <c r="V60" s="7">
        <v>2</v>
      </c>
      <c r="W60" s="7">
        <f t="shared" si="1"/>
        <v>1</v>
      </c>
      <c r="X60" s="7">
        <v>5</v>
      </c>
      <c r="Y60" s="7">
        <v>5</v>
      </c>
      <c r="Z60" s="7">
        <v>4</v>
      </c>
      <c r="AA60" s="7">
        <v>4</v>
      </c>
      <c r="AB60" s="7">
        <v>5</v>
      </c>
      <c r="AC60" s="7">
        <v>5</v>
      </c>
      <c r="AD60" s="7">
        <v>1</v>
      </c>
      <c r="AE60" s="7">
        <v>1</v>
      </c>
      <c r="AF60" s="7">
        <v>5</v>
      </c>
      <c r="AG60" s="4">
        <v>5</v>
      </c>
      <c r="AH60" s="7">
        <f t="shared" si="2"/>
        <v>3.8888888888888888</v>
      </c>
      <c r="AI60" s="7">
        <v>6</v>
      </c>
      <c r="AJ60" s="7">
        <f t="shared" si="3"/>
        <v>2</v>
      </c>
      <c r="AK60" s="7">
        <v>6</v>
      </c>
      <c r="AL60" s="7">
        <v>6</v>
      </c>
      <c r="AM60" s="15">
        <v>7</v>
      </c>
      <c r="AN60" s="15">
        <f t="shared" si="4"/>
        <v>1</v>
      </c>
      <c r="AO60" s="7">
        <v>4</v>
      </c>
      <c r="AP60" s="7">
        <f t="shared" si="5"/>
        <v>4.4000000000000004</v>
      </c>
      <c r="AQ60" s="7">
        <f t="shared" si="23"/>
        <v>2</v>
      </c>
      <c r="AR60" s="7">
        <v>1</v>
      </c>
      <c r="AS60" s="7">
        <v>1</v>
      </c>
      <c r="AT60" s="7">
        <v>1</v>
      </c>
      <c r="AU60" s="7">
        <v>5</v>
      </c>
      <c r="AV60" s="7">
        <f t="shared" si="6"/>
        <v>1</v>
      </c>
      <c r="AW60" s="7">
        <v>1</v>
      </c>
      <c r="AX60" s="7">
        <v>1</v>
      </c>
      <c r="AY60" s="7">
        <v>5</v>
      </c>
      <c r="AZ60" s="7">
        <f t="shared" si="7"/>
        <v>1</v>
      </c>
      <c r="BA60" s="7">
        <v>1</v>
      </c>
      <c r="BB60" s="11">
        <v>5</v>
      </c>
      <c r="BC60" s="7">
        <f t="shared" si="8"/>
        <v>1</v>
      </c>
      <c r="BD60" s="7">
        <v>1</v>
      </c>
      <c r="BE60" s="11">
        <v>5</v>
      </c>
      <c r="BF60" s="7">
        <f t="shared" si="9"/>
        <v>1</v>
      </c>
      <c r="BG60" s="11">
        <v>5</v>
      </c>
      <c r="BH60" s="7">
        <f t="shared" si="10"/>
        <v>1</v>
      </c>
      <c r="BI60" s="11">
        <v>5</v>
      </c>
      <c r="BJ60" s="7">
        <f t="shared" si="11"/>
        <v>1</v>
      </c>
      <c r="BK60" s="7">
        <v>1</v>
      </c>
      <c r="BL60" s="11">
        <v>3</v>
      </c>
      <c r="BM60" s="7">
        <f t="shared" si="12"/>
        <v>3</v>
      </c>
      <c r="BN60" s="7">
        <v>4</v>
      </c>
      <c r="BO60" s="7">
        <v>1</v>
      </c>
      <c r="BP60" s="7">
        <v>1</v>
      </c>
      <c r="BQ60" s="15">
        <v>1</v>
      </c>
      <c r="BR60" s="7">
        <f t="shared" si="13"/>
        <v>1.3</v>
      </c>
      <c r="BS60" s="7">
        <v>5</v>
      </c>
      <c r="BT60" s="7">
        <v>5</v>
      </c>
      <c r="BU60" s="7">
        <v>6</v>
      </c>
      <c r="BV60" s="7">
        <v>5</v>
      </c>
      <c r="BW60" s="7">
        <v>4</v>
      </c>
      <c r="BX60" s="7">
        <v>6</v>
      </c>
      <c r="BY60" s="7">
        <v>6</v>
      </c>
      <c r="BZ60" s="7">
        <v>4</v>
      </c>
      <c r="CA60" s="7">
        <v>3</v>
      </c>
      <c r="CB60" s="7">
        <v>1</v>
      </c>
      <c r="CC60" s="7">
        <v>5</v>
      </c>
      <c r="CD60" s="7">
        <v>6</v>
      </c>
      <c r="CE60" s="7">
        <v>5</v>
      </c>
      <c r="CF60" s="7">
        <v>2</v>
      </c>
      <c r="CG60" s="15">
        <v>5</v>
      </c>
      <c r="CH60" s="7">
        <f t="shared" si="14"/>
        <v>4.5333333333333332</v>
      </c>
      <c r="CI60" s="7">
        <v>4</v>
      </c>
      <c r="CJ60" s="7">
        <v>4</v>
      </c>
      <c r="CK60" s="7">
        <v>3</v>
      </c>
      <c r="CL60" s="7">
        <v>3</v>
      </c>
      <c r="CM60" s="7">
        <v>3</v>
      </c>
      <c r="CN60" s="7">
        <v>2</v>
      </c>
      <c r="CO60" s="7">
        <v>4</v>
      </c>
      <c r="CP60" s="7">
        <v>4</v>
      </c>
      <c r="CQ60" s="7">
        <v>4</v>
      </c>
      <c r="CR60" s="7">
        <v>5</v>
      </c>
      <c r="CS60" s="7">
        <v>5</v>
      </c>
      <c r="CT60" s="7">
        <v>3</v>
      </c>
      <c r="CU60" s="7">
        <v>3</v>
      </c>
      <c r="CV60" s="7">
        <v>4</v>
      </c>
      <c r="CW60" s="7">
        <v>4</v>
      </c>
      <c r="CX60" s="7">
        <v>4</v>
      </c>
      <c r="CY60" s="7">
        <v>2</v>
      </c>
      <c r="CZ60" s="7">
        <v>4</v>
      </c>
      <c r="DA60" s="7">
        <v>5</v>
      </c>
      <c r="DB60" s="7">
        <v>4</v>
      </c>
      <c r="DC60" s="7">
        <v>5</v>
      </c>
      <c r="DD60" s="7">
        <v>4</v>
      </c>
      <c r="DE60" s="7">
        <v>5</v>
      </c>
      <c r="DF60" s="7">
        <v>5</v>
      </c>
      <c r="DG60" s="7">
        <v>5</v>
      </c>
      <c r="DH60" s="7">
        <v>4</v>
      </c>
      <c r="DI60" s="7">
        <v>5</v>
      </c>
      <c r="DJ60" s="7">
        <v>4</v>
      </c>
      <c r="DK60" s="7">
        <v>4</v>
      </c>
      <c r="DL60" s="7">
        <v>2</v>
      </c>
      <c r="DM60" s="7">
        <v>4</v>
      </c>
      <c r="DN60" s="7">
        <v>4</v>
      </c>
      <c r="DO60" s="7">
        <v>4</v>
      </c>
      <c r="DP60" s="7">
        <v>2</v>
      </c>
      <c r="DQ60" s="7">
        <v>4</v>
      </c>
      <c r="DR60" s="7">
        <v>4</v>
      </c>
      <c r="DS60" s="7">
        <v>4</v>
      </c>
      <c r="DT60" s="15">
        <v>4</v>
      </c>
      <c r="DU60" s="7">
        <f t="shared" si="15"/>
        <v>3.8684210526315788</v>
      </c>
      <c r="DV60" s="7">
        <v>1</v>
      </c>
      <c r="DW60" s="7">
        <v>9</v>
      </c>
      <c r="DX60" s="7">
        <f t="shared" si="16"/>
        <v>1</v>
      </c>
      <c r="DY60" s="7">
        <v>1</v>
      </c>
      <c r="DZ60" s="7">
        <v>1</v>
      </c>
      <c r="EA60" s="7">
        <f t="shared" si="17"/>
        <v>9</v>
      </c>
      <c r="EB60" s="7">
        <v>1</v>
      </c>
      <c r="EC60" s="7">
        <v>1</v>
      </c>
      <c r="ED60" s="7">
        <v>1</v>
      </c>
      <c r="EE60" s="7">
        <f t="shared" si="18"/>
        <v>9</v>
      </c>
      <c r="EF60" s="7">
        <v>1</v>
      </c>
      <c r="EG60" s="7">
        <v>1</v>
      </c>
      <c r="EH60" s="7">
        <f t="shared" si="19"/>
        <v>9</v>
      </c>
      <c r="EI60" s="7">
        <v>1</v>
      </c>
      <c r="EJ60" s="7">
        <f t="shared" si="20"/>
        <v>9</v>
      </c>
      <c r="EK60" s="7">
        <v>1</v>
      </c>
      <c r="EL60" s="7">
        <v>9</v>
      </c>
      <c r="EM60" s="15">
        <f t="shared" si="21"/>
        <v>1</v>
      </c>
      <c r="EN60" s="7">
        <f t="shared" si="22"/>
        <v>3.6666666666666665</v>
      </c>
      <c r="EO60" s="7" t="s">
        <v>233</v>
      </c>
      <c r="EP60" s="7" t="s">
        <v>183</v>
      </c>
    </row>
    <row r="61" spans="1:146" ht="30" customHeight="1">
      <c r="A61">
        <v>2</v>
      </c>
      <c r="B61">
        <v>45341.515185185184</v>
      </c>
      <c r="C61">
        <v>45341.522048611114</v>
      </c>
      <c r="D61">
        <v>100</v>
      </c>
      <c r="E61">
        <v>592</v>
      </c>
      <c r="F61" s="7" t="s">
        <v>173</v>
      </c>
      <c r="G61">
        <v>45341.522060682873</v>
      </c>
      <c r="H61" s="7" t="s">
        <v>317</v>
      </c>
      <c r="I61">
        <v>55.855699999999999</v>
      </c>
      <c r="J61">
        <v>-4.2103999999999999</v>
      </c>
      <c r="K61" s="7" t="s">
        <v>175</v>
      </c>
      <c r="L61" s="7" t="s">
        <v>176</v>
      </c>
      <c r="M61" s="7" t="s">
        <v>177</v>
      </c>
      <c r="N61">
        <v>33</v>
      </c>
      <c r="O61" s="7" t="s">
        <v>178</v>
      </c>
      <c r="P61" s="7" t="s">
        <v>179</v>
      </c>
      <c r="Q61" s="7" t="s">
        <v>180</v>
      </c>
      <c r="R61" s="7" t="s">
        <v>179</v>
      </c>
      <c r="S61" s="7" t="s">
        <v>179</v>
      </c>
      <c r="T61" s="7" t="s">
        <v>318</v>
      </c>
      <c r="U61" s="7">
        <v>3</v>
      </c>
      <c r="V61" s="7">
        <v>3</v>
      </c>
      <c r="W61" s="7">
        <f t="shared" si="1"/>
        <v>2</v>
      </c>
      <c r="X61" s="7">
        <v>3</v>
      </c>
      <c r="Y61" s="7">
        <v>2</v>
      </c>
      <c r="Z61" s="7">
        <v>1</v>
      </c>
      <c r="AA61" s="7">
        <v>1</v>
      </c>
      <c r="AB61" s="7">
        <v>3</v>
      </c>
      <c r="AC61" s="7">
        <v>3</v>
      </c>
      <c r="AD61" s="7">
        <v>1</v>
      </c>
      <c r="AE61" s="7">
        <v>1</v>
      </c>
      <c r="AF61" s="7">
        <v>3</v>
      </c>
      <c r="AG61" s="4">
        <v>4</v>
      </c>
      <c r="AH61" s="7">
        <f t="shared" si="2"/>
        <v>2</v>
      </c>
      <c r="AI61" s="7">
        <v>3</v>
      </c>
      <c r="AJ61" s="7">
        <f t="shared" si="3"/>
        <v>5</v>
      </c>
      <c r="AK61" s="7">
        <v>5</v>
      </c>
      <c r="AL61" s="7">
        <v>5</v>
      </c>
      <c r="AM61" s="15">
        <v>3</v>
      </c>
      <c r="AN61" s="15">
        <f t="shared" si="4"/>
        <v>5</v>
      </c>
      <c r="AO61" s="7">
        <v>4</v>
      </c>
      <c r="AP61" s="7">
        <f t="shared" si="5"/>
        <v>4.5999999999999996</v>
      </c>
      <c r="AQ61" s="7">
        <f t="shared" si="23"/>
        <v>2</v>
      </c>
      <c r="AR61" s="7">
        <v>1</v>
      </c>
      <c r="AS61" s="7">
        <v>1</v>
      </c>
      <c r="AT61" s="7">
        <v>1</v>
      </c>
      <c r="AU61" s="7">
        <v>4</v>
      </c>
      <c r="AV61" s="7">
        <f t="shared" si="6"/>
        <v>2</v>
      </c>
      <c r="AW61" s="7">
        <v>1</v>
      </c>
      <c r="AX61" s="7">
        <v>1</v>
      </c>
      <c r="AY61" s="7">
        <v>4</v>
      </c>
      <c r="AZ61" s="7">
        <f t="shared" si="7"/>
        <v>2</v>
      </c>
      <c r="BA61" s="7">
        <v>1</v>
      </c>
      <c r="BB61" s="11">
        <v>3</v>
      </c>
      <c r="BC61" s="7">
        <f t="shared" si="8"/>
        <v>3</v>
      </c>
      <c r="BD61" s="7">
        <v>1</v>
      </c>
      <c r="BE61" s="11">
        <v>4</v>
      </c>
      <c r="BF61" s="7">
        <f t="shared" si="9"/>
        <v>2</v>
      </c>
      <c r="BG61" s="11">
        <v>3</v>
      </c>
      <c r="BH61" s="7">
        <f t="shared" si="10"/>
        <v>3</v>
      </c>
      <c r="BI61" s="11">
        <v>4</v>
      </c>
      <c r="BJ61" s="7">
        <f t="shared" si="11"/>
        <v>2</v>
      </c>
      <c r="BK61" s="7">
        <v>1</v>
      </c>
      <c r="BL61" s="11">
        <v>3</v>
      </c>
      <c r="BM61" s="7">
        <f t="shared" si="12"/>
        <v>3</v>
      </c>
      <c r="BN61" s="7">
        <v>4</v>
      </c>
      <c r="BO61" s="7">
        <v>1</v>
      </c>
      <c r="BP61" s="7">
        <v>1</v>
      </c>
      <c r="BQ61" s="15">
        <v>1</v>
      </c>
      <c r="BR61" s="7">
        <f t="shared" si="13"/>
        <v>1.7</v>
      </c>
      <c r="BS61" s="7">
        <v>5</v>
      </c>
      <c r="BT61" s="7">
        <v>5</v>
      </c>
      <c r="BU61" s="7">
        <v>5</v>
      </c>
      <c r="BV61" s="7">
        <v>5</v>
      </c>
      <c r="BW61" s="7">
        <v>3</v>
      </c>
      <c r="BX61" s="7">
        <v>5</v>
      </c>
      <c r="BY61" s="7">
        <v>5</v>
      </c>
      <c r="BZ61" s="7">
        <v>5</v>
      </c>
      <c r="CA61" s="7">
        <v>5</v>
      </c>
      <c r="CB61" s="7">
        <v>6</v>
      </c>
      <c r="CC61" s="7">
        <v>5</v>
      </c>
      <c r="CD61" s="7">
        <v>4</v>
      </c>
      <c r="CE61" s="7">
        <v>4</v>
      </c>
      <c r="CF61" s="7">
        <v>3</v>
      </c>
      <c r="CG61" s="15">
        <v>5</v>
      </c>
      <c r="CH61" s="7">
        <f t="shared" si="14"/>
        <v>4.666666666666667</v>
      </c>
      <c r="CI61" s="7">
        <v>4</v>
      </c>
      <c r="CJ61" s="7">
        <v>4</v>
      </c>
      <c r="CK61" s="7">
        <v>4</v>
      </c>
      <c r="CL61" s="7">
        <v>4</v>
      </c>
      <c r="CM61" s="7">
        <v>4</v>
      </c>
      <c r="CN61" s="7">
        <v>2</v>
      </c>
      <c r="CO61" s="7">
        <v>4</v>
      </c>
      <c r="CP61" s="7">
        <v>5</v>
      </c>
      <c r="CQ61" s="7">
        <v>4</v>
      </c>
      <c r="CR61" s="7">
        <v>5</v>
      </c>
      <c r="CS61" s="7">
        <v>5</v>
      </c>
      <c r="CT61" s="7">
        <v>3</v>
      </c>
      <c r="CU61" s="7">
        <v>4</v>
      </c>
      <c r="CV61" s="7">
        <v>4</v>
      </c>
      <c r="CW61" s="7">
        <v>4</v>
      </c>
      <c r="CX61" s="7">
        <v>4</v>
      </c>
      <c r="CY61" s="7">
        <v>3</v>
      </c>
      <c r="CZ61" s="7">
        <v>4</v>
      </c>
      <c r="DA61" s="7">
        <v>5</v>
      </c>
      <c r="DB61" s="7">
        <v>4</v>
      </c>
      <c r="DC61" s="7">
        <v>4</v>
      </c>
      <c r="DD61" s="7">
        <v>4</v>
      </c>
      <c r="DE61" s="7">
        <v>4</v>
      </c>
      <c r="DF61" s="7">
        <v>5</v>
      </c>
      <c r="DG61" s="7">
        <v>4</v>
      </c>
      <c r="DH61" s="7">
        <v>5</v>
      </c>
      <c r="DI61" s="7">
        <v>4</v>
      </c>
      <c r="DJ61" s="7">
        <v>4</v>
      </c>
      <c r="DK61" s="7">
        <v>4</v>
      </c>
      <c r="DL61" s="7">
        <v>2</v>
      </c>
      <c r="DM61" s="7">
        <v>4</v>
      </c>
      <c r="DN61" s="7">
        <v>4</v>
      </c>
      <c r="DO61" s="7">
        <v>4</v>
      </c>
      <c r="DP61" s="7">
        <v>3</v>
      </c>
      <c r="DQ61" s="7">
        <v>4</v>
      </c>
      <c r="DR61" s="7">
        <v>4</v>
      </c>
      <c r="DS61" s="7">
        <v>4</v>
      </c>
      <c r="DT61" s="15">
        <v>4</v>
      </c>
      <c r="DU61" s="7">
        <f t="shared" si="15"/>
        <v>3.9736842105263159</v>
      </c>
      <c r="DV61" s="7">
        <v>2</v>
      </c>
      <c r="DW61" s="7">
        <v>8</v>
      </c>
      <c r="DX61" s="7">
        <f t="shared" si="16"/>
        <v>2</v>
      </c>
      <c r="DY61" s="7">
        <v>2</v>
      </c>
      <c r="DZ61" s="7">
        <v>8</v>
      </c>
      <c r="EA61" s="7">
        <f t="shared" si="17"/>
        <v>2</v>
      </c>
      <c r="EB61" s="7">
        <v>2</v>
      </c>
      <c r="EC61" s="7">
        <v>2</v>
      </c>
      <c r="ED61" s="7">
        <v>5</v>
      </c>
      <c r="EE61" s="7">
        <f t="shared" si="18"/>
        <v>5</v>
      </c>
      <c r="EF61" s="7">
        <v>2</v>
      </c>
      <c r="EG61" s="7">
        <v>7</v>
      </c>
      <c r="EH61" s="7">
        <f t="shared" si="19"/>
        <v>3</v>
      </c>
      <c r="EI61" s="7">
        <v>8</v>
      </c>
      <c r="EJ61" s="7">
        <f t="shared" si="20"/>
        <v>2</v>
      </c>
      <c r="EK61" s="7">
        <v>2</v>
      </c>
      <c r="EL61" s="7">
        <v>8</v>
      </c>
      <c r="EM61" s="15">
        <f t="shared" si="21"/>
        <v>2</v>
      </c>
      <c r="EN61" s="7">
        <f t="shared" si="22"/>
        <v>2.3333333333333335</v>
      </c>
      <c r="EO61" s="7" t="s">
        <v>182</v>
      </c>
      <c r="EP61" s="7" t="s">
        <v>183</v>
      </c>
    </row>
    <row r="62" spans="1:146" ht="30" customHeight="1">
      <c r="A62">
        <v>2</v>
      </c>
      <c r="B62">
        <v>45341.514108796298</v>
      </c>
      <c r="C62">
        <v>45341.52270833333</v>
      </c>
      <c r="D62">
        <v>100</v>
      </c>
      <c r="E62">
        <v>743</v>
      </c>
      <c r="F62" s="7" t="s">
        <v>173</v>
      </c>
      <c r="G62">
        <v>45341.52272922454</v>
      </c>
      <c r="H62" s="7" t="s">
        <v>319</v>
      </c>
      <c r="I62">
        <v>51.503300000000003</v>
      </c>
      <c r="J62">
        <v>-0.68940000000000001</v>
      </c>
      <c r="K62" s="7" t="s">
        <v>175</v>
      </c>
      <c r="L62" s="7" t="s">
        <v>176</v>
      </c>
      <c r="M62" s="7" t="s">
        <v>177</v>
      </c>
      <c r="N62">
        <v>25</v>
      </c>
      <c r="O62" s="7" t="s">
        <v>178</v>
      </c>
      <c r="P62" s="7" t="s">
        <v>179</v>
      </c>
      <c r="Q62" s="7" t="s">
        <v>320</v>
      </c>
      <c r="R62" s="7" t="s">
        <v>179</v>
      </c>
      <c r="S62" s="7" t="s">
        <v>321</v>
      </c>
      <c r="T62" s="7" t="s">
        <v>179</v>
      </c>
      <c r="U62" s="7">
        <v>2</v>
      </c>
      <c r="V62" s="7">
        <v>2</v>
      </c>
      <c r="W62" s="7">
        <f t="shared" si="1"/>
        <v>1</v>
      </c>
      <c r="X62" s="7">
        <v>5</v>
      </c>
      <c r="Y62" s="7">
        <v>4</v>
      </c>
      <c r="Z62" s="7">
        <v>1</v>
      </c>
      <c r="AA62" s="7">
        <v>5</v>
      </c>
      <c r="AB62" s="7">
        <v>5</v>
      </c>
      <c r="AC62" s="7">
        <v>4</v>
      </c>
      <c r="AD62" s="7">
        <v>2</v>
      </c>
      <c r="AE62" s="7">
        <v>2</v>
      </c>
      <c r="AF62" s="7">
        <v>3</v>
      </c>
      <c r="AG62" s="4">
        <v>1</v>
      </c>
      <c r="AH62" s="7">
        <f t="shared" si="2"/>
        <v>3.4444444444444446</v>
      </c>
      <c r="AI62" s="7">
        <v>3</v>
      </c>
      <c r="AJ62" s="7">
        <f t="shared" si="3"/>
        <v>5</v>
      </c>
      <c r="AK62" s="7">
        <v>7</v>
      </c>
      <c r="AL62" s="7">
        <v>7</v>
      </c>
      <c r="AM62" s="15">
        <v>3</v>
      </c>
      <c r="AN62" s="15">
        <f t="shared" si="4"/>
        <v>5</v>
      </c>
      <c r="AO62" s="7">
        <v>2</v>
      </c>
      <c r="AP62" s="7">
        <f t="shared" si="5"/>
        <v>5.4</v>
      </c>
      <c r="AQ62" s="7">
        <f t="shared" si="23"/>
        <v>4</v>
      </c>
      <c r="AR62" s="7">
        <v>2</v>
      </c>
      <c r="AS62" s="7">
        <v>3</v>
      </c>
      <c r="AT62" s="7">
        <v>2</v>
      </c>
      <c r="AU62" s="7">
        <v>3</v>
      </c>
      <c r="AV62" s="7">
        <f t="shared" si="6"/>
        <v>3</v>
      </c>
      <c r="AW62" s="7">
        <v>4</v>
      </c>
      <c r="AX62" s="7">
        <v>4</v>
      </c>
      <c r="AY62" s="7">
        <v>3</v>
      </c>
      <c r="AZ62" s="7">
        <f t="shared" si="7"/>
        <v>3</v>
      </c>
      <c r="BA62" s="7">
        <v>2</v>
      </c>
      <c r="BB62" s="11">
        <v>2</v>
      </c>
      <c r="BC62" s="7">
        <f t="shared" si="8"/>
        <v>4</v>
      </c>
      <c r="BD62" s="7">
        <v>1</v>
      </c>
      <c r="BE62" s="11">
        <v>4</v>
      </c>
      <c r="BF62" s="7">
        <f t="shared" si="9"/>
        <v>2</v>
      </c>
      <c r="BG62" s="11">
        <v>4</v>
      </c>
      <c r="BH62" s="7">
        <f t="shared" si="10"/>
        <v>2</v>
      </c>
      <c r="BI62" s="11">
        <v>4</v>
      </c>
      <c r="BJ62" s="7">
        <f t="shared" si="11"/>
        <v>2</v>
      </c>
      <c r="BK62" s="7">
        <v>2</v>
      </c>
      <c r="BL62" s="11">
        <v>1</v>
      </c>
      <c r="BM62" s="7">
        <f t="shared" si="12"/>
        <v>5</v>
      </c>
      <c r="BN62" s="7">
        <v>2</v>
      </c>
      <c r="BO62" s="7">
        <v>4</v>
      </c>
      <c r="BP62" s="7">
        <v>2</v>
      </c>
      <c r="BQ62" s="15">
        <v>4</v>
      </c>
      <c r="BR62" s="7">
        <f t="shared" si="13"/>
        <v>2.85</v>
      </c>
      <c r="BS62" s="7">
        <v>5</v>
      </c>
      <c r="BT62" s="7">
        <v>2</v>
      </c>
      <c r="BU62" s="7">
        <v>5</v>
      </c>
      <c r="BV62" s="7">
        <v>4</v>
      </c>
      <c r="BW62" s="7">
        <v>3</v>
      </c>
      <c r="BX62" s="7">
        <v>4</v>
      </c>
      <c r="BY62" s="7">
        <v>4</v>
      </c>
      <c r="BZ62" s="7">
        <v>4</v>
      </c>
      <c r="CA62" s="7">
        <v>4</v>
      </c>
      <c r="CB62" s="7">
        <v>4</v>
      </c>
      <c r="CC62" s="7">
        <v>3</v>
      </c>
      <c r="CD62" s="7">
        <v>5</v>
      </c>
      <c r="CE62" s="7">
        <v>5</v>
      </c>
      <c r="CF62" s="7">
        <v>4</v>
      </c>
      <c r="CG62" s="15">
        <v>4</v>
      </c>
      <c r="CH62" s="7">
        <f t="shared" si="14"/>
        <v>4</v>
      </c>
      <c r="CI62" s="7">
        <v>3</v>
      </c>
      <c r="CJ62" s="7">
        <v>4</v>
      </c>
      <c r="CK62" s="7">
        <v>3</v>
      </c>
      <c r="CL62" s="7">
        <v>1</v>
      </c>
      <c r="CM62" s="7">
        <v>3</v>
      </c>
      <c r="CN62" s="7">
        <v>2</v>
      </c>
      <c r="CO62" s="7">
        <v>4</v>
      </c>
      <c r="CP62" s="7">
        <v>3</v>
      </c>
      <c r="CQ62" s="7">
        <v>4</v>
      </c>
      <c r="CR62" s="7">
        <v>4</v>
      </c>
      <c r="CS62" s="7">
        <v>4</v>
      </c>
      <c r="CT62" s="7">
        <v>4</v>
      </c>
      <c r="CU62" s="7">
        <v>1</v>
      </c>
      <c r="CV62" s="7">
        <v>3</v>
      </c>
      <c r="CW62" s="7">
        <v>4</v>
      </c>
      <c r="CX62" s="7">
        <v>4</v>
      </c>
      <c r="CY62" s="7">
        <v>3</v>
      </c>
      <c r="CZ62" s="7">
        <v>4</v>
      </c>
      <c r="DA62" s="7">
        <v>4</v>
      </c>
      <c r="DB62" s="7">
        <v>4</v>
      </c>
      <c r="DC62" s="7">
        <v>3</v>
      </c>
      <c r="DD62" s="7">
        <v>4</v>
      </c>
      <c r="DE62" s="7">
        <v>3</v>
      </c>
      <c r="DF62" s="7">
        <v>3</v>
      </c>
      <c r="DG62" s="7">
        <v>4</v>
      </c>
      <c r="DH62" s="7">
        <v>3</v>
      </c>
      <c r="DI62" s="7">
        <v>4</v>
      </c>
      <c r="DJ62" s="7">
        <v>4</v>
      </c>
      <c r="DK62" s="7">
        <v>4</v>
      </c>
      <c r="DL62" s="7">
        <v>1</v>
      </c>
      <c r="DM62" s="7">
        <v>4</v>
      </c>
      <c r="DN62" s="7">
        <v>4</v>
      </c>
      <c r="DO62" s="7">
        <v>6</v>
      </c>
      <c r="DP62" s="7">
        <v>1</v>
      </c>
      <c r="DQ62" s="7">
        <v>3</v>
      </c>
      <c r="DR62" s="7">
        <v>4</v>
      </c>
      <c r="DS62" s="7">
        <v>4</v>
      </c>
      <c r="DT62" s="15">
        <v>4</v>
      </c>
      <c r="DU62" s="7">
        <f t="shared" si="15"/>
        <v>3.3947368421052633</v>
      </c>
      <c r="DV62" s="7">
        <v>7</v>
      </c>
      <c r="DW62" s="7">
        <v>2</v>
      </c>
      <c r="DX62" s="7">
        <f t="shared" si="16"/>
        <v>8</v>
      </c>
      <c r="DY62" s="7">
        <v>9</v>
      </c>
      <c r="DZ62" s="7">
        <v>6</v>
      </c>
      <c r="EA62" s="7">
        <f t="shared" si="17"/>
        <v>4</v>
      </c>
      <c r="EB62" s="7">
        <v>6</v>
      </c>
      <c r="EC62" s="7">
        <v>6</v>
      </c>
      <c r="ED62" s="7">
        <v>4</v>
      </c>
      <c r="EE62" s="7">
        <f t="shared" si="18"/>
        <v>6</v>
      </c>
      <c r="EF62" s="7">
        <v>7</v>
      </c>
      <c r="EG62" s="7">
        <v>1</v>
      </c>
      <c r="EH62" s="7">
        <f t="shared" si="19"/>
        <v>9</v>
      </c>
      <c r="EI62" s="7">
        <v>4</v>
      </c>
      <c r="EJ62" s="7">
        <f t="shared" si="20"/>
        <v>6</v>
      </c>
      <c r="EK62" s="7">
        <v>5</v>
      </c>
      <c r="EL62" s="7">
        <v>2</v>
      </c>
      <c r="EM62" s="15">
        <f t="shared" si="21"/>
        <v>8</v>
      </c>
      <c r="EN62" s="7">
        <f t="shared" si="22"/>
        <v>6.75</v>
      </c>
      <c r="EO62" s="7" t="s">
        <v>187</v>
      </c>
      <c r="EP62" s="7" t="s">
        <v>183</v>
      </c>
    </row>
    <row r="63" spans="1:146" ht="30" customHeight="1">
      <c r="A63">
        <v>2</v>
      </c>
      <c r="B63">
        <v>45341.515173611115</v>
      </c>
      <c r="C63">
        <v>45341.523090277777</v>
      </c>
      <c r="D63">
        <v>100</v>
      </c>
      <c r="E63">
        <v>684</v>
      </c>
      <c r="F63" s="7" t="s">
        <v>173</v>
      </c>
      <c r="G63">
        <v>45341.523100474536</v>
      </c>
      <c r="H63" s="7" t="s">
        <v>322</v>
      </c>
      <c r="I63">
        <v>54.974200000000003</v>
      </c>
      <c r="J63">
        <v>-1.615</v>
      </c>
      <c r="K63" s="7" t="s">
        <v>175</v>
      </c>
      <c r="L63" s="7" t="s">
        <v>176</v>
      </c>
      <c r="M63" s="7" t="s">
        <v>177</v>
      </c>
      <c r="N63">
        <v>27</v>
      </c>
      <c r="O63" s="7" t="s">
        <v>178</v>
      </c>
      <c r="P63" s="7" t="s">
        <v>179</v>
      </c>
      <c r="Q63" s="7" t="s">
        <v>185</v>
      </c>
      <c r="R63" s="7" t="s">
        <v>179</v>
      </c>
      <c r="S63" s="7" t="s">
        <v>323</v>
      </c>
      <c r="T63" s="7" t="s">
        <v>179</v>
      </c>
      <c r="U63" s="7">
        <v>2</v>
      </c>
      <c r="V63" s="7">
        <v>4</v>
      </c>
      <c r="W63" s="7">
        <f t="shared" si="1"/>
        <v>2</v>
      </c>
      <c r="X63" s="7">
        <v>3</v>
      </c>
      <c r="Y63" s="7">
        <v>1</v>
      </c>
      <c r="Z63" s="7">
        <v>1</v>
      </c>
      <c r="AA63" s="7">
        <v>1</v>
      </c>
      <c r="AB63" s="7">
        <v>1</v>
      </c>
      <c r="AC63" s="7">
        <v>5</v>
      </c>
      <c r="AD63" s="7">
        <v>1</v>
      </c>
      <c r="AE63" s="7">
        <v>1</v>
      </c>
      <c r="AF63" s="7">
        <v>1</v>
      </c>
      <c r="AG63" s="4">
        <v>5</v>
      </c>
      <c r="AH63" s="7">
        <f t="shared" si="2"/>
        <v>1.6666666666666667</v>
      </c>
      <c r="AI63" s="7">
        <v>1</v>
      </c>
      <c r="AJ63" s="7">
        <f t="shared" si="3"/>
        <v>7</v>
      </c>
      <c r="AK63" s="7">
        <v>7</v>
      </c>
      <c r="AL63" s="7">
        <v>7</v>
      </c>
      <c r="AM63" s="15">
        <v>1</v>
      </c>
      <c r="AN63" s="15">
        <f t="shared" si="4"/>
        <v>7</v>
      </c>
      <c r="AO63" s="7">
        <v>5</v>
      </c>
      <c r="AP63" s="7">
        <f t="shared" si="5"/>
        <v>5.8</v>
      </c>
      <c r="AQ63" s="7">
        <f t="shared" si="23"/>
        <v>1</v>
      </c>
      <c r="AR63" s="7">
        <v>1</v>
      </c>
      <c r="AS63" s="7">
        <v>1</v>
      </c>
      <c r="AT63" s="7">
        <v>1</v>
      </c>
      <c r="AU63" s="7">
        <v>5</v>
      </c>
      <c r="AV63" s="7">
        <f t="shared" si="6"/>
        <v>1</v>
      </c>
      <c r="AW63" s="7">
        <v>1</v>
      </c>
      <c r="AX63" s="7">
        <v>1</v>
      </c>
      <c r="AY63" s="7">
        <v>5</v>
      </c>
      <c r="AZ63" s="7">
        <f t="shared" si="7"/>
        <v>1</v>
      </c>
      <c r="BA63" s="7">
        <v>1</v>
      </c>
      <c r="BB63" s="11">
        <v>5</v>
      </c>
      <c r="BC63" s="7">
        <f t="shared" si="8"/>
        <v>1</v>
      </c>
      <c r="BD63" s="7">
        <v>1</v>
      </c>
      <c r="BE63" s="11">
        <v>5</v>
      </c>
      <c r="BF63" s="7">
        <f t="shared" si="9"/>
        <v>1</v>
      </c>
      <c r="BG63" s="11">
        <v>5</v>
      </c>
      <c r="BH63" s="7">
        <f t="shared" si="10"/>
        <v>1</v>
      </c>
      <c r="BI63" s="11">
        <v>5</v>
      </c>
      <c r="BJ63" s="7">
        <f t="shared" si="11"/>
        <v>1</v>
      </c>
      <c r="BK63" s="7">
        <v>1</v>
      </c>
      <c r="BL63" s="11">
        <v>5</v>
      </c>
      <c r="BM63" s="7">
        <f t="shared" si="12"/>
        <v>1</v>
      </c>
      <c r="BN63" s="7">
        <v>5</v>
      </c>
      <c r="BO63" s="7">
        <v>1</v>
      </c>
      <c r="BP63" s="7">
        <v>1</v>
      </c>
      <c r="BQ63" s="15">
        <v>1</v>
      </c>
      <c r="BR63" s="7">
        <f t="shared" si="13"/>
        <v>1.2</v>
      </c>
      <c r="BS63" s="7">
        <v>3</v>
      </c>
      <c r="BT63" s="7">
        <v>1</v>
      </c>
      <c r="BU63" s="7">
        <v>6</v>
      </c>
      <c r="BV63" s="7">
        <v>2</v>
      </c>
      <c r="BW63" s="7">
        <v>3</v>
      </c>
      <c r="BX63" s="7">
        <v>3</v>
      </c>
      <c r="BY63" s="7">
        <v>6</v>
      </c>
      <c r="BZ63" s="7">
        <v>6</v>
      </c>
      <c r="CA63" s="7">
        <v>3</v>
      </c>
      <c r="CB63" s="7">
        <v>4</v>
      </c>
      <c r="CC63" s="7">
        <v>3</v>
      </c>
      <c r="CD63" s="7">
        <v>6</v>
      </c>
      <c r="CE63" s="7">
        <v>6</v>
      </c>
      <c r="CF63" s="7">
        <v>1</v>
      </c>
      <c r="CG63" s="15">
        <v>2</v>
      </c>
      <c r="CH63" s="7">
        <f t="shared" si="14"/>
        <v>3.6666666666666665</v>
      </c>
      <c r="CI63" s="7">
        <v>4</v>
      </c>
      <c r="CJ63" s="7">
        <v>4</v>
      </c>
      <c r="CK63" s="7">
        <v>4</v>
      </c>
      <c r="CL63" s="7">
        <v>4</v>
      </c>
      <c r="CM63" s="7">
        <v>4</v>
      </c>
      <c r="CN63" s="7">
        <v>1</v>
      </c>
      <c r="CO63" s="7">
        <v>4</v>
      </c>
      <c r="CP63" s="7">
        <v>4</v>
      </c>
      <c r="CQ63" s="7">
        <v>5</v>
      </c>
      <c r="CR63" s="7">
        <v>6</v>
      </c>
      <c r="CS63" s="7">
        <v>6</v>
      </c>
      <c r="CT63" s="7">
        <v>3</v>
      </c>
      <c r="CU63" s="7">
        <v>4</v>
      </c>
      <c r="CV63" s="7">
        <v>4</v>
      </c>
      <c r="CW63" s="7">
        <v>5</v>
      </c>
      <c r="CX63" s="7">
        <v>5</v>
      </c>
      <c r="CY63" s="7">
        <v>2</v>
      </c>
      <c r="CZ63" s="7">
        <v>4</v>
      </c>
      <c r="DA63" s="7">
        <v>6</v>
      </c>
      <c r="DB63" s="7">
        <v>4</v>
      </c>
      <c r="DC63" s="7">
        <v>6</v>
      </c>
      <c r="DD63" s="7">
        <v>5</v>
      </c>
      <c r="DE63" s="7">
        <v>6</v>
      </c>
      <c r="DF63" s="7">
        <v>6</v>
      </c>
      <c r="DG63" s="7">
        <v>4</v>
      </c>
      <c r="DH63" s="7">
        <v>5</v>
      </c>
      <c r="DI63" s="7">
        <v>4</v>
      </c>
      <c r="DJ63" s="7">
        <v>4</v>
      </c>
      <c r="DK63" s="7">
        <v>4</v>
      </c>
      <c r="DL63" s="7">
        <v>1</v>
      </c>
      <c r="DM63" s="7">
        <v>5</v>
      </c>
      <c r="DN63" s="7">
        <v>4</v>
      </c>
      <c r="DO63" s="7">
        <v>4</v>
      </c>
      <c r="DP63" s="7">
        <v>2</v>
      </c>
      <c r="DQ63" s="7">
        <v>4</v>
      </c>
      <c r="DR63" s="7">
        <v>5</v>
      </c>
      <c r="DS63" s="7">
        <v>5</v>
      </c>
      <c r="DT63" s="15">
        <v>5</v>
      </c>
      <c r="DU63" s="7">
        <f t="shared" si="15"/>
        <v>4.2631578947368425</v>
      </c>
      <c r="DV63" s="7">
        <v>1</v>
      </c>
      <c r="DW63" s="7">
        <v>9</v>
      </c>
      <c r="DX63" s="7">
        <f t="shared" si="16"/>
        <v>1</v>
      </c>
      <c r="DY63" s="7">
        <v>1</v>
      </c>
      <c r="DZ63" s="7">
        <v>9</v>
      </c>
      <c r="EA63" s="7">
        <f t="shared" si="17"/>
        <v>1</v>
      </c>
      <c r="EB63" s="7">
        <v>1</v>
      </c>
      <c r="EC63" s="7">
        <v>1</v>
      </c>
      <c r="ED63" s="7">
        <v>9</v>
      </c>
      <c r="EE63" s="7">
        <f t="shared" si="18"/>
        <v>1</v>
      </c>
      <c r="EF63" s="7">
        <v>1</v>
      </c>
      <c r="EG63" s="7">
        <v>9</v>
      </c>
      <c r="EH63" s="7">
        <f t="shared" si="19"/>
        <v>1</v>
      </c>
      <c r="EI63" s="7">
        <v>9</v>
      </c>
      <c r="EJ63" s="7">
        <f t="shared" si="20"/>
        <v>1</v>
      </c>
      <c r="EK63" s="7">
        <v>1</v>
      </c>
      <c r="EL63" s="7">
        <v>9</v>
      </c>
      <c r="EM63" s="15">
        <f t="shared" si="21"/>
        <v>1</v>
      </c>
      <c r="EN63" s="7">
        <f t="shared" si="22"/>
        <v>1</v>
      </c>
      <c r="EO63" s="7" t="s">
        <v>182</v>
      </c>
      <c r="EP63" s="7" t="s">
        <v>183</v>
      </c>
    </row>
    <row r="64" spans="1:146" ht="30" customHeight="1">
      <c r="A64">
        <v>2</v>
      </c>
      <c r="B64">
        <v>45341.519085648149</v>
      </c>
      <c r="C64">
        <v>45341.523611111108</v>
      </c>
      <c r="D64">
        <v>100</v>
      </c>
      <c r="E64">
        <v>391</v>
      </c>
      <c r="F64" s="7" t="s">
        <v>173</v>
      </c>
      <c r="G64">
        <v>45341.523627349539</v>
      </c>
      <c r="H64" s="7" t="s">
        <v>324</v>
      </c>
      <c r="I64">
        <v>53.868600000000001</v>
      </c>
      <c r="J64">
        <v>-1.4439</v>
      </c>
      <c r="K64" s="7" t="s">
        <v>175</v>
      </c>
      <c r="L64" s="7" t="s">
        <v>176</v>
      </c>
      <c r="M64" s="7" t="s">
        <v>177</v>
      </c>
      <c r="N64">
        <v>33</v>
      </c>
      <c r="O64" s="7" t="s">
        <v>178</v>
      </c>
      <c r="P64" s="7" t="s">
        <v>179</v>
      </c>
      <c r="Q64" s="7" t="s">
        <v>185</v>
      </c>
      <c r="R64" s="7" t="s">
        <v>325</v>
      </c>
      <c r="S64" s="7" t="s">
        <v>179</v>
      </c>
      <c r="T64" s="7" t="s">
        <v>179</v>
      </c>
      <c r="U64" s="7">
        <v>1</v>
      </c>
      <c r="V64" s="7">
        <v>2</v>
      </c>
      <c r="W64" s="7">
        <f t="shared" si="1"/>
        <v>1</v>
      </c>
      <c r="X64" s="7">
        <v>4</v>
      </c>
      <c r="Y64" s="7">
        <v>2</v>
      </c>
      <c r="Z64" s="7">
        <v>2</v>
      </c>
      <c r="AA64" s="7">
        <v>2</v>
      </c>
      <c r="AB64" s="7">
        <v>4</v>
      </c>
      <c r="AC64" s="7">
        <v>5</v>
      </c>
      <c r="AD64" s="7">
        <v>1</v>
      </c>
      <c r="AE64" s="7">
        <v>1</v>
      </c>
      <c r="AF64" s="7">
        <v>2</v>
      </c>
      <c r="AG64" s="4">
        <v>5</v>
      </c>
      <c r="AH64" s="7">
        <f t="shared" si="2"/>
        <v>2.5555555555555554</v>
      </c>
      <c r="AI64" s="7">
        <v>1</v>
      </c>
      <c r="AJ64" s="7">
        <f t="shared" si="3"/>
        <v>7</v>
      </c>
      <c r="AK64" s="7">
        <v>7</v>
      </c>
      <c r="AL64" s="7">
        <v>7</v>
      </c>
      <c r="AM64" s="15">
        <v>1</v>
      </c>
      <c r="AN64" s="15">
        <f t="shared" si="4"/>
        <v>7</v>
      </c>
      <c r="AO64" s="7">
        <v>5</v>
      </c>
      <c r="AP64" s="7">
        <f t="shared" si="5"/>
        <v>5.8</v>
      </c>
      <c r="AQ64" s="7">
        <f t="shared" si="23"/>
        <v>1</v>
      </c>
      <c r="AR64" s="7">
        <v>1</v>
      </c>
      <c r="AS64" s="7">
        <v>1</v>
      </c>
      <c r="AT64" s="7">
        <v>1</v>
      </c>
      <c r="AU64" s="7">
        <v>5</v>
      </c>
      <c r="AV64" s="7">
        <f t="shared" si="6"/>
        <v>1</v>
      </c>
      <c r="AW64" s="7">
        <v>1</v>
      </c>
      <c r="AX64" s="7">
        <v>1</v>
      </c>
      <c r="AY64" s="7">
        <v>5</v>
      </c>
      <c r="AZ64" s="7">
        <f t="shared" si="7"/>
        <v>1</v>
      </c>
      <c r="BA64" s="7">
        <v>1</v>
      </c>
      <c r="BB64" s="11">
        <v>5</v>
      </c>
      <c r="BC64" s="7">
        <f t="shared" si="8"/>
        <v>1</v>
      </c>
      <c r="BD64" s="7">
        <v>1</v>
      </c>
      <c r="BE64" s="11">
        <v>5</v>
      </c>
      <c r="BF64" s="7">
        <f t="shared" si="9"/>
        <v>1</v>
      </c>
      <c r="BG64" s="11">
        <v>5</v>
      </c>
      <c r="BH64" s="7">
        <f t="shared" si="10"/>
        <v>1</v>
      </c>
      <c r="BI64" s="11">
        <v>5</v>
      </c>
      <c r="BJ64" s="7">
        <f t="shared" si="11"/>
        <v>1</v>
      </c>
      <c r="BK64" s="7">
        <v>1</v>
      </c>
      <c r="BL64" s="11">
        <v>5</v>
      </c>
      <c r="BM64" s="7">
        <f t="shared" si="12"/>
        <v>1</v>
      </c>
      <c r="BN64" s="7">
        <v>5</v>
      </c>
      <c r="BO64" s="7">
        <v>1</v>
      </c>
      <c r="BP64" s="7">
        <v>2</v>
      </c>
      <c r="BQ64" s="15">
        <v>2</v>
      </c>
      <c r="BR64" s="7">
        <f t="shared" si="13"/>
        <v>1.3</v>
      </c>
      <c r="BS64" s="7">
        <v>5</v>
      </c>
      <c r="BT64" s="7">
        <v>6</v>
      </c>
      <c r="BU64" s="7">
        <v>6</v>
      </c>
      <c r="BV64" s="7">
        <v>3</v>
      </c>
      <c r="BW64" s="7">
        <v>3</v>
      </c>
      <c r="BX64" s="7">
        <v>5</v>
      </c>
      <c r="BY64" s="7">
        <v>5</v>
      </c>
      <c r="BZ64" s="7">
        <v>5</v>
      </c>
      <c r="CA64" s="7">
        <v>4</v>
      </c>
      <c r="CB64" s="7">
        <v>5</v>
      </c>
      <c r="CC64" s="7">
        <v>5</v>
      </c>
      <c r="CD64" s="7">
        <v>6</v>
      </c>
      <c r="CE64" s="7">
        <v>6</v>
      </c>
      <c r="CF64" s="7">
        <v>6</v>
      </c>
      <c r="CG64" s="15">
        <v>5</v>
      </c>
      <c r="CH64" s="7">
        <f t="shared" si="14"/>
        <v>5</v>
      </c>
      <c r="CI64" s="7">
        <v>4</v>
      </c>
      <c r="CJ64" s="7">
        <v>4</v>
      </c>
      <c r="CK64" s="7">
        <v>3</v>
      </c>
      <c r="CL64" s="7">
        <v>4</v>
      </c>
      <c r="CM64" s="7">
        <v>4</v>
      </c>
      <c r="CN64" s="7">
        <v>1</v>
      </c>
      <c r="CO64" s="7">
        <v>4</v>
      </c>
      <c r="CP64" s="7">
        <v>5</v>
      </c>
      <c r="CQ64" s="7">
        <v>4</v>
      </c>
      <c r="CR64" s="7">
        <v>6</v>
      </c>
      <c r="CS64" s="7">
        <v>5</v>
      </c>
      <c r="CT64" s="7">
        <v>5</v>
      </c>
      <c r="CU64" s="7">
        <v>5</v>
      </c>
      <c r="CV64" s="7">
        <v>4</v>
      </c>
      <c r="CW64" s="7">
        <v>5</v>
      </c>
      <c r="CX64" s="7">
        <v>5</v>
      </c>
      <c r="CY64" s="7">
        <v>1</v>
      </c>
      <c r="CZ64" s="7">
        <v>5</v>
      </c>
      <c r="DA64" s="7">
        <v>6</v>
      </c>
      <c r="DB64" s="7">
        <v>3</v>
      </c>
      <c r="DC64" s="7">
        <v>6</v>
      </c>
      <c r="DD64" s="7">
        <v>6</v>
      </c>
      <c r="DE64" s="7">
        <v>3</v>
      </c>
      <c r="DF64" s="7">
        <v>6</v>
      </c>
      <c r="DG64" s="7">
        <v>5</v>
      </c>
      <c r="DH64" s="7">
        <v>5</v>
      </c>
      <c r="DI64" s="7">
        <v>6</v>
      </c>
      <c r="DJ64" s="7">
        <v>5</v>
      </c>
      <c r="DK64" s="7">
        <v>3</v>
      </c>
      <c r="DL64" s="7">
        <v>1</v>
      </c>
      <c r="DM64" s="7">
        <v>6</v>
      </c>
      <c r="DN64" s="7">
        <v>5</v>
      </c>
      <c r="DO64" s="7">
        <v>6</v>
      </c>
      <c r="DP64" s="7">
        <v>1</v>
      </c>
      <c r="DQ64" s="7">
        <v>3</v>
      </c>
      <c r="DR64" s="7">
        <v>6</v>
      </c>
      <c r="DS64" s="7">
        <v>6</v>
      </c>
      <c r="DT64" s="15">
        <v>6</v>
      </c>
      <c r="DU64" s="7">
        <f t="shared" si="15"/>
        <v>4.4210526315789478</v>
      </c>
      <c r="DV64" s="7">
        <v>1</v>
      </c>
      <c r="DW64" s="7">
        <v>9</v>
      </c>
      <c r="DX64" s="7">
        <f t="shared" si="16"/>
        <v>1</v>
      </c>
      <c r="DY64" s="7">
        <v>1</v>
      </c>
      <c r="DZ64" s="7">
        <v>9</v>
      </c>
      <c r="EA64" s="7">
        <f t="shared" si="17"/>
        <v>1</v>
      </c>
      <c r="EB64" s="7">
        <v>1</v>
      </c>
      <c r="EC64" s="7">
        <v>1</v>
      </c>
      <c r="ED64" s="7">
        <v>9</v>
      </c>
      <c r="EE64" s="7">
        <f t="shared" si="18"/>
        <v>1</v>
      </c>
      <c r="EF64" s="7">
        <v>1</v>
      </c>
      <c r="EG64" s="7">
        <v>5</v>
      </c>
      <c r="EH64" s="7">
        <f t="shared" si="19"/>
        <v>5</v>
      </c>
      <c r="EI64" s="7">
        <v>9</v>
      </c>
      <c r="EJ64" s="7">
        <f t="shared" si="20"/>
        <v>1</v>
      </c>
      <c r="EK64" s="7">
        <v>1</v>
      </c>
      <c r="EL64" s="7">
        <v>9</v>
      </c>
      <c r="EM64" s="15">
        <f t="shared" si="21"/>
        <v>1</v>
      </c>
      <c r="EN64" s="7">
        <f t="shared" si="22"/>
        <v>1.3333333333333333</v>
      </c>
      <c r="EO64" s="7" t="s">
        <v>187</v>
      </c>
      <c r="EP64" s="7" t="s">
        <v>183</v>
      </c>
    </row>
    <row r="65" spans="1:146" ht="30" customHeight="1">
      <c r="A65">
        <v>2</v>
      </c>
      <c r="B65">
        <v>45341.517800925925</v>
      </c>
      <c r="C65">
        <v>45341.525092592594</v>
      </c>
      <c r="D65">
        <v>100</v>
      </c>
      <c r="E65">
        <v>630</v>
      </c>
      <c r="F65" s="7" t="s">
        <v>173</v>
      </c>
      <c r="G65">
        <v>45341.525103356478</v>
      </c>
      <c r="H65" s="7" t="s">
        <v>326</v>
      </c>
      <c r="I65">
        <v>51.442999999999998</v>
      </c>
      <c r="J65">
        <v>0.32679999999999998</v>
      </c>
      <c r="K65" s="7" t="s">
        <v>175</v>
      </c>
      <c r="L65" s="7" t="s">
        <v>176</v>
      </c>
      <c r="M65" s="7" t="s">
        <v>177</v>
      </c>
      <c r="N65">
        <v>36</v>
      </c>
      <c r="O65" s="7" t="s">
        <v>178</v>
      </c>
      <c r="P65" s="7" t="s">
        <v>179</v>
      </c>
      <c r="Q65" s="7" t="s">
        <v>205</v>
      </c>
      <c r="R65" s="7" t="s">
        <v>179</v>
      </c>
      <c r="S65" s="7" t="s">
        <v>327</v>
      </c>
      <c r="T65" s="7" t="s">
        <v>179</v>
      </c>
      <c r="U65" s="7">
        <v>2</v>
      </c>
      <c r="V65" s="7">
        <v>3</v>
      </c>
      <c r="W65" s="7">
        <f t="shared" si="1"/>
        <v>2</v>
      </c>
      <c r="X65" s="7">
        <v>1</v>
      </c>
      <c r="Y65" s="7">
        <v>1</v>
      </c>
      <c r="Z65" s="7">
        <v>1</v>
      </c>
      <c r="AA65" s="7">
        <v>1</v>
      </c>
      <c r="AB65" s="7">
        <v>1</v>
      </c>
      <c r="AC65" s="7">
        <v>2</v>
      </c>
      <c r="AD65" s="7">
        <v>1</v>
      </c>
      <c r="AE65" s="7">
        <v>1</v>
      </c>
      <c r="AF65" s="7">
        <v>2</v>
      </c>
      <c r="AG65" s="4">
        <v>5</v>
      </c>
      <c r="AH65" s="7">
        <f t="shared" si="2"/>
        <v>1.2222222222222223</v>
      </c>
      <c r="AI65" s="7">
        <v>1</v>
      </c>
      <c r="AJ65" s="7">
        <f t="shared" si="3"/>
        <v>7</v>
      </c>
      <c r="AK65" s="7">
        <v>7</v>
      </c>
      <c r="AL65" s="7">
        <v>7</v>
      </c>
      <c r="AM65" s="15">
        <v>7</v>
      </c>
      <c r="AN65" s="15">
        <f t="shared" si="4"/>
        <v>1</v>
      </c>
      <c r="AO65" s="7">
        <v>5</v>
      </c>
      <c r="AP65" s="7">
        <f t="shared" si="5"/>
        <v>5.8</v>
      </c>
      <c r="AQ65" s="7">
        <f t="shared" ref="AQ65:AQ127" si="24">6-AO65</f>
        <v>1</v>
      </c>
      <c r="AR65" s="7">
        <v>1</v>
      </c>
      <c r="AS65" s="7">
        <v>1</v>
      </c>
      <c r="AT65" s="7">
        <v>1</v>
      </c>
      <c r="AU65" s="7">
        <v>5</v>
      </c>
      <c r="AV65" s="7">
        <f t="shared" ref="AV65:AV127" si="25">6-AU65</f>
        <v>1</v>
      </c>
      <c r="AW65" s="7">
        <v>1</v>
      </c>
      <c r="AX65" s="7">
        <v>1</v>
      </c>
      <c r="AY65" s="7">
        <v>5</v>
      </c>
      <c r="AZ65" s="7">
        <f t="shared" ref="AZ65:AZ127" si="26">6-AY65</f>
        <v>1</v>
      </c>
      <c r="BA65" s="7">
        <v>1</v>
      </c>
      <c r="BB65" s="11">
        <v>4</v>
      </c>
      <c r="BC65" s="7">
        <f t="shared" ref="BC65:BC127" si="27">6-BB65</f>
        <v>2</v>
      </c>
      <c r="BD65" s="7">
        <v>1</v>
      </c>
      <c r="BE65" s="11">
        <v>5</v>
      </c>
      <c r="BF65" s="7">
        <f t="shared" ref="BF65:BF127" si="28">6-BE65</f>
        <v>1</v>
      </c>
      <c r="BG65" s="11">
        <v>5</v>
      </c>
      <c r="BH65" s="7">
        <f t="shared" ref="BH65:BH127" si="29">6-BG65</f>
        <v>1</v>
      </c>
      <c r="BI65" s="11">
        <v>5</v>
      </c>
      <c r="BJ65" s="7">
        <f t="shared" ref="BJ65:BJ127" si="30">6-BI65</f>
        <v>1</v>
      </c>
      <c r="BK65" s="7">
        <v>1</v>
      </c>
      <c r="BL65" s="11">
        <v>5</v>
      </c>
      <c r="BM65" s="7">
        <f t="shared" ref="BM65:BM127" si="31">6-BL65</f>
        <v>1</v>
      </c>
      <c r="BN65" s="7">
        <v>5</v>
      </c>
      <c r="BO65" s="7">
        <v>1</v>
      </c>
      <c r="BP65" s="7">
        <v>1</v>
      </c>
      <c r="BQ65" s="15">
        <v>1</v>
      </c>
      <c r="BR65" s="7">
        <f t="shared" si="13"/>
        <v>1.25</v>
      </c>
      <c r="BS65" s="7">
        <v>5</v>
      </c>
      <c r="BT65" s="7">
        <v>2</v>
      </c>
      <c r="BU65" s="7">
        <v>5</v>
      </c>
      <c r="BV65" s="7">
        <v>4</v>
      </c>
      <c r="BW65" s="7">
        <v>1</v>
      </c>
      <c r="BX65" s="7">
        <v>5</v>
      </c>
      <c r="BY65" s="7">
        <v>5</v>
      </c>
      <c r="BZ65" s="7">
        <v>6</v>
      </c>
      <c r="CA65" s="7">
        <v>6</v>
      </c>
      <c r="CB65" s="7">
        <v>2</v>
      </c>
      <c r="CC65" s="7">
        <v>4</v>
      </c>
      <c r="CD65" s="7">
        <v>5</v>
      </c>
      <c r="CE65" s="7">
        <v>5</v>
      </c>
      <c r="CF65" s="7">
        <v>2</v>
      </c>
      <c r="CG65" s="15">
        <v>4</v>
      </c>
      <c r="CH65" s="7">
        <f t="shared" si="14"/>
        <v>4.0666666666666664</v>
      </c>
      <c r="CI65" s="7">
        <v>5</v>
      </c>
      <c r="CJ65" s="7">
        <v>5</v>
      </c>
      <c r="CK65" s="7">
        <v>4</v>
      </c>
      <c r="CL65" s="7">
        <v>4</v>
      </c>
      <c r="CM65" s="7">
        <v>5</v>
      </c>
      <c r="CN65" s="7">
        <v>1</v>
      </c>
      <c r="CO65" s="7">
        <v>5</v>
      </c>
      <c r="CP65" s="7">
        <v>5</v>
      </c>
      <c r="CQ65" s="7">
        <v>5</v>
      </c>
      <c r="CR65" s="7">
        <v>5</v>
      </c>
      <c r="CS65" s="7">
        <v>5</v>
      </c>
      <c r="CT65" s="7">
        <v>3</v>
      </c>
      <c r="CU65" s="7">
        <v>4</v>
      </c>
      <c r="CV65" s="7">
        <v>4</v>
      </c>
      <c r="CW65" s="7">
        <v>4</v>
      </c>
      <c r="CX65" s="7">
        <v>4</v>
      </c>
      <c r="CY65" s="7">
        <v>1</v>
      </c>
      <c r="CZ65" s="7">
        <v>4</v>
      </c>
      <c r="DA65" s="7">
        <v>5</v>
      </c>
      <c r="DB65" s="7">
        <v>4</v>
      </c>
      <c r="DC65" s="7">
        <v>5</v>
      </c>
      <c r="DD65" s="7">
        <v>4</v>
      </c>
      <c r="DE65" s="7">
        <v>5</v>
      </c>
      <c r="DF65" s="7">
        <v>5</v>
      </c>
      <c r="DG65" s="7">
        <v>4</v>
      </c>
      <c r="DH65" s="7">
        <v>5</v>
      </c>
      <c r="DI65" s="7">
        <v>4</v>
      </c>
      <c r="DJ65" s="7">
        <v>5</v>
      </c>
      <c r="DK65" s="7">
        <v>4</v>
      </c>
      <c r="DL65" s="7">
        <v>1</v>
      </c>
      <c r="DM65" s="7">
        <v>5</v>
      </c>
      <c r="DN65" s="7">
        <v>5</v>
      </c>
      <c r="DO65" s="7">
        <v>5</v>
      </c>
      <c r="DP65" s="7">
        <v>1</v>
      </c>
      <c r="DQ65" s="7">
        <v>4</v>
      </c>
      <c r="DR65" s="7">
        <v>5</v>
      </c>
      <c r="DS65" s="7">
        <v>4</v>
      </c>
      <c r="DT65" s="15">
        <v>4</v>
      </c>
      <c r="DU65" s="7">
        <f t="shared" si="15"/>
        <v>4.1315789473684212</v>
      </c>
      <c r="DV65" s="7">
        <v>1</v>
      </c>
      <c r="DW65" s="7">
        <v>9</v>
      </c>
      <c r="DX65" s="7">
        <f t="shared" ref="DX65:DX127" si="32">10-DW65</f>
        <v>1</v>
      </c>
      <c r="DY65" s="7">
        <v>1</v>
      </c>
      <c r="DZ65" s="7">
        <v>9</v>
      </c>
      <c r="EA65" s="7">
        <f t="shared" ref="EA65:EA127" si="33">10-DZ65</f>
        <v>1</v>
      </c>
      <c r="EB65" s="7">
        <v>1</v>
      </c>
      <c r="EC65" s="7">
        <v>1</v>
      </c>
      <c r="ED65" s="7">
        <v>9</v>
      </c>
      <c r="EE65" s="7">
        <f t="shared" ref="EE65:EE127" si="34">10-ED65</f>
        <v>1</v>
      </c>
      <c r="EF65" s="7">
        <v>1</v>
      </c>
      <c r="EG65" s="7">
        <v>9</v>
      </c>
      <c r="EH65" s="7">
        <f t="shared" ref="EH65:EH127" si="35">10-EG65</f>
        <v>1</v>
      </c>
      <c r="EI65" s="7">
        <v>8</v>
      </c>
      <c r="EJ65" s="7">
        <f t="shared" ref="EJ65:EJ127" si="36">10-EI65</f>
        <v>2</v>
      </c>
      <c r="EK65" s="7">
        <v>1</v>
      </c>
      <c r="EL65" s="7">
        <v>9</v>
      </c>
      <c r="EM65" s="15">
        <f t="shared" ref="EM65:EM127" si="37">10-EL65</f>
        <v>1</v>
      </c>
      <c r="EN65" s="7">
        <f t="shared" si="22"/>
        <v>1.0833333333333333</v>
      </c>
      <c r="EO65" s="7" t="s">
        <v>197</v>
      </c>
      <c r="EP65" s="7" t="s">
        <v>183</v>
      </c>
    </row>
    <row r="66" spans="1:146" ht="30" customHeight="1">
      <c r="A66">
        <v>2</v>
      </c>
      <c r="B66">
        <v>45341.520752314813</v>
      </c>
      <c r="C66">
        <v>45341.525717592594</v>
      </c>
      <c r="D66">
        <v>100</v>
      </c>
      <c r="E66">
        <v>429</v>
      </c>
      <c r="F66" s="7" t="s">
        <v>173</v>
      </c>
      <c r="G66">
        <v>45341.525730428242</v>
      </c>
      <c r="H66" s="7" t="s">
        <v>328</v>
      </c>
      <c r="I66">
        <v>53.470199999999998</v>
      </c>
      <c r="J66">
        <v>-2.2305000000000001</v>
      </c>
      <c r="K66" s="7" t="s">
        <v>175</v>
      </c>
      <c r="L66" s="7" t="s">
        <v>176</v>
      </c>
      <c r="M66" s="7" t="s">
        <v>177</v>
      </c>
      <c r="N66">
        <v>28</v>
      </c>
      <c r="O66" s="7" t="s">
        <v>178</v>
      </c>
      <c r="P66" s="7" t="s">
        <v>179</v>
      </c>
      <c r="Q66" s="7" t="s">
        <v>190</v>
      </c>
      <c r="R66" s="7" t="s">
        <v>329</v>
      </c>
      <c r="S66" s="7" t="s">
        <v>179</v>
      </c>
      <c r="T66" s="7" t="s">
        <v>179</v>
      </c>
      <c r="U66" s="7">
        <v>1</v>
      </c>
      <c r="V66" s="7">
        <v>3</v>
      </c>
      <c r="W66" s="7">
        <f t="shared" si="1"/>
        <v>2</v>
      </c>
      <c r="X66" s="7">
        <v>1</v>
      </c>
      <c r="Y66" s="7">
        <v>1</v>
      </c>
      <c r="Z66" s="7">
        <v>1</v>
      </c>
      <c r="AA66" s="7">
        <v>1</v>
      </c>
      <c r="AB66" s="7">
        <v>1</v>
      </c>
      <c r="AC66" s="7">
        <v>4</v>
      </c>
      <c r="AD66" s="7">
        <v>1</v>
      </c>
      <c r="AE66" s="7">
        <v>1</v>
      </c>
      <c r="AF66" s="7">
        <v>1</v>
      </c>
      <c r="AG66" s="4">
        <v>4</v>
      </c>
      <c r="AH66" s="7">
        <f t="shared" si="2"/>
        <v>1.3333333333333333</v>
      </c>
      <c r="AI66" s="7">
        <v>3</v>
      </c>
      <c r="AJ66" s="7">
        <f t="shared" si="3"/>
        <v>5</v>
      </c>
      <c r="AK66" s="7">
        <v>5</v>
      </c>
      <c r="AL66" s="7">
        <v>5</v>
      </c>
      <c r="AM66" s="15">
        <v>3</v>
      </c>
      <c r="AN66" s="15">
        <f t="shared" si="4"/>
        <v>5</v>
      </c>
      <c r="AO66" s="7">
        <v>5</v>
      </c>
      <c r="AP66" s="7">
        <f t="shared" si="5"/>
        <v>4.5999999999999996</v>
      </c>
      <c r="AQ66" s="7">
        <f t="shared" si="24"/>
        <v>1</v>
      </c>
      <c r="AR66" s="7">
        <v>1</v>
      </c>
      <c r="AS66" s="7">
        <v>1</v>
      </c>
      <c r="AT66" s="7">
        <v>1</v>
      </c>
      <c r="AU66" s="7">
        <v>5</v>
      </c>
      <c r="AV66" s="7">
        <f t="shared" si="25"/>
        <v>1</v>
      </c>
      <c r="AW66" s="7">
        <v>1</v>
      </c>
      <c r="AX66" s="7">
        <v>1</v>
      </c>
      <c r="AY66" s="7">
        <v>5</v>
      </c>
      <c r="AZ66" s="7">
        <f t="shared" si="26"/>
        <v>1</v>
      </c>
      <c r="BA66" s="7">
        <v>1</v>
      </c>
      <c r="BB66" s="11">
        <v>5</v>
      </c>
      <c r="BC66" s="7">
        <f t="shared" si="27"/>
        <v>1</v>
      </c>
      <c r="BD66" s="7">
        <v>1</v>
      </c>
      <c r="BE66" s="11">
        <v>5</v>
      </c>
      <c r="BF66" s="7">
        <f t="shared" si="28"/>
        <v>1</v>
      </c>
      <c r="BG66" s="11">
        <v>5</v>
      </c>
      <c r="BH66" s="7">
        <f t="shared" si="29"/>
        <v>1</v>
      </c>
      <c r="BI66" s="11">
        <v>5</v>
      </c>
      <c r="BJ66" s="7">
        <f t="shared" si="30"/>
        <v>1</v>
      </c>
      <c r="BK66" s="7">
        <v>1</v>
      </c>
      <c r="BL66" s="11">
        <v>5</v>
      </c>
      <c r="BM66" s="7">
        <f t="shared" si="31"/>
        <v>1</v>
      </c>
      <c r="BN66" s="7">
        <v>5</v>
      </c>
      <c r="BO66" s="7">
        <v>1</v>
      </c>
      <c r="BP66" s="7">
        <v>1</v>
      </c>
      <c r="BQ66" s="15">
        <v>1</v>
      </c>
      <c r="BR66" s="7">
        <f t="shared" si="13"/>
        <v>1.2</v>
      </c>
      <c r="BS66" s="7">
        <v>5</v>
      </c>
      <c r="BT66" s="7">
        <v>5</v>
      </c>
      <c r="BU66" s="7">
        <v>5</v>
      </c>
      <c r="BV66" s="7">
        <v>4</v>
      </c>
      <c r="BW66" s="7">
        <v>2</v>
      </c>
      <c r="BX66" s="7">
        <v>5</v>
      </c>
      <c r="BY66" s="7">
        <v>5</v>
      </c>
      <c r="BZ66" s="7">
        <v>4</v>
      </c>
      <c r="CA66" s="7">
        <v>5</v>
      </c>
      <c r="CB66" s="7">
        <v>4</v>
      </c>
      <c r="CC66" s="7">
        <v>5</v>
      </c>
      <c r="CD66" s="7">
        <v>4</v>
      </c>
      <c r="CE66" s="7">
        <v>5</v>
      </c>
      <c r="CF66" s="7">
        <v>2</v>
      </c>
      <c r="CG66" s="15">
        <v>5</v>
      </c>
      <c r="CH66" s="7">
        <f t="shared" si="14"/>
        <v>4.333333333333333</v>
      </c>
      <c r="CI66" s="7">
        <v>4</v>
      </c>
      <c r="CJ66" s="7">
        <v>4</v>
      </c>
      <c r="CK66" s="7">
        <v>4</v>
      </c>
      <c r="CL66" s="7">
        <v>4</v>
      </c>
      <c r="CM66" s="7">
        <v>4</v>
      </c>
      <c r="CN66" s="7">
        <v>3</v>
      </c>
      <c r="CO66" s="7">
        <v>4</v>
      </c>
      <c r="CP66" s="7">
        <v>5</v>
      </c>
      <c r="CQ66" s="7">
        <v>4</v>
      </c>
      <c r="CR66" s="7">
        <v>5</v>
      </c>
      <c r="CS66" s="7">
        <v>4</v>
      </c>
      <c r="CT66" s="7">
        <v>2</v>
      </c>
      <c r="CU66" s="7">
        <v>4</v>
      </c>
      <c r="CV66" s="7">
        <v>4</v>
      </c>
      <c r="CW66" s="7">
        <v>5</v>
      </c>
      <c r="CX66" s="7">
        <v>4</v>
      </c>
      <c r="CY66" s="7">
        <v>3</v>
      </c>
      <c r="CZ66" s="7">
        <v>4</v>
      </c>
      <c r="DA66" s="7">
        <v>5</v>
      </c>
      <c r="DB66" s="7">
        <v>4</v>
      </c>
      <c r="DC66" s="7">
        <v>5</v>
      </c>
      <c r="DD66" s="7">
        <v>5</v>
      </c>
      <c r="DE66" s="7">
        <v>5</v>
      </c>
      <c r="DF66" s="7">
        <v>5</v>
      </c>
      <c r="DG66" s="7">
        <v>4</v>
      </c>
      <c r="DH66" s="7">
        <v>5</v>
      </c>
      <c r="DI66" s="7">
        <v>4</v>
      </c>
      <c r="DJ66" s="7">
        <v>4</v>
      </c>
      <c r="DK66" s="7">
        <v>4</v>
      </c>
      <c r="DL66" s="7">
        <v>2</v>
      </c>
      <c r="DM66" s="7">
        <v>4</v>
      </c>
      <c r="DN66" s="7">
        <v>4</v>
      </c>
      <c r="DO66" s="7">
        <v>4</v>
      </c>
      <c r="DP66" s="7">
        <v>3</v>
      </c>
      <c r="DQ66" s="7">
        <v>4</v>
      </c>
      <c r="DR66" s="7">
        <v>4</v>
      </c>
      <c r="DS66" s="7">
        <v>4</v>
      </c>
      <c r="DT66" s="15">
        <v>5</v>
      </c>
      <c r="DU66" s="7">
        <f t="shared" si="15"/>
        <v>4.0789473684210522</v>
      </c>
      <c r="DV66" s="7">
        <v>1</v>
      </c>
      <c r="DW66" s="7">
        <v>8</v>
      </c>
      <c r="DX66" s="7">
        <f t="shared" si="32"/>
        <v>2</v>
      </c>
      <c r="DY66" s="7">
        <v>1</v>
      </c>
      <c r="DZ66" s="7">
        <v>9</v>
      </c>
      <c r="EA66" s="7">
        <f t="shared" si="33"/>
        <v>1</v>
      </c>
      <c r="EB66" s="7">
        <v>1</v>
      </c>
      <c r="EC66" s="7">
        <v>1</v>
      </c>
      <c r="ED66" s="7">
        <v>1</v>
      </c>
      <c r="EE66" s="7">
        <f t="shared" si="34"/>
        <v>9</v>
      </c>
      <c r="EF66" s="7">
        <v>1</v>
      </c>
      <c r="EG66" s="7">
        <v>7</v>
      </c>
      <c r="EH66" s="7">
        <f t="shared" si="35"/>
        <v>3</v>
      </c>
      <c r="EI66" s="7">
        <v>9</v>
      </c>
      <c r="EJ66" s="7">
        <f t="shared" si="36"/>
        <v>1</v>
      </c>
      <c r="EK66" s="7">
        <v>1</v>
      </c>
      <c r="EL66" s="7">
        <v>7</v>
      </c>
      <c r="EM66" s="15">
        <f t="shared" si="37"/>
        <v>3</v>
      </c>
      <c r="EN66" s="7">
        <f t="shared" si="22"/>
        <v>2.0833333333333335</v>
      </c>
      <c r="EO66" s="7" t="s">
        <v>197</v>
      </c>
      <c r="EP66" s="7" t="s">
        <v>183</v>
      </c>
    </row>
    <row r="67" spans="1:146" ht="30" customHeight="1">
      <c r="A67">
        <v>2</v>
      </c>
      <c r="B67">
        <v>45341.518078703702</v>
      </c>
      <c r="C67">
        <v>45341.526620370372</v>
      </c>
      <c r="D67">
        <v>100</v>
      </c>
      <c r="E67">
        <v>738</v>
      </c>
      <c r="F67" s="7" t="s">
        <v>173</v>
      </c>
      <c r="G67">
        <v>45341.526628009262</v>
      </c>
      <c r="H67" s="7" t="s">
        <v>330</v>
      </c>
      <c r="I67">
        <v>51.5032</v>
      </c>
      <c r="J67">
        <v>-0.20399999999999999</v>
      </c>
      <c r="K67" s="7" t="s">
        <v>175</v>
      </c>
      <c r="L67" s="7" t="s">
        <v>176</v>
      </c>
      <c r="M67" s="7" t="s">
        <v>177</v>
      </c>
      <c r="N67">
        <v>41</v>
      </c>
      <c r="O67" s="7" t="s">
        <v>178</v>
      </c>
      <c r="P67" s="7" t="s">
        <v>179</v>
      </c>
      <c r="Q67" s="7" t="s">
        <v>315</v>
      </c>
      <c r="R67" s="7" t="s">
        <v>179</v>
      </c>
      <c r="S67" s="7" t="s">
        <v>179</v>
      </c>
      <c r="T67" s="7" t="s">
        <v>331</v>
      </c>
      <c r="U67" s="7">
        <v>3</v>
      </c>
      <c r="V67" s="7">
        <v>3</v>
      </c>
      <c r="W67" s="7">
        <f t="shared" ref="W67:W130" si="38">IF(OR(V67=1, V67=2, V67=6), 1, 2)</f>
        <v>2</v>
      </c>
      <c r="X67" s="7">
        <v>2</v>
      </c>
      <c r="Y67" s="7">
        <v>1</v>
      </c>
      <c r="Z67" s="7">
        <v>1</v>
      </c>
      <c r="AA67" s="7">
        <v>1</v>
      </c>
      <c r="AB67" s="7">
        <v>3</v>
      </c>
      <c r="AC67" s="7">
        <v>4</v>
      </c>
      <c r="AD67" s="7">
        <v>2</v>
      </c>
      <c r="AE67" s="7">
        <v>2</v>
      </c>
      <c r="AF67" s="7">
        <v>3</v>
      </c>
      <c r="AG67" s="4">
        <v>4</v>
      </c>
      <c r="AH67" s="7">
        <f t="shared" si="2"/>
        <v>2.1111111111111112</v>
      </c>
      <c r="AI67" s="7">
        <v>3</v>
      </c>
      <c r="AJ67" s="7">
        <f t="shared" si="3"/>
        <v>5</v>
      </c>
      <c r="AK67" s="7">
        <v>5</v>
      </c>
      <c r="AL67" s="7">
        <v>5</v>
      </c>
      <c r="AM67" s="15">
        <v>5</v>
      </c>
      <c r="AN67" s="15">
        <f t="shared" si="4"/>
        <v>3</v>
      </c>
      <c r="AO67" s="7">
        <v>2</v>
      </c>
      <c r="AP67" s="7">
        <f t="shared" si="5"/>
        <v>4.5999999999999996</v>
      </c>
      <c r="AQ67" s="7">
        <f t="shared" si="24"/>
        <v>4</v>
      </c>
      <c r="AR67" s="7">
        <v>2</v>
      </c>
      <c r="AS67" s="7">
        <v>1</v>
      </c>
      <c r="AT67" s="7">
        <v>1</v>
      </c>
      <c r="AU67" s="7">
        <v>4</v>
      </c>
      <c r="AV67" s="7">
        <f t="shared" si="25"/>
        <v>2</v>
      </c>
      <c r="AW67" s="7">
        <v>1</v>
      </c>
      <c r="AX67" s="7">
        <v>1</v>
      </c>
      <c r="AY67" s="7">
        <v>4</v>
      </c>
      <c r="AZ67" s="7">
        <f t="shared" si="26"/>
        <v>2</v>
      </c>
      <c r="BA67" s="7">
        <v>1</v>
      </c>
      <c r="BB67" s="11">
        <v>4</v>
      </c>
      <c r="BC67" s="7">
        <f t="shared" si="27"/>
        <v>2</v>
      </c>
      <c r="BD67" s="7">
        <v>1</v>
      </c>
      <c r="BE67" s="11">
        <v>4</v>
      </c>
      <c r="BF67" s="7">
        <f t="shared" si="28"/>
        <v>2</v>
      </c>
      <c r="BG67" s="11">
        <v>4</v>
      </c>
      <c r="BH67" s="7">
        <f t="shared" si="29"/>
        <v>2</v>
      </c>
      <c r="BI67" s="11">
        <v>4</v>
      </c>
      <c r="BJ67" s="7">
        <f t="shared" si="30"/>
        <v>2</v>
      </c>
      <c r="BK67" s="7">
        <v>1</v>
      </c>
      <c r="BL67" s="11">
        <v>3</v>
      </c>
      <c r="BM67" s="7">
        <f t="shared" si="31"/>
        <v>3</v>
      </c>
      <c r="BN67" s="7">
        <v>4</v>
      </c>
      <c r="BO67" s="7">
        <v>1</v>
      </c>
      <c r="BP67" s="7">
        <v>1</v>
      </c>
      <c r="BQ67" s="15">
        <v>1</v>
      </c>
      <c r="BR67" s="7">
        <f t="shared" si="13"/>
        <v>1.75</v>
      </c>
      <c r="BS67" s="7">
        <v>3</v>
      </c>
      <c r="BT67" s="7">
        <v>2</v>
      </c>
      <c r="BU67" s="7">
        <v>2</v>
      </c>
      <c r="BV67" s="7">
        <v>4</v>
      </c>
      <c r="BW67" s="7">
        <v>3</v>
      </c>
      <c r="BX67" s="7">
        <v>3</v>
      </c>
      <c r="BY67" s="7">
        <v>4</v>
      </c>
      <c r="BZ67" s="7">
        <v>5</v>
      </c>
      <c r="CA67" s="7">
        <v>3</v>
      </c>
      <c r="CB67" s="7">
        <v>2</v>
      </c>
      <c r="CC67" s="7">
        <v>3</v>
      </c>
      <c r="CD67" s="7">
        <v>3</v>
      </c>
      <c r="CE67" s="7">
        <v>2</v>
      </c>
      <c r="CF67" s="7">
        <v>3</v>
      </c>
      <c r="CG67" s="15">
        <v>2</v>
      </c>
      <c r="CH67" s="7">
        <f t="shared" si="14"/>
        <v>2.9333333333333331</v>
      </c>
      <c r="CI67" s="7">
        <v>3</v>
      </c>
      <c r="CJ67" s="7">
        <v>4</v>
      </c>
      <c r="CK67" s="7">
        <v>4</v>
      </c>
      <c r="CL67" s="7">
        <v>4</v>
      </c>
      <c r="CM67" s="7">
        <v>4</v>
      </c>
      <c r="CN67" s="7">
        <v>3</v>
      </c>
      <c r="CO67" s="7">
        <v>4</v>
      </c>
      <c r="CP67" s="7">
        <v>4</v>
      </c>
      <c r="CQ67" s="7">
        <v>4</v>
      </c>
      <c r="CR67" s="7">
        <v>5</v>
      </c>
      <c r="CS67" s="7">
        <v>4</v>
      </c>
      <c r="CT67" s="7">
        <v>2</v>
      </c>
      <c r="CU67" s="7">
        <v>4</v>
      </c>
      <c r="CV67" s="7">
        <v>4</v>
      </c>
      <c r="CW67" s="7">
        <v>4</v>
      </c>
      <c r="CX67" s="7">
        <v>4</v>
      </c>
      <c r="CY67" s="7">
        <v>2</v>
      </c>
      <c r="CZ67" s="7">
        <v>4</v>
      </c>
      <c r="DA67" s="7">
        <v>5</v>
      </c>
      <c r="DB67" s="7">
        <v>4</v>
      </c>
      <c r="DC67" s="7">
        <v>4</v>
      </c>
      <c r="DD67" s="7">
        <v>4</v>
      </c>
      <c r="DE67" s="7">
        <v>4</v>
      </c>
      <c r="DF67" s="7">
        <v>4</v>
      </c>
      <c r="DG67" s="7">
        <v>4</v>
      </c>
      <c r="DH67" s="7">
        <v>4</v>
      </c>
      <c r="DI67" s="7">
        <v>4</v>
      </c>
      <c r="DJ67" s="7">
        <v>4</v>
      </c>
      <c r="DK67" s="7">
        <v>4</v>
      </c>
      <c r="DL67" s="7">
        <v>1</v>
      </c>
      <c r="DM67" s="7">
        <v>4</v>
      </c>
      <c r="DN67" s="7">
        <v>4</v>
      </c>
      <c r="DO67" s="7">
        <v>4</v>
      </c>
      <c r="DP67" s="7">
        <v>3</v>
      </c>
      <c r="DQ67" s="7">
        <v>4</v>
      </c>
      <c r="DR67" s="7">
        <v>4</v>
      </c>
      <c r="DS67" s="7">
        <v>4</v>
      </c>
      <c r="DT67" s="15">
        <v>4</v>
      </c>
      <c r="DU67" s="7">
        <f t="shared" si="15"/>
        <v>3.7894736842105261</v>
      </c>
      <c r="DV67" s="7">
        <v>1</v>
      </c>
      <c r="DW67" s="7">
        <v>9</v>
      </c>
      <c r="DX67" s="7">
        <f t="shared" si="32"/>
        <v>1</v>
      </c>
      <c r="DY67" s="7">
        <v>1</v>
      </c>
      <c r="DZ67" s="7">
        <v>9</v>
      </c>
      <c r="EA67" s="7">
        <f t="shared" si="33"/>
        <v>1</v>
      </c>
      <c r="EB67" s="7">
        <v>1</v>
      </c>
      <c r="EC67" s="7">
        <v>1</v>
      </c>
      <c r="ED67" s="7">
        <v>5</v>
      </c>
      <c r="EE67" s="7">
        <f t="shared" si="34"/>
        <v>5</v>
      </c>
      <c r="EF67" s="7">
        <v>1</v>
      </c>
      <c r="EG67" s="7">
        <v>1</v>
      </c>
      <c r="EH67" s="7">
        <f t="shared" si="35"/>
        <v>9</v>
      </c>
      <c r="EI67" s="7">
        <v>9</v>
      </c>
      <c r="EJ67" s="7">
        <f t="shared" si="36"/>
        <v>1</v>
      </c>
      <c r="EK67" s="7">
        <v>1</v>
      </c>
      <c r="EL67" s="7">
        <v>6</v>
      </c>
      <c r="EM67" s="15">
        <f t="shared" si="37"/>
        <v>4</v>
      </c>
      <c r="EN67" s="7">
        <f t="shared" si="22"/>
        <v>2.25</v>
      </c>
      <c r="EO67" s="7" t="s">
        <v>182</v>
      </c>
      <c r="EP67" s="7" t="s">
        <v>183</v>
      </c>
    </row>
    <row r="68" spans="1:146" ht="30" customHeight="1">
      <c r="A68">
        <v>2</v>
      </c>
      <c r="B68">
        <v>45341.521064814813</v>
      </c>
      <c r="C68">
        <v>45341.526736111111</v>
      </c>
      <c r="D68">
        <v>100</v>
      </c>
      <c r="E68">
        <v>489</v>
      </c>
      <c r="F68" s="7" t="s">
        <v>173</v>
      </c>
      <c r="G68">
        <v>45341.526749733799</v>
      </c>
      <c r="H68" s="7" t="s">
        <v>332</v>
      </c>
      <c r="I68">
        <v>53.508800000000001</v>
      </c>
      <c r="J68">
        <v>-1.6274</v>
      </c>
      <c r="K68" s="7" t="s">
        <v>175</v>
      </c>
      <c r="L68" s="7" t="s">
        <v>176</v>
      </c>
      <c r="M68" s="7" t="s">
        <v>177</v>
      </c>
      <c r="N68">
        <v>30</v>
      </c>
      <c r="O68" s="7" t="s">
        <v>178</v>
      </c>
      <c r="P68" s="7" t="s">
        <v>179</v>
      </c>
      <c r="Q68" s="7" t="s">
        <v>190</v>
      </c>
      <c r="R68" s="7" t="s">
        <v>333</v>
      </c>
      <c r="S68" s="7" t="s">
        <v>179</v>
      </c>
      <c r="T68" s="7" t="s">
        <v>179</v>
      </c>
      <c r="U68" s="7">
        <v>1</v>
      </c>
      <c r="V68" s="7">
        <v>2</v>
      </c>
      <c r="W68" s="7">
        <f t="shared" si="38"/>
        <v>1</v>
      </c>
      <c r="X68" s="7">
        <v>1</v>
      </c>
      <c r="Y68" s="7">
        <v>1</v>
      </c>
      <c r="Z68" s="7">
        <v>1</v>
      </c>
      <c r="AA68" s="7">
        <v>1</v>
      </c>
      <c r="AB68" s="7">
        <v>1</v>
      </c>
      <c r="AC68" s="7">
        <v>4</v>
      </c>
      <c r="AD68" s="7">
        <v>1</v>
      </c>
      <c r="AE68" s="7">
        <v>1</v>
      </c>
      <c r="AF68" s="7">
        <v>1</v>
      </c>
      <c r="AG68" s="4">
        <v>4</v>
      </c>
      <c r="AH68" s="7">
        <f t="shared" ref="AH68:AH131" si="39">AVERAGE(X68:AF68)</f>
        <v>1.3333333333333333</v>
      </c>
      <c r="AI68" s="7">
        <v>3</v>
      </c>
      <c r="AJ68" s="7">
        <f t="shared" ref="AJ68:AJ131" si="40">8-AI68</f>
        <v>5</v>
      </c>
      <c r="AK68" s="7">
        <v>5</v>
      </c>
      <c r="AL68" s="7">
        <v>5</v>
      </c>
      <c r="AM68" s="15">
        <v>3</v>
      </c>
      <c r="AN68" s="15">
        <f t="shared" ref="AN68:AN131" si="41">8-AM68</f>
        <v>5</v>
      </c>
      <c r="AO68" s="7">
        <v>5</v>
      </c>
      <c r="AP68" s="7">
        <f t="shared" ref="AP68:AP131" si="42">AVERAGE(AJ68:AN68)</f>
        <v>4.5999999999999996</v>
      </c>
      <c r="AQ68" s="7">
        <f t="shared" si="24"/>
        <v>1</v>
      </c>
      <c r="AR68" s="7">
        <v>1</v>
      </c>
      <c r="AS68" s="7">
        <v>1</v>
      </c>
      <c r="AT68" s="7">
        <v>1</v>
      </c>
      <c r="AU68" s="7">
        <v>5</v>
      </c>
      <c r="AV68" s="7">
        <f t="shared" si="25"/>
        <v>1</v>
      </c>
      <c r="AW68" s="7">
        <v>1</v>
      </c>
      <c r="AX68" s="7">
        <v>1</v>
      </c>
      <c r="AY68" s="7">
        <v>5</v>
      </c>
      <c r="AZ68" s="7">
        <f t="shared" si="26"/>
        <v>1</v>
      </c>
      <c r="BA68" s="7">
        <v>1</v>
      </c>
      <c r="BB68" s="11">
        <v>4</v>
      </c>
      <c r="BC68" s="7">
        <f t="shared" si="27"/>
        <v>2</v>
      </c>
      <c r="BD68" s="7">
        <v>1</v>
      </c>
      <c r="BE68" s="11">
        <v>5</v>
      </c>
      <c r="BF68" s="7">
        <f t="shared" si="28"/>
        <v>1</v>
      </c>
      <c r="BG68" s="11">
        <v>5</v>
      </c>
      <c r="BH68" s="7">
        <f t="shared" si="29"/>
        <v>1</v>
      </c>
      <c r="BI68" s="11">
        <v>5</v>
      </c>
      <c r="BJ68" s="7">
        <f t="shared" si="30"/>
        <v>1</v>
      </c>
      <c r="BK68" s="7">
        <v>1</v>
      </c>
      <c r="BL68" s="11">
        <v>4</v>
      </c>
      <c r="BM68" s="7">
        <f t="shared" si="31"/>
        <v>2</v>
      </c>
      <c r="BN68" s="7">
        <v>5</v>
      </c>
      <c r="BO68" s="7">
        <v>1</v>
      </c>
      <c r="BP68" s="7">
        <v>1</v>
      </c>
      <c r="BQ68" s="15">
        <v>1</v>
      </c>
      <c r="BR68" s="7">
        <f t="shared" ref="BR68:BR131" si="43">AVERAGE(BM68:BQ68,BK68,BJ68,BH68,BF68,BD68,BC68,BA68,AZ68,AX68,AW68,AV68,AT68,AS68,AR68,AQ68)</f>
        <v>1.3</v>
      </c>
      <c r="BS68" s="7">
        <v>4</v>
      </c>
      <c r="BT68" s="7">
        <v>2</v>
      </c>
      <c r="BU68" s="7">
        <v>4</v>
      </c>
      <c r="BV68" s="7">
        <v>5</v>
      </c>
      <c r="BW68" s="7">
        <v>2</v>
      </c>
      <c r="BX68" s="7">
        <v>4</v>
      </c>
      <c r="BY68" s="7">
        <v>4</v>
      </c>
      <c r="BZ68" s="7">
        <v>5</v>
      </c>
      <c r="CA68" s="7">
        <v>2</v>
      </c>
      <c r="CB68" s="7">
        <v>2</v>
      </c>
      <c r="CC68" s="7">
        <v>4</v>
      </c>
      <c r="CD68" s="7">
        <v>5</v>
      </c>
      <c r="CE68" s="7">
        <v>5</v>
      </c>
      <c r="CF68" s="7">
        <v>2</v>
      </c>
      <c r="CG68" s="15">
        <v>4</v>
      </c>
      <c r="CH68" s="7">
        <f t="shared" ref="CH68:CH131" si="44">AVERAGE(BS68:CG68)</f>
        <v>3.6</v>
      </c>
      <c r="CI68" s="7">
        <v>4</v>
      </c>
      <c r="CJ68" s="7">
        <v>4</v>
      </c>
      <c r="CK68" s="7">
        <v>4</v>
      </c>
      <c r="CL68" s="7">
        <v>4</v>
      </c>
      <c r="CM68" s="7">
        <v>4</v>
      </c>
      <c r="CN68" s="7">
        <v>2</v>
      </c>
      <c r="CO68" s="7">
        <v>4</v>
      </c>
      <c r="CP68" s="7">
        <v>4</v>
      </c>
      <c r="CQ68" s="7">
        <v>5</v>
      </c>
      <c r="CR68" s="7">
        <v>5</v>
      </c>
      <c r="CS68" s="7">
        <v>4</v>
      </c>
      <c r="CT68" s="7">
        <v>3</v>
      </c>
      <c r="CU68" s="7">
        <v>4</v>
      </c>
      <c r="CV68" s="7">
        <v>4</v>
      </c>
      <c r="CW68" s="7">
        <v>5</v>
      </c>
      <c r="CX68" s="7">
        <v>4</v>
      </c>
      <c r="CY68" s="7">
        <v>4</v>
      </c>
      <c r="CZ68" s="7">
        <v>4</v>
      </c>
      <c r="DA68" s="7">
        <v>5</v>
      </c>
      <c r="DB68" s="7">
        <v>4</v>
      </c>
      <c r="DC68" s="7">
        <v>5</v>
      </c>
      <c r="DD68" s="7">
        <v>4</v>
      </c>
      <c r="DE68" s="7">
        <v>5</v>
      </c>
      <c r="DF68" s="7">
        <v>5</v>
      </c>
      <c r="DG68" s="7">
        <v>4</v>
      </c>
      <c r="DH68" s="7">
        <v>4</v>
      </c>
      <c r="DI68" s="7">
        <v>4</v>
      </c>
      <c r="DJ68" s="7">
        <v>4</v>
      </c>
      <c r="DK68" s="7">
        <v>4</v>
      </c>
      <c r="DL68" s="7">
        <v>2</v>
      </c>
      <c r="DM68" s="7">
        <v>4</v>
      </c>
      <c r="DN68" s="7">
        <v>4</v>
      </c>
      <c r="DO68" s="7">
        <v>4</v>
      </c>
      <c r="DP68" s="7">
        <v>2</v>
      </c>
      <c r="DQ68" s="7">
        <v>4</v>
      </c>
      <c r="DR68" s="7">
        <v>4</v>
      </c>
      <c r="DS68" s="7">
        <v>4</v>
      </c>
      <c r="DT68" s="15">
        <v>4</v>
      </c>
      <c r="DU68" s="7">
        <f t="shared" ref="DU68:DU131" si="45">AVERAGE(CI68:DT68)</f>
        <v>4</v>
      </c>
      <c r="DV68" s="7">
        <v>1</v>
      </c>
      <c r="DW68" s="7">
        <v>8</v>
      </c>
      <c r="DX68" s="7">
        <f t="shared" si="32"/>
        <v>2</v>
      </c>
      <c r="DY68" s="7">
        <v>1</v>
      </c>
      <c r="DZ68" s="7">
        <v>8</v>
      </c>
      <c r="EA68" s="7">
        <f t="shared" si="33"/>
        <v>2</v>
      </c>
      <c r="EB68" s="7">
        <v>1</v>
      </c>
      <c r="EC68" s="7">
        <v>1</v>
      </c>
      <c r="ED68" s="7">
        <v>3</v>
      </c>
      <c r="EE68" s="7">
        <f t="shared" si="34"/>
        <v>7</v>
      </c>
      <c r="EF68" s="7">
        <v>1</v>
      </c>
      <c r="EG68" s="7">
        <v>6</v>
      </c>
      <c r="EH68" s="7">
        <f t="shared" si="35"/>
        <v>4</v>
      </c>
      <c r="EI68" s="7">
        <v>7</v>
      </c>
      <c r="EJ68" s="7">
        <f t="shared" si="36"/>
        <v>3</v>
      </c>
      <c r="EK68" s="7">
        <v>1</v>
      </c>
      <c r="EL68" s="7">
        <v>7</v>
      </c>
      <c r="EM68" s="15">
        <f t="shared" si="37"/>
        <v>3</v>
      </c>
      <c r="EN68" s="7">
        <f t="shared" ref="EN68:EN131" si="46">AVERAGE(EM68,EK68,EJ68,EH68,EF68,EE68,EC68,EB68,EA68,DY68,DX68,DV68)</f>
        <v>2.25</v>
      </c>
      <c r="EO68" s="7" t="s">
        <v>197</v>
      </c>
      <c r="EP68" s="7" t="s">
        <v>183</v>
      </c>
    </row>
    <row r="69" spans="1:146" ht="30" customHeight="1">
      <c r="A69">
        <v>2</v>
      </c>
      <c r="B69">
        <v>45341.526076388887</v>
      </c>
      <c r="C69">
        <v>45341.528032407405</v>
      </c>
      <c r="D69">
        <v>100</v>
      </c>
      <c r="E69">
        <v>168</v>
      </c>
      <c r="F69" s="7" t="s">
        <v>173</v>
      </c>
      <c r="G69">
        <v>45341.528045393519</v>
      </c>
      <c r="H69" s="7" t="s">
        <v>334</v>
      </c>
      <c r="I69">
        <v>51.5518</v>
      </c>
      <c r="J69">
        <v>-0.13450000000000001</v>
      </c>
      <c r="K69" s="7" t="s">
        <v>175</v>
      </c>
      <c r="L69" s="7" t="s">
        <v>176</v>
      </c>
      <c r="M69" s="7" t="s">
        <v>177</v>
      </c>
      <c r="N69">
        <v>33</v>
      </c>
      <c r="O69" s="7" t="s">
        <v>189</v>
      </c>
      <c r="P69" s="7" t="s">
        <v>179</v>
      </c>
      <c r="Q69" s="7" t="s">
        <v>205</v>
      </c>
      <c r="R69" s="7" t="s">
        <v>179</v>
      </c>
      <c r="S69" s="7" t="s">
        <v>335</v>
      </c>
      <c r="T69" s="7" t="s">
        <v>179</v>
      </c>
      <c r="U69" s="7">
        <v>2</v>
      </c>
      <c r="V69" s="7">
        <v>3</v>
      </c>
      <c r="W69" s="7">
        <f t="shared" si="38"/>
        <v>2</v>
      </c>
      <c r="X69" s="7">
        <v>3</v>
      </c>
      <c r="Y69" s="7">
        <v>2</v>
      </c>
      <c r="Z69" s="7">
        <v>4</v>
      </c>
      <c r="AA69" s="7">
        <v>3</v>
      </c>
      <c r="AB69" s="7">
        <v>3</v>
      </c>
      <c r="AC69" s="7">
        <v>4</v>
      </c>
      <c r="AD69" s="7">
        <v>4</v>
      </c>
      <c r="AE69" s="7">
        <v>3</v>
      </c>
      <c r="AF69" s="7">
        <v>3</v>
      </c>
      <c r="AG69" s="4">
        <v>4</v>
      </c>
      <c r="AH69" s="7">
        <f t="shared" si="39"/>
        <v>3.2222222222222223</v>
      </c>
      <c r="AI69" s="7">
        <v>6</v>
      </c>
      <c r="AJ69" s="7">
        <f t="shared" si="40"/>
        <v>2</v>
      </c>
      <c r="AK69" s="7">
        <v>6</v>
      </c>
      <c r="AL69" s="7">
        <v>5</v>
      </c>
      <c r="AM69" s="15">
        <v>5</v>
      </c>
      <c r="AN69" s="15">
        <f t="shared" si="41"/>
        <v>3</v>
      </c>
      <c r="AO69" s="7">
        <v>2</v>
      </c>
      <c r="AP69" s="7">
        <f t="shared" si="42"/>
        <v>4.2</v>
      </c>
      <c r="AQ69" s="7">
        <f t="shared" si="24"/>
        <v>4</v>
      </c>
      <c r="AR69" s="7">
        <v>4</v>
      </c>
      <c r="AS69" s="7">
        <v>3</v>
      </c>
      <c r="AT69" s="7">
        <v>1</v>
      </c>
      <c r="AU69" s="7">
        <v>1</v>
      </c>
      <c r="AV69" s="7">
        <f t="shared" si="25"/>
        <v>5</v>
      </c>
      <c r="AW69" s="7">
        <v>1</v>
      </c>
      <c r="AX69" s="7">
        <v>1</v>
      </c>
      <c r="AY69" s="7">
        <v>4</v>
      </c>
      <c r="AZ69" s="7">
        <f t="shared" si="26"/>
        <v>2</v>
      </c>
      <c r="BA69" s="8">
        <f>AVERAGE(AQ69,AR69,AS69,AT69,AV69,AW69,AX69,AZ69,BC69,BD69,BF69,BH69,BJ69,BK69,BM69,BN69,BO69,BP69,BQ69)</f>
        <v>2.8947368421052633</v>
      </c>
      <c r="BB69" s="11">
        <v>1</v>
      </c>
      <c r="BC69" s="7">
        <f t="shared" si="27"/>
        <v>5</v>
      </c>
      <c r="BD69" s="7">
        <v>2</v>
      </c>
      <c r="BE69" s="11">
        <v>3</v>
      </c>
      <c r="BF69" s="7">
        <f t="shared" si="28"/>
        <v>3</v>
      </c>
      <c r="BG69" s="11">
        <v>5</v>
      </c>
      <c r="BH69" s="7">
        <f t="shared" si="29"/>
        <v>1</v>
      </c>
      <c r="BI69" s="11">
        <v>2</v>
      </c>
      <c r="BJ69" s="7">
        <f t="shared" si="30"/>
        <v>4</v>
      </c>
      <c r="BK69" s="7">
        <v>3</v>
      </c>
      <c r="BL69" s="11">
        <v>3</v>
      </c>
      <c r="BM69" s="7">
        <f t="shared" si="31"/>
        <v>3</v>
      </c>
      <c r="BN69" s="7">
        <v>3</v>
      </c>
      <c r="BO69" s="7">
        <v>4</v>
      </c>
      <c r="BP69" s="7">
        <v>3</v>
      </c>
      <c r="BQ69" s="15">
        <v>3</v>
      </c>
      <c r="BR69" s="7">
        <f t="shared" si="43"/>
        <v>2.8947368421052628</v>
      </c>
      <c r="BS69" s="7">
        <v>5</v>
      </c>
      <c r="BT69" s="7">
        <v>5</v>
      </c>
      <c r="BU69" s="7">
        <v>4</v>
      </c>
      <c r="BV69" s="7">
        <v>3</v>
      </c>
      <c r="BW69" s="7">
        <v>2</v>
      </c>
      <c r="BX69" s="7">
        <v>4</v>
      </c>
      <c r="BY69" s="7">
        <v>4</v>
      </c>
      <c r="BZ69" s="7">
        <v>3</v>
      </c>
      <c r="CA69" s="7">
        <v>4</v>
      </c>
      <c r="CB69" s="7">
        <v>4</v>
      </c>
      <c r="CC69" s="7">
        <v>5</v>
      </c>
      <c r="CD69" s="7">
        <v>4</v>
      </c>
      <c r="CE69" s="7">
        <v>4</v>
      </c>
      <c r="CF69" s="7">
        <v>3</v>
      </c>
      <c r="CG69" s="15">
        <v>3</v>
      </c>
      <c r="CH69" s="7">
        <f t="shared" si="44"/>
        <v>3.8</v>
      </c>
      <c r="CI69" s="7">
        <v>5</v>
      </c>
      <c r="CJ69" s="7">
        <v>5</v>
      </c>
      <c r="CK69" s="7">
        <v>4</v>
      </c>
      <c r="CL69" s="7">
        <v>4</v>
      </c>
      <c r="CM69" s="7">
        <v>4</v>
      </c>
      <c r="CN69" s="7">
        <v>4</v>
      </c>
      <c r="CO69" s="7">
        <v>4</v>
      </c>
      <c r="CP69" s="7">
        <v>4</v>
      </c>
      <c r="CQ69" s="7">
        <v>4</v>
      </c>
      <c r="CR69" s="7">
        <v>4</v>
      </c>
      <c r="CS69" s="7">
        <v>5</v>
      </c>
      <c r="CT69" s="7">
        <v>4</v>
      </c>
      <c r="CU69" s="7">
        <v>4</v>
      </c>
      <c r="CV69" s="7">
        <v>5</v>
      </c>
      <c r="CW69" s="7">
        <v>5</v>
      </c>
      <c r="CX69" s="7">
        <v>5</v>
      </c>
      <c r="CY69" s="7">
        <v>5</v>
      </c>
      <c r="CZ69" s="7">
        <v>5</v>
      </c>
      <c r="DA69" s="7">
        <v>4</v>
      </c>
      <c r="DB69" s="7">
        <v>5</v>
      </c>
      <c r="DC69" s="7">
        <v>5</v>
      </c>
      <c r="DD69" s="7">
        <v>5</v>
      </c>
      <c r="DE69" s="7">
        <v>4</v>
      </c>
      <c r="DF69" s="7">
        <v>5</v>
      </c>
      <c r="DG69" s="7">
        <v>5</v>
      </c>
      <c r="DH69" s="7">
        <v>4</v>
      </c>
      <c r="DI69" s="7">
        <v>5</v>
      </c>
      <c r="DJ69" s="7">
        <v>5</v>
      </c>
      <c r="DK69" s="7">
        <v>4</v>
      </c>
      <c r="DL69" s="7">
        <v>5</v>
      </c>
      <c r="DM69" s="7">
        <v>5</v>
      </c>
      <c r="DN69" s="7">
        <v>5</v>
      </c>
      <c r="DO69" s="7">
        <v>4</v>
      </c>
      <c r="DP69" s="7">
        <v>4</v>
      </c>
      <c r="DQ69" s="7">
        <v>5</v>
      </c>
      <c r="DR69" s="7">
        <v>5</v>
      </c>
      <c r="DS69" s="7">
        <v>5</v>
      </c>
      <c r="DT69" s="15">
        <v>5</v>
      </c>
      <c r="DU69" s="7">
        <f t="shared" si="45"/>
        <v>4.5789473684210522</v>
      </c>
      <c r="DV69" s="7">
        <v>8</v>
      </c>
      <c r="DW69" s="7">
        <v>6</v>
      </c>
      <c r="DX69" s="7">
        <f t="shared" si="32"/>
        <v>4</v>
      </c>
      <c r="DY69" s="7">
        <v>7</v>
      </c>
      <c r="DZ69" s="7">
        <v>4</v>
      </c>
      <c r="EA69" s="7">
        <f t="shared" si="33"/>
        <v>6</v>
      </c>
      <c r="EB69" s="7">
        <v>7</v>
      </c>
      <c r="EC69" s="7">
        <v>6</v>
      </c>
      <c r="ED69" s="7">
        <v>7</v>
      </c>
      <c r="EE69" s="7">
        <f t="shared" si="34"/>
        <v>3</v>
      </c>
      <c r="EF69" s="7">
        <v>6</v>
      </c>
      <c r="EG69" s="7">
        <v>7</v>
      </c>
      <c r="EH69" s="7">
        <f t="shared" si="35"/>
        <v>3</v>
      </c>
      <c r="EI69" s="7">
        <v>7</v>
      </c>
      <c r="EJ69" s="7">
        <f t="shared" si="36"/>
        <v>3</v>
      </c>
      <c r="EK69" s="7">
        <v>7</v>
      </c>
      <c r="EL69" s="7">
        <v>7</v>
      </c>
      <c r="EM69" s="15">
        <f t="shared" si="37"/>
        <v>3</v>
      </c>
      <c r="EN69" s="7">
        <f t="shared" si="46"/>
        <v>5.25</v>
      </c>
      <c r="EO69" s="7" t="s">
        <v>187</v>
      </c>
      <c r="EP69" s="7" t="s">
        <v>183</v>
      </c>
    </row>
    <row r="70" spans="1:146" ht="30" customHeight="1">
      <c r="A70">
        <v>2</v>
      </c>
      <c r="B70">
        <v>45341.515543981484</v>
      </c>
      <c r="C70">
        <v>45341.528333333335</v>
      </c>
      <c r="D70">
        <v>100</v>
      </c>
      <c r="E70">
        <v>1104</v>
      </c>
      <c r="F70" s="7" t="s">
        <v>173</v>
      </c>
      <c r="G70">
        <v>45341.528346030093</v>
      </c>
      <c r="H70" s="7" t="s">
        <v>336</v>
      </c>
      <c r="I70">
        <v>52.768099999999997</v>
      </c>
      <c r="J70">
        <v>-1.2025999999999999</v>
      </c>
      <c r="K70" s="7" t="s">
        <v>175</v>
      </c>
      <c r="L70" s="7" t="s">
        <v>176</v>
      </c>
      <c r="M70" s="7" t="s">
        <v>177</v>
      </c>
      <c r="N70">
        <v>18</v>
      </c>
      <c r="O70" s="7" t="s">
        <v>178</v>
      </c>
      <c r="P70" s="7" t="s">
        <v>179</v>
      </c>
      <c r="Q70" s="7" t="s">
        <v>185</v>
      </c>
      <c r="R70" s="7" t="s">
        <v>337</v>
      </c>
      <c r="S70" s="7" t="s">
        <v>179</v>
      </c>
      <c r="T70" s="7" t="s">
        <v>179</v>
      </c>
      <c r="U70" s="7">
        <v>1</v>
      </c>
      <c r="V70" s="7">
        <v>3</v>
      </c>
      <c r="W70" s="7">
        <f t="shared" si="38"/>
        <v>2</v>
      </c>
      <c r="X70" s="7">
        <v>4</v>
      </c>
      <c r="Y70" s="7">
        <v>4</v>
      </c>
      <c r="Z70" s="7">
        <v>2</v>
      </c>
      <c r="AA70" s="7">
        <v>2</v>
      </c>
      <c r="AB70" s="7">
        <v>4</v>
      </c>
      <c r="AC70" s="7">
        <v>5</v>
      </c>
      <c r="AD70" s="7">
        <v>1</v>
      </c>
      <c r="AE70" s="7">
        <v>2</v>
      </c>
      <c r="AF70" s="7">
        <v>1</v>
      </c>
      <c r="AG70" s="4">
        <v>4</v>
      </c>
      <c r="AH70" s="7">
        <f t="shared" si="39"/>
        <v>2.7777777777777777</v>
      </c>
      <c r="AI70" s="7">
        <v>4</v>
      </c>
      <c r="AJ70" s="7">
        <f t="shared" si="40"/>
        <v>4</v>
      </c>
      <c r="AK70" s="7">
        <v>6</v>
      </c>
      <c r="AL70" s="7">
        <v>6</v>
      </c>
      <c r="AM70" s="15">
        <v>5</v>
      </c>
      <c r="AN70" s="15">
        <f t="shared" si="41"/>
        <v>3</v>
      </c>
      <c r="AO70" s="7">
        <v>3</v>
      </c>
      <c r="AP70" s="7">
        <f t="shared" si="42"/>
        <v>4.8</v>
      </c>
      <c r="AQ70" s="7">
        <f t="shared" si="24"/>
        <v>3</v>
      </c>
      <c r="AR70" s="7">
        <v>2</v>
      </c>
      <c r="AS70" s="7">
        <v>1</v>
      </c>
      <c r="AT70" s="7">
        <v>2</v>
      </c>
      <c r="AU70" s="7">
        <v>4</v>
      </c>
      <c r="AV70" s="7">
        <f t="shared" si="25"/>
        <v>2</v>
      </c>
      <c r="AW70" s="7">
        <v>2</v>
      </c>
      <c r="AX70" s="7">
        <v>3</v>
      </c>
      <c r="AY70" s="7">
        <v>3</v>
      </c>
      <c r="AZ70" s="7">
        <f t="shared" si="26"/>
        <v>3</v>
      </c>
      <c r="BA70" s="7">
        <v>2</v>
      </c>
      <c r="BB70" s="11">
        <v>2</v>
      </c>
      <c r="BC70" s="7">
        <f t="shared" si="27"/>
        <v>4</v>
      </c>
      <c r="BD70" s="7">
        <v>1</v>
      </c>
      <c r="BE70" s="11">
        <v>4</v>
      </c>
      <c r="BF70" s="7">
        <f t="shared" si="28"/>
        <v>2</v>
      </c>
      <c r="BG70" s="11">
        <v>4</v>
      </c>
      <c r="BH70" s="7">
        <f t="shared" si="29"/>
        <v>2</v>
      </c>
      <c r="BI70" s="11">
        <v>5</v>
      </c>
      <c r="BJ70" s="7">
        <f t="shared" si="30"/>
        <v>1</v>
      </c>
      <c r="BK70" s="7">
        <v>2</v>
      </c>
      <c r="BL70" s="11">
        <v>4</v>
      </c>
      <c r="BM70" s="7">
        <f t="shared" si="31"/>
        <v>2</v>
      </c>
      <c r="BN70" s="7">
        <v>5</v>
      </c>
      <c r="BO70" s="7">
        <v>1</v>
      </c>
      <c r="BP70" s="7">
        <v>1</v>
      </c>
      <c r="BQ70" s="15">
        <v>1</v>
      </c>
      <c r="BR70" s="7">
        <f t="shared" si="43"/>
        <v>2.1</v>
      </c>
      <c r="BS70" s="7">
        <v>5</v>
      </c>
      <c r="BT70" s="7">
        <v>2</v>
      </c>
      <c r="BU70" s="7">
        <v>2</v>
      </c>
      <c r="BV70" s="7">
        <v>2</v>
      </c>
      <c r="BW70" s="7">
        <v>3</v>
      </c>
      <c r="BX70" s="7">
        <v>2</v>
      </c>
      <c r="BY70" s="7">
        <v>5</v>
      </c>
      <c r="BZ70" s="7">
        <v>4</v>
      </c>
      <c r="CA70" s="7">
        <v>4</v>
      </c>
      <c r="CB70" s="7">
        <v>3</v>
      </c>
      <c r="CC70" s="7">
        <v>4</v>
      </c>
      <c r="CD70" s="7">
        <v>4</v>
      </c>
      <c r="CE70" s="7">
        <v>3</v>
      </c>
      <c r="CF70" s="7">
        <v>3</v>
      </c>
      <c r="CG70" s="15">
        <v>4</v>
      </c>
      <c r="CH70" s="7">
        <f t="shared" si="44"/>
        <v>3.3333333333333335</v>
      </c>
      <c r="CI70" s="7">
        <v>4</v>
      </c>
      <c r="CJ70" s="7">
        <v>4</v>
      </c>
      <c r="CK70" s="7">
        <v>3</v>
      </c>
      <c r="CL70" s="7">
        <v>4</v>
      </c>
      <c r="CM70" s="7">
        <v>3</v>
      </c>
      <c r="CN70" s="7">
        <v>1</v>
      </c>
      <c r="CO70" s="7">
        <v>4</v>
      </c>
      <c r="CP70" s="7">
        <v>5</v>
      </c>
      <c r="CQ70" s="7">
        <v>5</v>
      </c>
      <c r="CR70" s="7">
        <v>5</v>
      </c>
      <c r="CS70" s="7">
        <v>5</v>
      </c>
      <c r="CT70" s="7">
        <v>3</v>
      </c>
      <c r="CU70" s="7">
        <v>4</v>
      </c>
      <c r="CV70" s="7">
        <v>4</v>
      </c>
      <c r="CW70" s="7">
        <v>5</v>
      </c>
      <c r="CX70" s="7">
        <v>4</v>
      </c>
      <c r="CY70" s="7">
        <v>3</v>
      </c>
      <c r="CZ70" s="7">
        <v>4</v>
      </c>
      <c r="DA70" s="7">
        <v>6</v>
      </c>
      <c r="DB70" s="7">
        <v>4</v>
      </c>
      <c r="DC70" s="7">
        <v>6</v>
      </c>
      <c r="DD70" s="7">
        <v>4</v>
      </c>
      <c r="DE70" s="7">
        <v>5</v>
      </c>
      <c r="DF70" s="7">
        <v>5</v>
      </c>
      <c r="DG70" s="7">
        <v>5</v>
      </c>
      <c r="DH70" s="7">
        <v>6</v>
      </c>
      <c r="DI70" s="7">
        <v>5</v>
      </c>
      <c r="DJ70" s="7">
        <v>5</v>
      </c>
      <c r="DK70" s="7">
        <v>5</v>
      </c>
      <c r="DL70" s="7">
        <v>3</v>
      </c>
      <c r="DM70" s="7">
        <v>5</v>
      </c>
      <c r="DN70" s="7">
        <v>5</v>
      </c>
      <c r="DO70" s="7">
        <v>4</v>
      </c>
      <c r="DP70" s="7">
        <v>4</v>
      </c>
      <c r="DQ70" s="7">
        <v>3</v>
      </c>
      <c r="DR70" s="7">
        <v>5</v>
      </c>
      <c r="DS70" s="7">
        <v>4</v>
      </c>
      <c r="DT70" s="15">
        <v>4</v>
      </c>
      <c r="DU70" s="7">
        <f t="shared" si="45"/>
        <v>4.2894736842105265</v>
      </c>
      <c r="DV70" s="7">
        <v>2</v>
      </c>
      <c r="DW70" s="7">
        <v>9</v>
      </c>
      <c r="DX70" s="7">
        <f t="shared" si="32"/>
        <v>1</v>
      </c>
      <c r="DY70" s="7">
        <v>2</v>
      </c>
      <c r="DZ70" s="7">
        <v>9</v>
      </c>
      <c r="EA70" s="7">
        <f t="shared" si="33"/>
        <v>1</v>
      </c>
      <c r="EB70" s="7">
        <v>2</v>
      </c>
      <c r="EC70" s="7">
        <v>1</v>
      </c>
      <c r="ED70" s="7">
        <v>6</v>
      </c>
      <c r="EE70" s="7">
        <f t="shared" si="34"/>
        <v>4</v>
      </c>
      <c r="EF70" s="7">
        <v>1</v>
      </c>
      <c r="EG70" s="7">
        <v>6</v>
      </c>
      <c r="EH70" s="7">
        <f t="shared" si="35"/>
        <v>4</v>
      </c>
      <c r="EI70" s="7">
        <v>7</v>
      </c>
      <c r="EJ70" s="7">
        <f t="shared" si="36"/>
        <v>3</v>
      </c>
      <c r="EK70" s="7">
        <v>2</v>
      </c>
      <c r="EL70" s="7">
        <v>8</v>
      </c>
      <c r="EM70" s="15">
        <f t="shared" si="37"/>
        <v>2</v>
      </c>
      <c r="EN70" s="7">
        <f t="shared" si="46"/>
        <v>2.0833333333333335</v>
      </c>
      <c r="EO70" s="7" t="s">
        <v>187</v>
      </c>
      <c r="EP70" s="7" t="s">
        <v>183</v>
      </c>
    </row>
    <row r="71" spans="1:146" ht="30" customHeight="1">
      <c r="A71">
        <v>2</v>
      </c>
      <c r="B71">
        <v>45341.517500000002</v>
      </c>
      <c r="C71">
        <v>45341.528356481482</v>
      </c>
      <c r="D71">
        <v>100</v>
      </c>
      <c r="E71">
        <v>938</v>
      </c>
      <c r="F71" s="7" t="s">
        <v>173</v>
      </c>
      <c r="G71">
        <v>45341.528364733793</v>
      </c>
      <c r="H71" s="7" t="s">
        <v>338</v>
      </c>
      <c r="I71">
        <v>52.530799999999999</v>
      </c>
      <c r="J71">
        <v>0.37</v>
      </c>
      <c r="K71" s="7" t="s">
        <v>175</v>
      </c>
      <c r="L71" s="7" t="s">
        <v>176</v>
      </c>
      <c r="M71" s="7" t="s">
        <v>177</v>
      </c>
      <c r="N71">
        <v>31</v>
      </c>
      <c r="O71" s="7" t="s">
        <v>178</v>
      </c>
      <c r="P71" s="7" t="s">
        <v>179</v>
      </c>
      <c r="Q71" s="7" t="s">
        <v>185</v>
      </c>
      <c r="R71" s="7" t="s">
        <v>179</v>
      </c>
      <c r="S71" s="7" t="s">
        <v>339</v>
      </c>
      <c r="T71" s="7" t="s">
        <v>179</v>
      </c>
      <c r="U71" s="7">
        <v>2</v>
      </c>
      <c r="V71" s="7">
        <v>3</v>
      </c>
      <c r="W71" s="7">
        <f t="shared" si="38"/>
        <v>2</v>
      </c>
      <c r="X71" s="7">
        <v>2</v>
      </c>
      <c r="Y71" s="7">
        <v>3</v>
      </c>
      <c r="Z71" s="7">
        <v>1</v>
      </c>
      <c r="AA71" s="7">
        <v>1</v>
      </c>
      <c r="AB71" s="7">
        <v>3</v>
      </c>
      <c r="AC71" s="7">
        <v>4</v>
      </c>
      <c r="AD71" s="7">
        <v>1</v>
      </c>
      <c r="AE71" s="7">
        <v>1</v>
      </c>
      <c r="AF71" s="7">
        <v>3</v>
      </c>
      <c r="AG71" s="4">
        <v>4</v>
      </c>
      <c r="AH71" s="7">
        <f t="shared" si="39"/>
        <v>2.1111111111111112</v>
      </c>
      <c r="AI71" s="7">
        <v>6</v>
      </c>
      <c r="AJ71" s="7">
        <f t="shared" si="40"/>
        <v>2</v>
      </c>
      <c r="AK71" s="7">
        <v>6</v>
      </c>
      <c r="AL71" s="7">
        <v>6</v>
      </c>
      <c r="AM71" s="15">
        <v>6</v>
      </c>
      <c r="AN71" s="15">
        <f t="shared" si="41"/>
        <v>2</v>
      </c>
      <c r="AO71" s="7">
        <v>4</v>
      </c>
      <c r="AP71" s="7">
        <f t="shared" si="42"/>
        <v>4.4000000000000004</v>
      </c>
      <c r="AQ71" s="7">
        <f t="shared" si="24"/>
        <v>2</v>
      </c>
      <c r="AR71" s="7">
        <v>2</v>
      </c>
      <c r="AS71" s="7">
        <v>1</v>
      </c>
      <c r="AT71" s="7">
        <v>1</v>
      </c>
      <c r="AU71" s="7">
        <v>4</v>
      </c>
      <c r="AV71" s="7">
        <f t="shared" si="25"/>
        <v>2</v>
      </c>
      <c r="AW71" s="7">
        <v>1</v>
      </c>
      <c r="AX71" s="7">
        <v>1</v>
      </c>
      <c r="AY71" s="7">
        <v>4</v>
      </c>
      <c r="AZ71" s="7">
        <f t="shared" si="26"/>
        <v>2</v>
      </c>
      <c r="BA71" s="7">
        <v>2</v>
      </c>
      <c r="BB71" s="11">
        <v>3</v>
      </c>
      <c r="BC71" s="7">
        <f t="shared" si="27"/>
        <v>3</v>
      </c>
      <c r="BD71" s="7">
        <v>1</v>
      </c>
      <c r="BE71" s="11">
        <v>5</v>
      </c>
      <c r="BF71" s="7">
        <f t="shared" si="28"/>
        <v>1</v>
      </c>
      <c r="BG71" s="11">
        <v>5</v>
      </c>
      <c r="BH71" s="7">
        <f t="shared" si="29"/>
        <v>1</v>
      </c>
      <c r="BI71" s="11">
        <v>5</v>
      </c>
      <c r="BJ71" s="7">
        <f t="shared" si="30"/>
        <v>1</v>
      </c>
      <c r="BK71" s="7">
        <v>1</v>
      </c>
      <c r="BL71" s="11">
        <v>5</v>
      </c>
      <c r="BM71" s="7">
        <f t="shared" si="31"/>
        <v>1</v>
      </c>
      <c r="BN71" s="7">
        <v>5</v>
      </c>
      <c r="BO71" s="7">
        <v>1</v>
      </c>
      <c r="BP71" s="7">
        <v>1</v>
      </c>
      <c r="BQ71" s="15">
        <v>4</v>
      </c>
      <c r="BR71" s="7">
        <f t="shared" si="43"/>
        <v>1.7</v>
      </c>
      <c r="BS71" s="7">
        <v>6</v>
      </c>
      <c r="BT71" s="7">
        <v>5</v>
      </c>
      <c r="BU71" s="7">
        <v>6</v>
      </c>
      <c r="BV71" s="7">
        <v>6</v>
      </c>
      <c r="BW71" s="7">
        <v>6</v>
      </c>
      <c r="BX71" s="7">
        <v>6</v>
      </c>
      <c r="BY71" s="7">
        <v>6</v>
      </c>
      <c r="BZ71" s="7">
        <v>6</v>
      </c>
      <c r="CA71" s="7">
        <v>6</v>
      </c>
      <c r="CB71" s="7">
        <v>3</v>
      </c>
      <c r="CC71" s="7">
        <v>5</v>
      </c>
      <c r="CD71" s="7">
        <v>5</v>
      </c>
      <c r="CE71" s="7">
        <v>6</v>
      </c>
      <c r="CF71" s="7">
        <v>4</v>
      </c>
      <c r="CG71" s="15">
        <v>6</v>
      </c>
      <c r="CH71" s="7">
        <f t="shared" si="44"/>
        <v>5.4666666666666668</v>
      </c>
      <c r="CI71" s="7">
        <v>4</v>
      </c>
      <c r="CJ71" s="7">
        <v>5</v>
      </c>
      <c r="CK71" s="7">
        <v>4</v>
      </c>
      <c r="CL71" s="7">
        <v>4</v>
      </c>
      <c r="CM71" s="7">
        <v>4</v>
      </c>
      <c r="CN71" s="7">
        <v>2</v>
      </c>
      <c r="CO71" s="7">
        <v>5</v>
      </c>
      <c r="CP71" s="7">
        <v>5</v>
      </c>
      <c r="CQ71" s="7">
        <v>5</v>
      </c>
      <c r="CR71" s="7">
        <v>5</v>
      </c>
      <c r="CS71" s="7">
        <v>5</v>
      </c>
      <c r="CT71" s="7">
        <v>4</v>
      </c>
      <c r="CU71" s="7">
        <v>4</v>
      </c>
      <c r="CV71" s="7">
        <v>4</v>
      </c>
      <c r="CW71" s="7">
        <v>5</v>
      </c>
      <c r="CX71" s="7">
        <v>4</v>
      </c>
      <c r="CY71" s="7">
        <v>3</v>
      </c>
      <c r="CZ71" s="7">
        <v>5</v>
      </c>
      <c r="DA71" s="7">
        <v>5</v>
      </c>
      <c r="DB71" s="7">
        <v>4</v>
      </c>
      <c r="DC71" s="7">
        <v>5</v>
      </c>
      <c r="DD71" s="7">
        <v>5</v>
      </c>
      <c r="DE71" s="7">
        <v>5</v>
      </c>
      <c r="DF71" s="7">
        <v>4</v>
      </c>
      <c r="DG71" s="7">
        <v>4</v>
      </c>
      <c r="DH71" s="7">
        <v>5</v>
      </c>
      <c r="DI71" s="7">
        <v>5</v>
      </c>
      <c r="DJ71" s="7">
        <v>5</v>
      </c>
      <c r="DK71" s="7">
        <v>5</v>
      </c>
      <c r="DL71" s="7">
        <v>2</v>
      </c>
      <c r="DM71" s="7">
        <v>5</v>
      </c>
      <c r="DN71" s="7">
        <v>5</v>
      </c>
      <c r="DO71" s="7">
        <v>5</v>
      </c>
      <c r="DP71" s="7">
        <v>2</v>
      </c>
      <c r="DQ71" s="7">
        <v>4</v>
      </c>
      <c r="DR71" s="7">
        <v>5</v>
      </c>
      <c r="DS71" s="7">
        <v>4</v>
      </c>
      <c r="DT71" s="15">
        <v>5</v>
      </c>
      <c r="DU71" s="7">
        <f t="shared" si="45"/>
        <v>4.3684210526315788</v>
      </c>
      <c r="DV71" s="7">
        <v>2</v>
      </c>
      <c r="DW71" s="7">
        <v>8</v>
      </c>
      <c r="DX71" s="7">
        <f t="shared" si="32"/>
        <v>2</v>
      </c>
      <c r="DY71" s="7">
        <v>2</v>
      </c>
      <c r="DZ71" s="7">
        <v>9</v>
      </c>
      <c r="EA71" s="7">
        <f t="shared" si="33"/>
        <v>1</v>
      </c>
      <c r="EB71" s="7">
        <v>2</v>
      </c>
      <c r="EC71" s="7">
        <v>2</v>
      </c>
      <c r="ED71" s="7">
        <v>9</v>
      </c>
      <c r="EE71" s="7">
        <f t="shared" si="34"/>
        <v>1</v>
      </c>
      <c r="EF71" s="7">
        <v>2</v>
      </c>
      <c r="EG71" s="7">
        <v>8</v>
      </c>
      <c r="EH71" s="7">
        <f t="shared" si="35"/>
        <v>2</v>
      </c>
      <c r="EI71" s="7">
        <v>9</v>
      </c>
      <c r="EJ71" s="7">
        <f t="shared" si="36"/>
        <v>1</v>
      </c>
      <c r="EK71" s="7">
        <v>2</v>
      </c>
      <c r="EL71" s="7">
        <v>9</v>
      </c>
      <c r="EM71" s="15">
        <f t="shared" si="37"/>
        <v>1</v>
      </c>
      <c r="EN71" s="7">
        <f t="shared" si="46"/>
        <v>1.6666666666666667</v>
      </c>
      <c r="EO71" s="7" t="s">
        <v>187</v>
      </c>
      <c r="EP71" s="7" t="s">
        <v>183</v>
      </c>
    </row>
    <row r="72" spans="1:146" ht="30" customHeight="1">
      <c r="A72">
        <v>2</v>
      </c>
      <c r="B72">
        <v>45341.520092592589</v>
      </c>
      <c r="C72">
        <v>45341.529108796298</v>
      </c>
      <c r="D72">
        <v>100</v>
      </c>
      <c r="E72">
        <v>779</v>
      </c>
      <c r="F72" s="7" t="s">
        <v>173</v>
      </c>
      <c r="G72">
        <v>45341.529121296298</v>
      </c>
      <c r="H72" s="7" t="s">
        <v>340</v>
      </c>
      <c r="I72">
        <v>51.496400000000001</v>
      </c>
      <c r="J72">
        <v>-0.12239999999999999</v>
      </c>
      <c r="K72" s="7" t="s">
        <v>175</v>
      </c>
      <c r="L72" s="7" t="s">
        <v>176</v>
      </c>
      <c r="M72" s="7" t="s">
        <v>177</v>
      </c>
      <c r="N72">
        <v>49</v>
      </c>
      <c r="O72" s="7" t="s">
        <v>178</v>
      </c>
      <c r="P72" s="7" t="s">
        <v>179</v>
      </c>
      <c r="Q72" s="7" t="s">
        <v>185</v>
      </c>
      <c r="R72" s="7" t="s">
        <v>179</v>
      </c>
      <c r="S72" s="7" t="s">
        <v>179</v>
      </c>
      <c r="T72" s="7" t="s">
        <v>341</v>
      </c>
      <c r="U72" s="7">
        <v>3</v>
      </c>
      <c r="V72" s="7">
        <v>3</v>
      </c>
      <c r="W72" s="7">
        <f t="shared" si="38"/>
        <v>2</v>
      </c>
      <c r="X72" s="7">
        <v>4</v>
      </c>
      <c r="Y72" s="7">
        <v>3</v>
      </c>
      <c r="Z72" s="7">
        <v>3</v>
      </c>
      <c r="AA72" s="7">
        <v>3</v>
      </c>
      <c r="AB72" s="7">
        <v>4</v>
      </c>
      <c r="AC72" s="7">
        <v>2</v>
      </c>
      <c r="AD72" s="7">
        <v>2</v>
      </c>
      <c r="AE72" s="7">
        <v>2</v>
      </c>
      <c r="AF72" s="7">
        <v>2</v>
      </c>
      <c r="AG72" s="4">
        <v>3</v>
      </c>
      <c r="AH72" s="7">
        <f t="shared" si="39"/>
        <v>2.7777777777777777</v>
      </c>
      <c r="AI72" s="7">
        <v>4</v>
      </c>
      <c r="AJ72" s="7">
        <f t="shared" si="40"/>
        <v>4</v>
      </c>
      <c r="AK72" s="7">
        <v>5</v>
      </c>
      <c r="AL72" s="7">
        <v>5</v>
      </c>
      <c r="AM72" s="15">
        <v>3</v>
      </c>
      <c r="AN72" s="15">
        <f t="shared" si="41"/>
        <v>5</v>
      </c>
      <c r="AO72" s="7">
        <v>3</v>
      </c>
      <c r="AP72" s="7">
        <f t="shared" si="42"/>
        <v>4.4000000000000004</v>
      </c>
      <c r="AQ72" s="7">
        <f t="shared" si="24"/>
        <v>3</v>
      </c>
      <c r="AR72" s="7">
        <v>2</v>
      </c>
      <c r="AS72" s="7">
        <v>2</v>
      </c>
      <c r="AT72" s="7">
        <v>2</v>
      </c>
      <c r="AU72" s="7">
        <v>3</v>
      </c>
      <c r="AV72" s="7">
        <f t="shared" si="25"/>
        <v>3</v>
      </c>
      <c r="AW72" s="7">
        <v>2</v>
      </c>
      <c r="AX72" s="7">
        <v>2</v>
      </c>
      <c r="AY72" s="7">
        <v>4</v>
      </c>
      <c r="AZ72" s="7">
        <f t="shared" si="26"/>
        <v>2</v>
      </c>
      <c r="BA72" s="7">
        <v>2</v>
      </c>
      <c r="BB72" s="11">
        <v>3</v>
      </c>
      <c r="BC72" s="7">
        <f t="shared" si="27"/>
        <v>3</v>
      </c>
      <c r="BD72" s="7">
        <v>2</v>
      </c>
      <c r="BE72" s="11">
        <v>3</v>
      </c>
      <c r="BF72" s="7">
        <f t="shared" si="28"/>
        <v>3</v>
      </c>
      <c r="BG72" s="11">
        <v>3</v>
      </c>
      <c r="BH72" s="7">
        <f t="shared" si="29"/>
        <v>3</v>
      </c>
      <c r="BI72" s="11">
        <v>4</v>
      </c>
      <c r="BJ72" s="7">
        <f t="shared" si="30"/>
        <v>2</v>
      </c>
      <c r="BK72" s="7">
        <v>2</v>
      </c>
      <c r="BL72" s="11">
        <v>3</v>
      </c>
      <c r="BM72" s="7">
        <f t="shared" si="31"/>
        <v>3</v>
      </c>
      <c r="BN72" s="7">
        <v>3</v>
      </c>
      <c r="BO72" s="7">
        <v>3</v>
      </c>
      <c r="BP72" s="7">
        <v>3</v>
      </c>
      <c r="BQ72" s="15">
        <v>2</v>
      </c>
      <c r="BR72" s="7">
        <f t="shared" si="43"/>
        <v>2.4500000000000002</v>
      </c>
      <c r="BS72" s="7">
        <v>5</v>
      </c>
      <c r="BT72" s="7">
        <v>4</v>
      </c>
      <c r="BU72" s="7">
        <v>4</v>
      </c>
      <c r="BV72" s="7">
        <v>3</v>
      </c>
      <c r="BW72" s="7">
        <v>4</v>
      </c>
      <c r="BX72" s="7">
        <v>4</v>
      </c>
      <c r="BY72" s="7">
        <v>4</v>
      </c>
      <c r="BZ72" s="7">
        <v>3</v>
      </c>
      <c r="CA72" s="7">
        <v>3</v>
      </c>
      <c r="CB72" s="7">
        <v>3</v>
      </c>
      <c r="CC72" s="7">
        <v>3</v>
      </c>
      <c r="CD72" s="7">
        <v>4</v>
      </c>
      <c r="CE72" s="7">
        <v>4</v>
      </c>
      <c r="CF72" s="7">
        <v>4</v>
      </c>
      <c r="CG72" s="15">
        <v>4</v>
      </c>
      <c r="CH72" s="7">
        <f t="shared" si="44"/>
        <v>3.7333333333333334</v>
      </c>
      <c r="CI72" s="7">
        <v>4</v>
      </c>
      <c r="CJ72" s="7">
        <v>4</v>
      </c>
      <c r="CK72" s="7">
        <v>3</v>
      </c>
      <c r="CL72" s="7">
        <v>4</v>
      </c>
      <c r="CM72" s="7">
        <v>4</v>
      </c>
      <c r="CN72" s="7">
        <v>2</v>
      </c>
      <c r="CO72" s="7">
        <v>4</v>
      </c>
      <c r="CP72" s="7">
        <v>4</v>
      </c>
      <c r="CQ72" s="7">
        <v>4</v>
      </c>
      <c r="CR72" s="7">
        <v>5</v>
      </c>
      <c r="CS72" s="7">
        <v>4</v>
      </c>
      <c r="CT72" s="7">
        <v>3</v>
      </c>
      <c r="CU72" s="7">
        <v>4</v>
      </c>
      <c r="CV72" s="7">
        <v>4</v>
      </c>
      <c r="CW72" s="7">
        <v>4</v>
      </c>
      <c r="CX72" s="7">
        <v>4</v>
      </c>
      <c r="CY72" s="7">
        <v>3</v>
      </c>
      <c r="CZ72" s="7">
        <v>4</v>
      </c>
      <c r="DA72" s="7">
        <v>5</v>
      </c>
      <c r="DB72" s="7">
        <v>4</v>
      </c>
      <c r="DC72" s="7">
        <v>4</v>
      </c>
      <c r="DD72" s="7">
        <v>3</v>
      </c>
      <c r="DE72" s="7">
        <v>4</v>
      </c>
      <c r="DF72" s="7">
        <v>4</v>
      </c>
      <c r="DG72" s="7">
        <v>4</v>
      </c>
      <c r="DH72" s="7">
        <v>4</v>
      </c>
      <c r="DI72" s="7">
        <v>4</v>
      </c>
      <c r="DJ72" s="7">
        <v>4</v>
      </c>
      <c r="DK72" s="7">
        <v>4</v>
      </c>
      <c r="DL72" s="7">
        <v>1</v>
      </c>
      <c r="DM72" s="7">
        <v>4</v>
      </c>
      <c r="DN72" s="7">
        <v>4</v>
      </c>
      <c r="DO72" s="7">
        <v>4</v>
      </c>
      <c r="DP72" s="7">
        <v>2</v>
      </c>
      <c r="DQ72" s="7">
        <v>4</v>
      </c>
      <c r="DR72" s="7">
        <v>4</v>
      </c>
      <c r="DS72" s="7">
        <v>4</v>
      </c>
      <c r="DT72" s="15">
        <v>3</v>
      </c>
      <c r="DU72" s="7">
        <f t="shared" si="45"/>
        <v>3.736842105263158</v>
      </c>
      <c r="DV72" s="7">
        <v>3</v>
      </c>
      <c r="DW72" s="7">
        <v>7</v>
      </c>
      <c r="DX72" s="7">
        <f t="shared" si="32"/>
        <v>3</v>
      </c>
      <c r="DY72" s="7">
        <v>3</v>
      </c>
      <c r="DZ72" s="7">
        <v>8</v>
      </c>
      <c r="EA72" s="7">
        <f t="shared" si="33"/>
        <v>2</v>
      </c>
      <c r="EB72" s="7">
        <v>3</v>
      </c>
      <c r="EC72" s="7">
        <v>2</v>
      </c>
      <c r="ED72" s="7">
        <v>7</v>
      </c>
      <c r="EE72" s="7">
        <f t="shared" si="34"/>
        <v>3</v>
      </c>
      <c r="EF72" s="7">
        <v>5</v>
      </c>
      <c r="EG72" s="7">
        <v>5</v>
      </c>
      <c r="EH72" s="7">
        <f t="shared" si="35"/>
        <v>5</v>
      </c>
      <c r="EI72" s="7">
        <v>7</v>
      </c>
      <c r="EJ72" s="7">
        <f t="shared" si="36"/>
        <v>3</v>
      </c>
      <c r="EK72" s="7">
        <v>3</v>
      </c>
      <c r="EL72" s="7">
        <v>7</v>
      </c>
      <c r="EM72" s="15">
        <f t="shared" si="37"/>
        <v>3</v>
      </c>
      <c r="EN72" s="7">
        <f t="shared" si="46"/>
        <v>3.1666666666666665</v>
      </c>
      <c r="EO72" s="7" t="s">
        <v>187</v>
      </c>
      <c r="EP72" s="7" t="s">
        <v>183</v>
      </c>
    </row>
    <row r="73" spans="1:146" ht="30" customHeight="1">
      <c r="A73">
        <v>2</v>
      </c>
      <c r="B73">
        <v>45341.518877314818</v>
      </c>
      <c r="C73">
        <v>45341.529409722221</v>
      </c>
      <c r="D73">
        <v>100</v>
      </c>
      <c r="E73">
        <v>909</v>
      </c>
      <c r="F73" s="7" t="s">
        <v>173</v>
      </c>
      <c r="G73">
        <v>45341.529424259257</v>
      </c>
      <c r="H73" s="7" t="s">
        <v>342</v>
      </c>
      <c r="I73">
        <v>51.526800000000001</v>
      </c>
      <c r="J73">
        <v>-2.5613000000000001</v>
      </c>
      <c r="K73" s="7" t="s">
        <v>175</v>
      </c>
      <c r="L73" s="7" t="s">
        <v>176</v>
      </c>
      <c r="M73" s="7" t="s">
        <v>177</v>
      </c>
      <c r="N73">
        <v>36</v>
      </c>
      <c r="O73" s="7" t="s">
        <v>178</v>
      </c>
      <c r="P73" s="7" t="s">
        <v>179</v>
      </c>
      <c r="Q73" s="7" t="s">
        <v>185</v>
      </c>
      <c r="R73" s="7" t="s">
        <v>179</v>
      </c>
      <c r="S73" s="7" t="s">
        <v>179</v>
      </c>
      <c r="T73" s="7" t="s">
        <v>343</v>
      </c>
      <c r="U73" s="7">
        <v>3</v>
      </c>
      <c r="V73" s="7">
        <v>3</v>
      </c>
      <c r="W73" s="7">
        <f t="shared" si="38"/>
        <v>2</v>
      </c>
      <c r="X73" s="7">
        <v>5</v>
      </c>
      <c r="Y73" s="7">
        <v>4</v>
      </c>
      <c r="Z73" s="7">
        <v>4</v>
      </c>
      <c r="AA73" s="7">
        <v>2</v>
      </c>
      <c r="AB73" s="7">
        <v>4</v>
      </c>
      <c r="AC73" s="7">
        <v>1</v>
      </c>
      <c r="AD73" s="7">
        <v>1</v>
      </c>
      <c r="AE73" s="7">
        <v>2</v>
      </c>
      <c r="AF73" s="7">
        <v>4</v>
      </c>
      <c r="AG73" s="4">
        <v>2</v>
      </c>
      <c r="AH73" s="7">
        <f t="shared" si="39"/>
        <v>3</v>
      </c>
      <c r="AI73" s="7">
        <v>6</v>
      </c>
      <c r="AJ73" s="7">
        <f t="shared" si="40"/>
        <v>2</v>
      </c>
      <c r="AK73" s="7">
        <v>6</v>
      </c>
      <c r="AL73" s="7">
        <v>6</v>
      </c>
      <c r="AM73" s="15">
        <v>6</v>
      </c>
      <c r="AN73" s="15">
        <f t="shared" si="41"/>
        <v>2</v>
      </c>
      <c r="AO73" s="7">
        <v>4</v>
      </c>
      <c r="AP73" s="7">
        <f t="shared" si="42"/>
        <v>4.4000000000000004</v>
      </c>
      <c r="AQ73" s="7">
        <f t="shared" si="24"/>
        <v>2</v>
      </c>
      <c r="AR73" s="7">
        <v>1</v>
      </c>
      <c r="AS73" s="7">
        <v>1</v>
      </c>
      <c r="AT73" s="7">
        <v>1</v>
      </c>
      <c r="AU73" s="7">
        <v>4</v>
      </c>
      <c r="AV73" s="7">
        <f t="shared" si="25"/>
        <v>2</v>
      </c>
      <c r="AW73" s="7">
        <v>1</v>
      </c>
      <c r="AX73" s="7">
        <v>1</v>
      </c>
      <c r="AY73" s="7">
        <v>4</v>
      </c>
      <c r="AZ73" s="7">
        <f t="shared" si="26"/>
        <v>2</v>
      </c>
      <c r="BA73" s="7">
        <v>1</v>
      </c>
      <c r="BB73" s="11">
        <v>4</v>
      </c>
      <c r="BC73" s="7">
        <f t="shared" si="27"/>
        <v>2</v>
      </c>
      <c r="BD73" s="7">
        <v>1</v>
      </c>
      <c r="BE73" s="11">
        <v>4</v>
      </c>
      <c r="BF73" s="7">
        <f t="shared" si="28"/>
        <v>2</v>
      </c>
      <c r="BG73" s="11">
        <v>4</v>
      </c>
      <c r="BH73" s="7">
        <f t="shared" si="29"/>
        <v>2</v>
      </c>
      <c r="BI73" s="11">
        <v>4</v>
      </c>
      <c r="BJ73" s="7">
        <f t="shared" si="30"/>
        <v>2</v>
      </c>
      <c r="BK73" s="7">
        <v>1</v>
      </c>
      <c r="BL73" s="11">
        <v>4</v>
      </c>
      <c r="BM73" s="7">
        <f t="shared" si="31"/>
        <v>2</v>
      </c>
      <c r="BN73" s="7">
        <v>4</v>
      </c>
      <c r="BO73" s="7">
        <v>3</v>
      </c>
      <c r="BP73" s="7">
        <v>2</v>
      </c>
      <c r="BQ73" s="15">
        <v>2</v>
      </c>
      <c r="BR73" s="7">
        <f t="shared" si="43"/>
        <v>1.75</v>
      </c>
      <c r="BS73" s="7">
        <v>2</v>
      </c>
      <c r="BT73" s="7">
        <v>4</v>
      </c>
      <c r="BU73" s="7">
        <v>2</v>
      </c>
      <c r="BV73" s="7">
        <v>3</v>
      </c>
      <c r="BW73" s="7">
        <v>2</v>
      </c>
      <c r="BX73" s="7">
        <v>3</v>
      </c>
      <c r="BY73" s="7">
        <v>5</v>
      </c>
      <c r="BZ73" s="7">
        <v>3</v>
      </c>
      <c r="CA73" s="7">
        <v>2</v>
      </c>
      <c r="CB73" s="7">
        <v>2</v>
      </c>
      <c r="CC73" s="7">
        <v>3</v>
      </c>
      <c r="CD73" s="7">
        <v>4</v>
      </c>
      <c r="CE73" s="7">
        <v>4</v>
      </c>
      <c r="CF73" s="7">
        <v>2</v>
      </c>
      <c r="CG73" s="15">
        <v>3</v>
      </c>
      <c r="CH73" s="7">
        <f t="shared" si="44"/>
        <v>2.9333333333333331</v>
      </c>
      <c r="CI73" s="7">
        <v>4</v>
      </c>
      <c r="CJ73" s="7">
        <v>4</v>
      </c>
      <c r="CK73" s="7">
        <v>4</v>
      </c>
      <c r="CL73" s="7">
        <v>4</v>
      </c>
      <c r="CM73" s="7">
        <v>4</v>
      </c>
      <c r="CN73" s="7">
        <v>2</v>
      </c>
      <c r="CO73" s="7">
        <v>4</v>
      </c>
      <c r="CP73" s="7">
        <v>4</v>
      </c>
      <c r="CQ73" s="7">
        <v>4</v>
      </c>
      <c r="CR73" s="7">
        <v>4</v>
      </c>
      <c r="CS73" s="7">
        <v>4</v>
      </c>
      <c r="CT73" s="7">
        <v>4</v>
      </c>
      <c r="CU73" s="7">
        <v>4</v>
      </c>
      <c r="CV73" s="7">
        <v>4</v>
      </c>
      <c r="CW73" s="7">
        <v>5</v>
      </c>
      <c r="CX73" s="7">
        <v>4</v>
      </c>
      <c r="CY73" s="7">
        <v>3</v>
      </c>
      <c r="CZ73" s="7">
        <v>4</v>
      </c>
      <c r="DA73" s="7">
        <v>4</v>
      </c>
      <c r="DB73" s="7">
        <v>4</v>
      </c>
      <c r="DC73" s="7">
        <v>4</v>
      </c>
      <c r="DD73" s="7">
        <v>4</v>
      </c>
      <c r="DE73" s="7">
        <v>4</v>
      </c>
      <c r="DF73" s="7">
        <v>4</v>
      </c>
      <c r="DG73" s="7">
        <v>4</v>
      </c>
      <c r="DH73" s="7">
        <v>4</v>
      </c>
      <c r="DI73" s="7">
        <v>4</v>
      </c>
      <c r="DJ73" s="7">
        <v>4</v>
      </c>
      <c r="DK73" s="7">
        <v>4</v>
      </c>
      <c r="DL73" s="7">
        <v>2</v>
      </c>
      <c r="DM73" s="7">
        <v>4</v>
      </c>
      <c r="DN73" s="7">
        <v>4</v>
      </c>
      <c r="DO73" s="7">
        <v>4</v>
      </c>
      <c r="DP73" s="7">
        <v>2</v>
      </c>
      <c r="DQ73" s="7">
        <v>4</v>
      </c>
      <c r="DR73" s="7">
        <v>4</v>
      </c>
      <c r="DS73" s="7">
        <v>4</v>
      </c>
      <c r="DT73" s="15">
        <v>4</v>
      </c>
      <c r="DU73" s="7">
        <f t="shared" si="45"/>
        <v>3.8421052631578947</v>
      </c>
      <c r="DV73" s="7">
        <v>3</v>
      </c>
      <c r="DW73" s="7">
        <v>7</v>
      </c>
      <c r="DX73" s="7">
        <f t="shared" si="32"/>
        <v>3</v>
      </c>
      <c r="DY73" s="7">
        <v>5</v>
      </c>
      <c r="DZ73" s="7">
        <v>7</v>
      </c>
      <c r="EA73" s="7">
        <f t="shared" si="33"/>
        <v>3</v>
      </c>
      <c r="EB73" s="7">
        <v>3</v>
      </c>
      <c r="EC73" s="7">
        <v>5</v>
      </c>
      <c r="ED73" s="7">
        <v>6</v>
      </c>
      <c r="EE73" s="7">
        <f t="shared" si="34"/>
        <v>4</v>
      </c>
      <c r="EF73" s="7">
        <v>4</v>
      </c>
      <c r="EG73" s="7">
        <v>5</v>
      </c>
      <c r="EH73" s="7">
        <f t="shared" si="35"/>
        <v>5</v>
      </c>
      <c r="EI73" s="7">
        <v>7</v>
      </c>
      <c r="EJ73" s="7">
        <f t="shared" si="36"/>
        <v>3</v>
      </c>
      <c r="EK73" s="7">
        <v>5</v>
      </c>
      <c r="EL73" s="7">
        <v>8</v>
      </c>
      <c r="EM73" s="15">
        <f t="shared" si="37"/>
        <v>2</v>
      </c>
      <c r="EN73" s="7">
        <f t="shared" si="46"/>
        <v>3.75</v>
      </c>
      <c r="EO73" s="7" t="s">
        <v>233</v>
      </c>
      <c r="EP73" s="7" t="s">
        <v>183</v>
      </c>
    </row>
    <row r="74" spans="1:146" ht="30" customHeight="1">
      <c r="A74">
        <v>2</v>
      </c>
      <c r="B74">
        <v>45341.516562500001</v>
      </c>
      <c r="C74">
        <v>45341.52952546296</v>
      </c>
      <c r="D74">
        <v>100</v>
      </c>
      <c r="E74">
        <v>1120</v>
      </c>
      <c r="F74" s="7" t="s">
        <v>173</v>
      </c>
      <c r="G74">
        <v>45341.529539490744</v>
      </c>
      <c r="H74" s="7" t="s">
        <v>344</v>
      </c>
      <c r="I74">
        <v>51.502600000000001</v>
      </c>
      <c r="J74">
        <v>-6.6799999999999998E-2</v>
      </c>
      <c r="K74" s="7" t="s">
        <v>175</v>
      </c>
      <c r="L74" s="7" t="s">
        <v>176</v>
      </c>
      <c r="M74" s="7" t="s">
        <v>177</v>
      </c>
      <c r="N74">
        <v>24</v>
      </c>
      <c r="O74" s="7" t="s">
        <v>189</v>
      </c>
      <c r="P74" s="7" t="s">
        <v>179</v>
      </c>
      <c r="Q74" s="7" t="s">
        <v>229</v>
      </c>
      <c r="R74" s="7" t="s">
        <v>179</v>
      </c>
      <c r="S74" s="7" t="s">
        <v>345</v>
      </c>
      <c r="T74" s="7" t="s">
        <v>179</v>
      </c>
      <c r="U74" s="7">
        <v>2</v>
      </c>
      <c r="V74" s="7">
        <v>3</v>
      </c>
      <c r="W74" s="7">
        <f t="shared" si="38"/>
        <v>2</v>
      </c>
      <c r="X74" s="7">
        <v>5</v>
      </c>
      <c r="Y74" s="7">
        <v>5</v>
      </c>
      <c r="Z74" s="7">
        <v>5</v>
      </c>
      <c r="AA74" s="7">
        <v>5</v>
      </c>
      <c r="AB74" s="7">
        <v>5</v>
      </c>
      <c r="AC74" s="7">
        <v>3</v>
      </c>
      <c r="AD74" s="7">
        <v>4</v>
      </c>
      <c r="AE74" s="7">
        <v>4</v>
      </c>
      <c r="AF74" s="7">
        <v>2</v>
      </c>
      <c r="AG74" s="4">
        <v>2</v>
      </c>
      <c r="AH74" s="7">
        <f t="shared" si="39"/>
        <v>4.2222222222222223</v>
      </c>
      <c r="AI74" s="7">
        <v>5</v>
      </c>
      <c r="AJ74" s="7">
        <f t="shared" si="40"/>
        <v>3</v>
      </c>
      <c r="AK74" s="7">
        <v>6</v>
      </c>
      <c r="AL74" s="7">
        <v>6</v>
      </c>
      <c r="AM74" s="15">
        <v>3</v>
      </c>
      <c r="AN74" s="15">
        <f t="shared" si="41"/>
        <v>5</v>
      </c>
      <c r="AO74" s="7">
        <v>3</v>
      </c>
      <c r="AP74" s="7">
        <f t="shared" si="42"/>
        <v>4.5999999999999996</v>
      </c>
      <c r="AQ74" s="7">
        <f t="shared" si="24"/>
        <v>3</v>
      </c>
      <c r="AR74" s="7">
        <v>4</v>
      </c>
      <c r="AS74" s="7">
        <v>4</v>
      </c>
      <c r="AT74" s="7">
        <v>4</v>
      </c>
      <c r="AU74" s="7">
        <v>2</v>
      </c>
      <c r="AV74" s="7">
        <f t="shared" si="25"/>
        <v>4</v>
      </c>
      <c r="AW74" s="7">
        <v>4</v>
      </c>
      <c r="AX74" s="7">
        <v>4</v>
      </c>
      <c r="AY74" s="7">
        <v>2</v>
      </c>
      <c r="AZ74" s="7">
        <f t="shared" si="26"/>
        <v>4</v>
      </c>
      <c r="BA74" s="7">
        <v>3</v>
      </c>
      <c r="BB74" s="11">
        <v>2</v>
      </c>
      <c r="BC74" s="7">
        <f t="shared" si="27"/>
        <v>4</v>
      </c>
      <c r="BD74" s="7">
        <v>4</v>
      </c>
      <c r="BE74" s="11">
        <v>2</v>
      </c>
      <c r="BF74" s="7">
        <f t="shared" si="28"/>
        <v>4</v>
      </c>
      <c r="BG74" s="11">
        <v>2</v>
      </c>
      <c r="BH74" s="7">
        <f t="shared" si="29"/>
        <v>4</v>
      </c>
      <c r="BI74" s="11">
        <v>2</v>
      </c>
      <c r="BJ74" s="7">
        <f t="shared" si="30"/>
        <v>4</v>
      </c>
      <c r="BK74" s="7">
        <v>4</v>
      </c>
      <c r="BL74" s="11">
        <v>2</v>
      </c>
      <c r="BM74" s="7">
        <f t="shared" si="31"/>
        <v>4</v>
      </c>
      <c r="BN74" s="8">
        <f>AVERAGE(AQ74,AR74,AS74,AV74,AT74,AW74,AZ74,AX74,BA74,BC74,BF74,BH74,BJ74,BK74,BM74,BO74,BP74,BQ74,BD74)</f>
        <v>3.8421052631578947</v>
      </c>
      <c r="BO74" s="7">
        <v>4</v>
      </c>
      <c r="BP74" s="7">
        <v>3</v>
      </c>
      <c r="BQ74" s="15">
        <v>4</v>
      </c>
      <c r="BR74" s="7">
        <f t="shared" si="43"/>
        <v>3.8421052631578947</v>
      </c>
      <c r="BS74" s="7">
        <v>4</v>
      </c>
      <c r="BT74" s="7">
        <v>4</v>
      </c>
      <c r="BU74" s="7">
        <v>5</v>
      </c>
      <c r="BV74" s="7">
        <v>3</v>
      </c>
      <c r="BW74" s="7">
        <v>4</v>
      </c>
      <c r="BX74" s="7">
        <v>4</v>
      </c>
      <c r="BY74" s="7">
        <v>4</v>
      </c>
      <c r="BZ74" s="7">
        <v>4</v>
      </c>
      <c r="CA74" s="7">
        <v>4</v>
      </c>
      <c r="CB74" s="7">
        <v>4</v>
      </c>
      <c r="CC74" s="7">
        <v>4</v>
      </c>
      <c r="CD74" s="7">
        <v>4</v>
      </c>
      <c r="CE74" s="7">
        <v>4</v>
      </c>
      <c r="CF74" s="7">
        <v>2</v>
      </c>
      <c r="CG74" s="15">
        <v>4</v>
      </c>
      <c r="CH74" s="7">
        <f t="shared" si="44"/>
        <v>3.8666666666666667</v>
      </c>
      <c r="CI74" s="7">
        <v>1</v>
      </c>
      <c r="CJ74" s="7">
        <v>2</v>
      </c>
      <c r="CK74" s="7">
        <v>2</v>
      </c>
      <c r="CL74" s="7">
        <v>2</v>
      </c>
      <c r="CM74" s="7">
        <v>1</v>
      </c>
      <c r="CN74" s="7">
        <v>3</v>
      </c>
      <c r="CO74" s="7">
        <v>2</v>
      </c>
      <c r="CP74" s="7">
        <v>2</v>
      </c>
      <c r="CQ74" s="7">
        <v>4</v>
      </c>
      <c r="CR74" s="7">
        <v>3</v>
      </c>
      <c r="CS74" s="7">
        <v>3</v>
      </c>
      <c r="CT74" s="7">
        <v>1</v>
      </c>
      <c r="CU74" s="7">
        <v>3</v>
      </c>
      <c r="CV74" s="7">
        <v>2</v>
      </c>
      <c r="CW74" s="7">
        <v>2</v>
      </c>
      <c r="CX74" s="7">
        <v>3</v>
      </c>
      <c r="CY74" s="7">
        <v>3</v>
      </c>
      <c r="CZ74" s="7">
        <v>2</v>
      </c>
      <c r="DA74" s="7">
        <v>2</v>
      </c>
      <c r="DB74" s="7">
        <v>3</v>
      </c>
      <c r="DC74" s="7">
        <v>1</v>
      </c>
      <c r="DD74" s="7">
        <v>2</v>
      </c>
      <c r="DE74" s="7">
        <v>2</v>
      </c>
      <c r="DF74" s="7">
        <v>2</v>
      </c>
      <c r="DG74" s="7">
        <v>3</v>
      </c>
      <c r="DH74" s="7">
        <v>2</v>
      </c>
      <c r="DI74" s="7">
        <v>3</v>
      </c>
      <c r="DJ74" s="7">
        <v>1</v>
      </c>
      <c r="DK74" s="7">
        <v>2</v>
      </c>
      <c r="DL74" s="7">
        <v>3</v>
      </c>
      <c r="DM74" s="7">
        <v>1</v>
      </c>
      <c r="DN74" s="7">
        <v>2</v>
      </c>
      <c r="DO74" s="7">
        <v>3</v>
      </c>
      <c r="DP74" s="7">
        <v>3</v>
      </c>
      <c r="DQ74" s="7">
        <v>3</v>
      </c>
      <c r="DR74" s="7">
        <v>2</v>
      </c>
      <c r="DS74" s="7">
        <v>1</v>
      </c>
      <c r="DT74" s="15">
        <v>1</v>
      </c>
      <c r="DU74" s="7">
        <f t="shared" si="45"/>
        <v>2.1842105263157894</v>
      </c>
      <c r="DV74" s="7">
        <v>6</v>
      </c>
      <c r="DW74" s="7">
        <v>2</v>
      </c>
      <c r="DX74" s="7">
        <f t="shared" si="32"/>
        <v>8</v>
      </c>
      <c r="DY74" s="7">
        <v>6</v>
      </c>
      <c r="DZ74" s="7">
        <v>4</v>
      </c>
      <c r="EA74" s="7">
        <f t="shared" si="33"/>
        <v>6</v>
      </c>
      <c r="EB74" s="7">
        <v>8</v>
      </c>
      <c r="EC74" s="7">
        <v>8</v>
      </c>
      <c r="ED74" s="7">
        <v>2</v>
      </c>
      <c r="EE74" s="7">
        <f t="shared" si="34"/>
        <v>8</v>
      </c>
      <c r="EF74" s="7">
        <v>8</v>
      </c>
      <c r="EG74" s="7">
        <v>2</v>
      </c>
      <c r="EH74" s="7">
        <f t="shared" si="35"/>
        <v>8</v>
      </c>
      <c r="EI74" s="7">
        <v>2</v>
      </c>
      <c r="EJ74" s="7">
        <f t="shared" si="36"/>
        <v>8</v>
      </c>
      <c r="EK74" s="7">
        <v>7</v>
      </c>
      <c r="EL74" s="7">
        <v>2</v>
      </c>
      <c r="EM74" s="15">
        <f t="shared" si="37"/>
        <v>8</v>
      </c>
      <c r="EN74" s="7">
        <f t="shared" si="46"/>
        <v>7.416666666666667</v>
      </c>
      <c r="EO74" s="7" t="s">
        <v>182</v>
      </c>
      <c r="EP74" s="7" t="s">
        <v>183</v>
      </c>
    </row>
    <row r="75" spans="1:146" ht="30" customHeight="1">
      <c r="A75">
        <v>2</v>
      </c>
      <c r="B75">
        <v>45341.515902777777</v>
      </c>
      <c r="C75">
        <v>45341.529560185183</v>
      </c>
      <c r="D75">
        <v>100</v>
      </c>
      <c r="E75">
        <v>1179</v>
      </c>
      <c r="F75" s="7" t="s">
        <v>173</v>
      </c>
      <c r="G75">
        <v>45341.529581030096</v>
      </c>
      <c r="H75" s="7" t="s">
        <v>346</v>
      </c>
      <c r="I75">
        <v>51.5565</v>
      </c>
      <c r="J75">
        <v>0.13400000000000001</v>
      </c>
      <c r="K75" s="7" t="s">
        <v>175</v>
      </c>
      <c r="L75" s="7" t="s">
        <v>176</v>
      </c>
      <c r="M75" s="7" t="s">
        <v>177</v>
      </c>
      <c r="N75">
        <v>27</v>
      </c>
      <c r="O75" s="7" t="s">
        <v>189</v>
      </c>
      <c r="P75" s="7" t="s">
        <v>179</v>
      </c>
      <c r="Q75" s="7" t="s">
        <v>347</v>
      </c>
      <c r="R75" s="7" t="s">
        <v>179</v>
      </c>
      <c r="S75" s="7" t="s">
        <v>179</v>
      </c>
      <c r="T75" s="7" t="s">
        <v>348</v>
      </c>
      <c r="U75" s="7">
        <v>3</v>
      </c>
      <c r="V75" s="7">
        <v>3</v>
      </c>
      <c r="W75" s="7">
        <f t="shared" si="38"/>
        <v>2</v>
      </c>
      <c r="X75" s="7">
        <v>5</v>
      </c>
      <c r="Y75" s="7">
        <v>5</v>
      </c>
      <c r="Z75" s="7">
        <v>2</v>
      </c>
      <c r="AA75" s="7">
        <v>5</v>
      </c>
      <c r="AB75" s="7">
        <v>5</v>
      </c>
      <c r="AC75" s="7">
        <v>5</v>
      </c>
      <c r="AD75" s="7">
        <v>4</v>
      </c>
      <c r="AE75" s="7">
        <v>2</v>
      </c>
      <c r="AF75" s="7">
        <v>4</v>
      </c>
      <c r="AG75" s="4">
        <v>4</v>
      </c>
      <c r="AH75" s="7">
        <f t="shared" si="39"/>
        <v>4.1111111111111107</v>
      </c>
      <c r="AI75" s="7">
        <v>1</v>
      </c>
      <c r="AJ75" s="7">
        <f t="shared" si="40"/>
        <v>7</v>
      </c>
      <c r="AK75" s="7">
        <v>7</v>
      </c>
      <c r="AL75" s="7">
        <v>7</v>
      </c>
      <c r="AM75" s="15">
        <v>1</v>
      </c>
      <c r="AN75" s="15">
        <f t="shared" si="41"/>
        <v>7</v>
      </c>
      <c r="AO75" s="7">
        <v>1</v>
      </c>
      <c r="AP75" s="7">
        <f t="shared" si="42"/>
        <v>5.8</v>
      </c>
      <c r="AQ75" s="7">
        <f t="shared" si="24"/>
        <v>5</v>
      </c>
      <c r="AR75" s="7">
        <v>4</v>
      </c>
      <c r="AS75" s="7">
        <v>4</v>
      </c>
      <c r="AT75" s="7">
        <v>3</v>
      </c>
      <c r="AU75" s="7">
        <v>2</v>
      </c>
      <c r="AV75" s="7">
        <f t="shared" si="25"/>
        <v>4</v>
      </c>
      <c r="AW75" s="7">
        <v>4</v>
      </c>
      <c r="AX75" s="7">
        <v>4</v>
      </c>
      <c r="AY75" s="7">
        <v>2</v>
      </c>
      <c r="AZ75" s="7">
        <f t="shared" si="26"/>
        <v>4</v>
      </c>
      <c r="BA75" s="7">
        <v>5</v>
      </c>
      <c r="BB75" s="11">
        <v>1</v>
      </c>
      <c r="BC75" s="7">
        <f t="shared" si="27"/>
        <v>5</v>
      </c>
      <c r="BD75" s="7">
        <v>3</v>
      </c>
      <c r="BE75" s="11">
        <v>3</v>
      </c>
      <c r="BF75" s="7">
        <f t="shared" si="28"/>
        <v>3</v>
      </c>
      <c r="BG75" s="11">
        <v>2</v>
      </c>
      <c r="BH75" s="7">
        <f t="shared" si="29"/>
        <v>4</v>
      </c>
      <c r="BI75" s="11">
        <v>3</v>
      </c>
      <c r="BJ75" s="7">
        <f t="shared" si="30"/>
        <v>3</v>
      </c>
      <c r="BK75" s="7">
        <v>4</v>
      </c>
      <c r="BL75" s="11">
        <v>1</v>
      </c>
      <c r="BM75" s="7">
        <f t="shared" si="31"/>
        <v>5</v>
      </c>
      <c r="BN75" s="7">
        <v>1</v>
      </c>
      <c r="BO75" s="7">
        <v>5</v>
      </c>
      <c r="BP75" s="7">
        <v>4</v>
      </c>
      <c r="BQ75" s="15">
        <v>5</v>
      </c>
      <c r="BR75" s="7">
        <f t="shared" si="43"/>
        <v>3.95</v>
      </c>
      <c r="BS75" s="7">
        <v>4</v>
      </c>
      <c r="BT75" s="7">
        <v>3</v>
      </c>
      <c r="BU75" s="7">
        <v>5</v>
      </c>
      <c r="BV75" s="7">
        <v>5</v>
      </c>
      <c r="BW75" s="7">
        <v>2</v>
      </c>
      <c r="BX75" s="7">
        <v>4</v>
      </c>
      <c r="BY75" s="7">
        <v>4</v>
      </c>
      <c r="BZ75" s="7">
        <v>4</v>
      </c>
      <c r="CA75" s="7">
        <v>5</v>
      </c>
      <c r="CB75" s="7">
        <v>2</v>
      </c>
      <c r="CC75" s="7">
        <v>4</v>
      </c>
      <c r="CD75" s="7">
        <v>3</v>
      </c>
      <c r="CE75" s="7">
        <v>5</v>
      </c>
      <c r="CF75" s="7">
        <v>2</v>
      </c>
      <c r="CG75" s="15">
        <v>2</v>
      </c>
      <c r="CH75" s="7">
        <f t="shared" si="44"/>
        <v>3.6</v>
      </c>
      <c r="CI75" s="7">
        <v>3</v>
      </c>
      <c r="CJ75" s="7">
        <v>4</v>
      </c>
      <c r="CK75" s="7">
        <v>3</v>
      </c>
      <c r="CL75" s="7">
        <v>3</v>
      </c>
      <c r="CM75" s="7">
        <v>3</v>
      </c>
      <c r="CN75" s="7">
        <v>3</v>
      </c>
      <c r="CO75" s="7">
        <v>3</v>
      </c>
      <c r="CP75" s="7">
        <v>4</v>
      </c>
      <c r="CQ75" s="7">
        <v>3</v>
      </c>
      <c r="CR75" s="7">
        <v>4</v>
      </c>
      <c r="CS75" s="7">
        <v>4</v>
      </c>
      <c r="CT75" s="7">
        <v>2</v>
      </c>
      <c r="CU75" s="7">
        <v>3</v>
      </c>
      <c r="CV75" s="7">
        <v>3</v>
      </c>
      <c r="CW75" s="7">
        <v>4</v>
      </c>
      <c r="CX75" s="7">
        <v>3</v>
      </c>
      <c r="CY75" s="7">
        <v>3</v>
      </c>
      <c r="CZ75" s="7">
        <v>3</v>
      </c>
      <c r="DA75" s="7">
        <v>4</v>
      </c>
      <c r="DB75" s="7">
        <v>3</v>
      </c>
      <c r="DC75" s="7">
        <v>3</v>
      </c>
      <c r="DD75" s="7">
        <v>4</v>
      </c>
      <c r="DE75" s="7">
        <v>4</v>
      </c>
      <c r="DF75" s="7">
        <v>3</v>
      </c>
      <c r="DG75" s="7">
        <v>3</v>
      </c>
      <c r="DH75" s="7">
        <v>3</v>
      </c>
      <c r="DI75" s="7">
        <v>3</v>
      </c>
      <c r="DJ75" s="7">
        <v>3</v>
      </c>
      <c r="DK75" s="7">
        <v>4</v>
      </c>
      <c r="DL75" s="7">
        <v>2</v>
      </c>
      <c r="DM75" s="7">
        <v>4</v>
      </c>
      <c r="DN75" s="7">
        <v>4</v>
      </c>
      <c r="DO75" s="7">
        <v>3</v>
      </c>
      <c r="DP75" s="7">
        <v>4</v>
      </c>
      <c r="DQ75" s="7">
        <v>3</v>
      </c>
      <c r="DR75" s="7">
        <v>4</v>
      </c>
      <c r="DS75" s="7">
        <v>3</v>
      </c>
      <c r="DT75" s="15">
        <v>4</v>
      </c>
      <c r="DU75" s="7">
        <f t="shared" si="45"/>
        <v>3.3157894736842106</v>
      </c>
      <c r="DV75" s="7">
        <v>8</v>
      </c>
      <c r="DW75" s="7">
        <v>6</v>
      </c>
      <c r="DX75" s="7">
        <f t="shared" si="32"/>
        <v>4</v>
      </c>
      <c r="DY75" s="7">
        <v>6</v>
      </c>
      <c r="DZ75" s="7">
        <v>5</v>
      </c>
      <c r="EA75" s="7">
        <f t="shared" si="33"/>
        <v>5</v>
      </c>
      <c r="EB75" s="7">
        <v>5</v>
      </c>
      <c r="EC75" s="7">
        <v>6</v>
      </c>
      <c r="ED75" s="7">
        <v>3</v>
      </c>
      <c r="EE75" s="7">
        <f t="shared" si="34"/>
        <v>7</v>
      </c>
      <c r="EF75" s="7">
        <v>6</v>
      </c>
      <c r="EG75" s="7">
        <v>1</v>
      </c>
      <c r="EH75" s="7">
        <f t="shared" si="35"/>
        <v>9</v>
      </c>
      <c r="EI75" s="7">
        <v>2</v>
      </c>
      <c r="EJ75" s="7">
        <f t="shared" si="36"/>
        <v>8</v>
      </c>
      <c r="EK75" s="7">
        <v>3</v>
      </c>
      <c r="EL75" s="7">
        <v>3</v>
      </c>
      <c r="EM75" s="15">
        <f t="shared" si="37"/>
        <v>7</v>
      </c>
      <c r="EN75" s="7">
        <f t="shared" si="46"/>
        <v>6.166666666666667</v>
      </c>
      <c r="EO75" s="7" t="s">
        <v>202</v>
      </c>
      <c r="EP75" s="7" t="s">
        <v>183</v>
      </c>
    </row>
    <row r="76" spans="1:146" ht="30" customHeight="1">
      <c r="A76">
        <v>2</v>
      </c>
      <c r="B76">
        <v>45341.522233796299</v>
      </c>
      <c r="C76">
        <v>45341.529814814814</v>
      </c>
      <c r="D76">
        <v>100</v>
      </c>
      <c r="E76">
        <v>655</v>
      </c>
      <c r="F76" s="7" t="s">
        <v>173</v>
      </c>
      <c r="G76">
        <v>45341.529828125</v>
      </c>
      <c r="H76" s="7" t="s">
        <v>349</v>
      </c>
      <c r="I76">
        <v>51.456000000000003</v>
      </c>
      <c r="J76">
        <v>-6.1100000000000002E-2</v>
      </c>
      <c r="K76" s="7" t="s">
        <v>175</v>
      </c>
      <c r="L76" s="7" t="s">
        <v>176</v>
      </c>
      <c r="M76" s="7" t="s">
        <v>177</v>
      </c>
      <c r="N76">
        <v>40</v>
      </c>
      <c r="O76" s="7" t="s">
        <v>178</v>
      </c>
      <c r="P76" s="7" t="s">
        <v>179</v>
      </c>
      <c r="Q76" s="7" t="s">
        <v>350</v>
      </c>
      <c r="R76" s="7" t="s">
        <v>179</v>
      </c>
      <c r="S76" s="7" t="s">
        <v>179</v>
      </c>
      <c r="T76" s="7" t="s">
        <v>351</v>
      </c>
      <c r="U76" s="7">
        <v>3</v>
      </c>
      <c r="V76" s="7">
        <v>2</v>
      </c>
      <c r="W76" s="7">
        <f t="shared" si="38"/>
        <v>1</v>
      </c>
      <c r="X76" s="7">
        <v>2</v>
      </c>
      <c r="Y76" s="7">
        <v>2</v>
      </c>
      <c r="Z76" s="7">
        <v>2</v>
      </c>
      <c r="AA76" s="8">
        <f>AVERAGE(X76:Z76,AB76:AF76)</f>
        <v>2.875</v>
      </c>
      <c r="AB76" s="7">
        <v>5</v>
      </c>
      <c r="AC76" s="7">
        <v>5</v>
      </c>
      <c r="AD76" s="7">
        <v>2</v>
      </c>
      <c r="AE76" s="7">
        <v>2</v>
      </c>
      <c r="AF76" s="7">
        <v>3</v>
      </c>
      <c r="AG76" s="4">
        <v>1</v>
      </c>
      <c r="AH76" s="7">
        <f t="shared" si="39"/>
        <v>2.875</v>
      </c>
      <c r="AI76" s="7">
        <v>3</v>
      </c>
      <c r="AJ76" s="7">
        <f t="shared" si="40"/>
        <v>5</v>
      </c>
      <c r="AK76" s="7">
        <v>3</v>
      </c>
      <c r="AL76" s="7">
        <v>4</v>
      </c>
      <c r="AM76" s="15">
        <v>5</v>
      </c>
      <c r="AN76" s="15">
        <f t="shared" si="41"/>
        <v>3</v>
      </c>
      <c r="AO76" s="7">
        <v>3</v>
      </c>
      <c r="AP76" s="7">
        <f t="shared" si="42"/>
        <v>4</v>
      </c>
      <c r="AQ76" s="7">
        <f t="shared" si="24"/>
        <v>3</v>
      </c>
      <c r="AR76" s="7">
        <v>2</v>
      </c>
      <c r="AS76" s="7">
        <v>2</v>
      </c>
      <c r="AT76" s="7">
        <v>2</v>
      </c>
      <c r="AU76" s="7">
        <v>4</v>
      </c>
      <c r="AV76" s="7">
        <f t="shared" si="25"/>
        <v>2</v>
      </c>
      <c r="AW76" s="7">
        <v>2</v>
      </c>
      <c r="AX76" s="7">
        <v>2</v>
      </c>
      <c r="AY76" s="7">
        <v>4</v>
      </c>
      <c r="AZ76" s="7">
        <f t="shared" si="26"/>
        <v>2</v>
      </c>
      <c r="BA76" s="7">
        <v>1</v>
      </c>
      <c r="BB76" s="11">
        <v>3</v>
      </c>
      <c r="BC76" s="7">
        <f t="shared" si="27"/>
        <v>3</v>
      </c>
      <c r="BD76" s="7">
        <v>2</v>
      </c>
      <c r="BE76" s="11">
        <v>4</v>
      </c>
      <c r="BF76" s="7">
        <f t="shared" si="28"/>
        <v>2</v>
      </c>
      <c r="BG76" s="11">
        <v>4</v>
      </c>
      <c r="BH76" s="7">
        <f t="shared" si="29"/>
        <v>2</v>
      </c>
      <c r="BI76" s="11">
        <v>4</v>
      </c>
      <c r="BJ76" s="7">
        <f t="shared" si="30"/>
        <v>2</v>
      </c>
      <c r="BK76" s="7">
        <v>1</v>
      </c>
      <c r="BL76" s="11">
        <v>3</v>
      </c>
      <c r="BM76" s="7">
        <f t="shared" si="31"/>
        <v>3</v>
      </c>
      <c r="BN76" s="7">
        <v>3</v>
      </c>
      <c r="BO76" s="7">
        <v>4</v>
      </c>
      <c r="BP76" s="7">
        <v>1</v>
      </c>
      <c r="BQ76" s="15">
        <v>2</v>
      </c>
      <c r="BR76" s="7">
        <f t="shared" si="43"/>
        <v>2.15</v>
      </c>
      <c r="BS76" s="7">
        <v>3</v>
      </c>
      <c r="BT76" s="7">
        <v>1</v>
      </c>
      <c r="BU76" s="7">
        <v>2</v>
      </c>
      <c r="BV76" s="7">
        <v>4</v>
      </c>
      <c r="BW76" s="7">
        <v>3</v>
      </c>
      <c r="BX76" s="7">
        <v>4</v>
      </c>
      <c r="BY76" s="7">
        <v>5</v>
      </c>
      <c r="BZ76" s="7">
        <v>3</v>
      </c>
      <c r="CA76" s="7">
        <v>3</v>
      </c>
      <c r="CB76" s="7">
        <v>4</v>
      </c>
      <c r="CC76" s="7">
        <v>1</v>
      </c>
      <c r="CD76" s="7">
        <v>4</v>
      </c>
      <c r="CE76" s="7">
        <v>4</v>
      </c>
      <c r="CF76" s="7">
        <v>1</v>
      </c>
      <c r="CG76" s="15">
        <v>2</v>
      </c>
      <c r="CH76" s="7">
        <f t="shared" si="44"/>
        <v>2.9333333333333331</v>
      </c>
      <c r="CI76" s="7">
        <v>4</v>
      </c>
      <c r="CJ76" s="7">
        <v>5</v>
      </c>
      <c r="CK76" s="7">
        <v>3</v>
      </c>
      <c r="CL76" s="7">
        <v>3</v>
      </c>
      <c r="CM76" s="7">
        <v>4</v>
      </c>
      <c r="CN76" s="7">
        <v>3</v>
      </c>
      <c r="CO76" s="7">
        <v>4</v>
      </c>
      <c r="CP76" s="7">
        <v>4</v>
      </c>
      <c r="CQ76" s="7">
        <v>5</v>
      </c>
      <c r="CR76" s="7">
        <v>5</v>
      </c>
      <c r="CS76" s="7">
        <v>5</v>
      </c>
      <c r="CT76" s="7">
        <v>2</v>
      </c>
      <c r="CU76" s="7">
        <v>3</v>
      </c>
      <c r="CV76" s="7">
        <v>4</v>
      </c>
      <c r="CW76" s="7">
        <v>4</v>
      </c>
      <c r="CX76" s="7">
        <v>4</v>
      </c>
      <c r="CY76" s="7">
        <v>3</v>
      </c>
      <c r="CZ76" s="7">
        <v>4</v>
      </c>
      <c r="DA76" s="7">
        <v>5</v>
      </c>
      <c r="DB76" s="7">
        <v>3</v>
      </c>
      <c r="DC76" s="7">
        <v>5</v>
      </c>
      <c r="DD76" s="7">
        <v>4</v>
      </c>
      <c r="DE76" s="7">
        <v>5</v>
      </c>
      <c r="DF76" s="7">
        <v>4</v>
      </c>
      <c r="DG76" s="7">
        <v>4</v>
      </c>
      <c r="DH76" s="7">
        <v>5</v>
      </c>
      <c r="DI76" s="7">
        <v>5</v>
      </c>
      <c r="DJ76" s="7">
        <v>5</v>
      </c>
      <c r="DK76" s="7">
        <v>4</v>
      </c>
      <c r="DL76" s="7">
        <v>2</v>
      </c>
      <c r="DM76" s="7">
        <v>6</v>
      </c>
      <c r="DN76" s="7">
        <v>4</v>
      </c>
      <c r="DO76" s="7">
        <v>5</v>
      </c>
      <c r="DP76" s="7">
        <v>3</v>
      </c>
      <c r="DQ76" s="7">
        <v>3</v>
      </c>
      <c r="DR76" s="7">
        <v>5</v>
      </c>
      <c r="DS76" s="7">
        <v>4</v>
      </c>
      <c r="DT76" s="15">
        <v>4</v>
      </c>
      <c r="DU76" s="7">
        <f t="shared" si="45"/>
        <v>4.0526315789473681</v>
      </c>
      <c r="DV76" s="7">
        <v>2</v>
      </c>
      <c r="DW76" s="7">
        <v>9</v>
      </c>
      <c r="DX76" s="7">
        <f t="shared" si="32"/>
        <v>1</v>
      </c>
      <c r="DY76" s="7">
        <v>2</v>
      </c>
      <c r="DZ76" s="7">
        <v>9</v>
      </c>
      <c r="EA76" s="7">
        <f t="shared" si="33"/>
        <v>1</v>
      </c>
      <c r="EB76" s="7">
        <v>1</v>
      </c>
      <c r="EC76" s="7">
        <v>1</v>
      </c>
      <c r="ED76" s="7">
        <v>7</v>
      </c>
      <c r="EE76" s="7">
        <f t="shared" si="34"/>
        <v>3</v>
      </c>
      <c r="EF76" s="7">
        <v>1</v>
      </c>
      <c r="EG76" s="7">
        <v>8</v>
      </c>
      <c r="EH76" s="7">
        <f t="shared" si="35"/>
        <v>2</v>
      </c>
      <c r="EI76" s="7">
        <v>5</v>
      </c>
      <c r="EJ76" s="7">
        <f t="shared" si="36"/>
        <v>5</v>
      </c>
      <c r="EK76" s="7">
        <v>2</v>
      </c>
      <c r="EL76" s="7">
        <v>8</v>
      </c>
      <c r="EM76" s="15">
        <f t="shared" si="37"/>
        <v>2</v>
      </c>
      <c r="EN76" s="7">
        <f t="shared" si="46"/>
        <v>1.9166666666666667</v>
      </c>
      <c r="EO76" s="7" t="s">
        <v>192</v>
      </c>
      <c r="EP76" s="7" t="s">
        <v>183</v>
      </c>
    </row>
    <row r="77" spans="1:146" ht="30" customHeight="1">
      <c r="A77">
        <v>2</v>
      </c>
      <c r="B77">
        <v>45341.523958333331</v>
      </c>
      <c r="C77">
        <v>45341.529849537037</v>
      </c>
      <c r="D77">
        <v>100</v>
      </c>
      <c r="E77">
        <v>509</v>
      </c>
      <c r="F77" s="7" t="s">
        <v>173</v>
      </c>
      <c r="G77">
        <v>45341.529865081022</v>
      </c>
      <c r="H77" s="7" t="s">
        <v>352</v>
      </c>
      <c r="I77">
        <v>53.677399999999999</v>
      </c>
      <c r="J77">
        <v>-1.2906</v>
      </c>
      <c r="K77" s="7" t="s">
        <v>175</v>
      </c>
      <c r="L77" s="7" t="s">
        <v>176</v>
      </c>
      <c r="M77" s="7" t="s">
        <v>177</v>
      </c>
      <c r="N77">
        <v>28</v>
      </c>
      <c r="O77" s="7" t="s">
        <v>178</v>
      </c>
      <c r="P77" s="7" t="s">
        <v>179</v>
      </c>
      <c r="Q77" s="7" t="s">
        <v>190</v>
      </c>
      <c r="R77" s="7" t="s">
        <v>179</v>
      </c>
      <c r="S77" s="7" t="s">
        <v>179</v>
      </c>
      <c r="T77" s="7" t="s">
        <v>353</v>
      </c>
      <c r="U77" s="7">
        <v>3</v>
      </c>
      <c r="V77" s="7">
        <v>2</v>
      </c>
      <c r="W77" s="7">
        <f t="shared" si="38"/>
        <v>1</v>
      </c>
      <c r="X77" s="7">
        <v>5</v>
      </c>
      <c r="Y77" s="7">
        <v>4</v>
      </c>
      <c r="Z77" s="7">
        <v>5</v>
      </c>
      <c r="AA77" s="7">
        <v>1</v>
      </c>
      <c r="AB77" s="7">
        <v>4</v>
      </c>
      <c r="AC77" s="7">
        <v>1</v>
      </c>
      <c r="AD77" s="7">
        <v>1</v>
      </c>
      <c r="AE77" s="7">
        <v>1</v>
      </c>
      <c r="AF77" s="7">
        <v>4</v>
      </c>
      <c r="AG77" s="4">
        <v>5</v>
      </c>
      <c r="AH77" s="7">
        <f t="shared" si="39"/>
        <v>2.8888888888888888</v>
      </c>
      <c r="AI77" s="7">
        <v>6</v>
      </c>
      <c r="AJ77" s="7">
        <f t="shared" si="40"/>
        <v>2</v>
      </c>
      <c r="AK77" s="7">
        <v>5</v>
      </c>
      <c r="AL77" s="7">
        <v>5</v>
      </c>
      <c r="AM77" s="15">
        <v>6</v>
      </c>
      <c r="AN77" s="15">
        <f t="shared" si="41"/>
        <v>2</v>
      </c>
      <c r="AO77" s="7">
        <v>4</v>
      </c>
      <c r="AP77" s="7">
        <f t="shared" si="42"/>
        <v>4</v>
      </c>
      <c r="AQ77" s="7">
        <f t="shared" si="24"/>
        <v>2</v>
      </c>
      <c r="AR77" s="7">
        <v>1</v>
      </c>
      <c r="AS77" s="7">
        <v>1</v>
      </c>
      <c r="AT77" s="7">
        <v>1</v>
      </c>
      <c r="AU77" s="7">
        <v>4</v>
      </c>
      <c r="AV77" s="7">
        <f t="shared" si="25"/>
        <v>2</v>
      </c>
      <c r="AW77" s="7">
        <v>1</v>
      </c>
      <c r="AX77" s="7">
        <v>3</v>
      </c>
      <c r="AY77" s="7">
        <v>4</v>
      </c>
      <c r="AZ77" s="7">
        <f t="shared" si="26"/>
        <v>2</v>
      </c>
      <c r="BA77" s="7">
        <v>1</v>
      </c>
      <c r="BB77" s="11">
        <v>4</v>
      </c>
      <c r="BC77" s="7">
        <f t="shared" si="27"/>
        <v>2</v>
      </c>
      <c r="BD77" s="7">
        <v>1</v>
      </c>
      <c r="BE77" s="11">
        <v>1</v>
      </c>
      <c r="BF77" s="7">
        <f t="shared" si="28"/>
        <v>5</v>
      </c>
      <c r="BG77" s="11">
        <v>4</v>
      </c>
      <c r="BH77" s="7">
        <f t="shared" si="29"/>
        <v>2</v>
      </c>
      <c r="BI77" s="11">
        <v>4</v>
      </c>
      <c r="BJ77" s="7">
        <f t="shared" si="30"/>
        <v>2</v>
      </c>
      <c r="BK77" s="7">
        <v>1</v>
      </c>
      <c r="BL77" s="11">
        <v>4</v>
      </c>
      <c r="BM77" s="7">
        <f t="shared" si="31"/>
        <v>2</v>
      </c>
      <c r="BN77" s="7">
        <v>4</v>
      </c>
      <c r="BO77" s="7">
        <v>1</v>
      </c>
      <c r="BP77" s="7">
        <v>1</v>
      </c>
      <c r="BQ77" s="15">
        <v>1</v>
      </c>
      <c r="BR77" s="7">
        <f t="shared" si="43"/>
        <v>1.8</v>
      </c>
      <c r="BS77" s="7">
        <v>5</v>
      </c>
      <c r="BT77" s="7">
        <v>2</v>
      </c>
      <c r="BU77" s="7">
        <v>4</v>
      </c>
      <c r="BV77" s="7">
        <v>5</v>
      </c>
      <c r="BW77" s="7">
        <v>4</v>
      </c>
      <c r="BX77" s="7">
        <v>5</v>
      </c>
      <c r="BY77" s="7">
        <v>6</v>
      </c>
      <c r="BZ77" s="7">
        <v>5</v>
      </c>
      <c r="CA77" s="7">
        <v>4</v>
      </c>
      <c r="CB77" s="7">
        <v>4</v>
      </c>
      <c r="CC77" s="7">
        <v>5</v>
      </c>
      <c r="CD77" s="7">
        <v>6</v>
      </c>
      <c r="CE77" s="7">
        <v>6</v>
      </c>
      <c r="CF77" s="7">
        <v>4</v>
      </c>
      <c r="CG77" s="15">
        <v>4</v>
      </c>
      <c r="CH77" s="7">
        <f t="shared" si="44"/>
        <v>4.5999999999999996</v>
      </c>
      <c r="CI77" s="7">
        <v>3</v>
      </c>
      <c r="CJ77" s="7">
        <v>4</v>
      </c>
      <c r="CK77" s="7">
        <v>4</v>
      </c>
      <c r="CL77" s="7">
        <v>3</v>
      </c>
      <c r="CM77" s="7">
        <v>3</v>
      </c>
      <c r="CN77" s="7">
        <v>1</v>
      </c>
      <c r="CO77" s="7">
        <v>4</v>
      </c>
      <c r="CP77" s="7">
        <v>5</v>
      </c>
      <c r="CQ77" s="7">
        <v>5</v>
      </c>
      <c r="CR77" s="7">
        <v>5</v>
      </c>
      <c r="CS77" s="7">
        <v>4</v>
      </c>
      <c r="CT77" s="7">
        <v>4</v>
      </c>
      <c r="CU77" s="7">
        <v>3</v>
      </c>
      <c r="CV77" s="7">
        <v>3</v>
      </c>
      <c r="CW77" s="7">
        <v>4</v>
      </c>
      <c r="CX77" s="7">
        <v>5</v>
      </c>
      <c r="CY77" s="7">
        <v>2</v>
      </c>
      <c r="CZ77" s="7">
        <v>4</v>
      </c>
      <c r="DA77" s="7">
        <v>5</v>
      </c>
      <c r="DB77" s="7">
        <v>3</v>
      </c>
      <c r="DC77" s="7">
        <v>5</v>
      </c>
      <c r="DD77" s="7">
        <v>4</v>
      </c>
      <c r="DE77" s="7">
        <v>5</v>
      </c>
      <c r="DF77" s="7">
        <v>5</v>
      </c>
      <c r="DG77" s="7">
        <v>3</v>
      </c>
      <c r="DH77" s="7">
        <v>5</v>
      </c>
      <c r="DI77" s="7">
        <v>5</v>
      </c>
      <c r="DJ77" s="7">
        <v>4</v>
      </c>
      <c r="DK77" s="7">
        <v>4</v>
      </c>
      <c r="DL77" s="7">
        <v>1</v>
      </c>
      <c r="DM77" s="7">
        <v>5</v>
      </c>
      <c r="DN77" s="7">
        <v>5</v>
      </c>
      <c r="DO77" s="7">
        <v>4</v>
      </c>
      <c r="DP77" s="7">
        <v>2</v>
      </c>
      <c r="DQ77" s="7">
        <v>4</v>
      </c>
      <c r="DR77" s="7">
        <v>4</v>
      </c>
      <c r="DS77" s="7">
        <v>4</v>
      </c>
      <c r="DT77" s="15">
        <v>4</v>
      </c>
      <c r="DU77" s="7">
        <f t="shared" si="45"/>
        <v>3.8684210526315788</v>
      </c>
      <c r="DV77" s="7">
        <v>6</v>
      </c>
      <c r="DW77" s="7">
        <v>6</v>
      </c>
      <c r="DX77" s="7">
        <f t="shared" si="32"/>
        <v>4</v>
      </c>
      <c r="DY77" s="7">
        <v>5</v>
      </c>
      <c r="DZ77" s="7">
        <v>6</v>
      </c>
      <c r="EA77" s="7">
        <f t="shared" si="33"/>
        <v>4</v>
      </c>
      <c r="EB77" s="7">
        <v>5</v>
      </c>
      <c r="EC77" s="7">
        <v>3</v>
      </c>
      <c r="ED77" s="7">
        <v>4</v>
      </c>
      <c r="EE77" s="7">
        <f t="shared" si="34"/>
        <v>6</v>
      </c>
      <c r="EF77" s="7">
        <v>3</v>
      </c>
      <c r="EG77" s="7">
        <v>6</v>
      </c>
      <c r="EH77" s="7">
        <f t="shared" si="35"/>
        <v>4</v>
      </c>
      <c r="EI77" s="7">
        <v>8</v>
      </c>
      <c r="EJ77" s="7">
        <f t="shared" si="36"/>
        <v>2</v>
      </c>
      <c r="EK77" s="7">
        <v>3</v>
      </c>
      <c r="EL77" s="7">
        <v>6</v>
      </c>
      <c r="EM77" s="15">
        <f t="shared" si="37"/>
        <v>4</v>
      </c>
      <c r="EN77" s="7">
        <f t="shared" si="46"/>
        <v>4.083333333333333</v>
      </c>
      <c r="EO77" s="7" t="s">
        <v>187</v>
      </c>
      <c r="EP77" s="7" t="s">
        <v>183</v>
      </c>
    </row>
    <row r="78" spans="1:146" ht="30" customHeight="1">
      <c r="A78">
        <v>2</v>
      </c>
      <c r="B78">
        <v>45341.52039351852</v>
      </c>
      <c r="C78">
        <v>45341.52988425926</v>
      </c>
      <c r="D78">
        <v>100</v>
      </c>
      <c r="E78">
        <v>820</v>
      </c>
      <c r="F78" s="7" t="s">
        <v>173</v>
      </c>
      <c r="G78">
        <v>45341.529897037035</v>
      </c>
      <c r="H78" s="7" t="s">
        <v>354</v>
      </c>
      <c r="I78">
        <v>55.7087</v>
      </c>
      <c r="J78">
        <v>-4.5392999999999999</v>
      </c>
      <c r="K78" s="7" t="s">
        <v>175</v>
      </c>
      <c r="L78" s="7" t="s">
        <v>176</v>
      </c>
      <c r="M78" s="7" t="s">
        <v>177</v>
      </c>
      <c r="N78">
        <v>24</v>
      </c>
      <c r="O78" s="7" t="s">
        <v>178</v>
      </c>
      <c r="P78" s="7" t="s">
        <v>179</v>
      </c>
      <c r="Q78" s="7" t="s">
        <v>180</v>
      </c>
      <c r="R78" s="7" t="s">
        <v>179</v>
      </c>
      <c r="S78" s="7" t="s">
        <v>355</v>
      </c>
      <c r="T78" s="7" t="s">
        <v>179</v>
      </c>
      <c r="U78" s="7">
        <v>2</v>
      </c>
      <c r="V78" s="7">
        <v>2</v>
      </c>
      <c r="W78" s="7">
        <f t="shared" si="38"/>
        <v>1</v>
      </c>
      <c r="X78" s="7">
        <v>1</v>
      </c>
      <c r="Y78" s="7">
        <v>1</v>
      </c>
      <c r="Z78" s="7">
        <v>1</v>
      </c>
      <c r="AA78" s="7">
        <v>1</v>
      </c>
      <c r="AB78" s="7">
        <v>1</v>
      </c>
      <c r="AC78" s="7">
        <v>4</v>
      </c>
      <c r="AD78" s="7">
        <v>1</v>
      </c>
      <c r="AE78" s="7">
        <v>1</v>
      </c>
      <c r="AF78" s="7">
        <v>1</v>
      </c>
      <c r="AG78" s="4">
        <v>5</v>
      </c>
      <c r="AH78" s="7">
        <f t="shared" si="39"/>
        <v>1.3333333333333333</v>
      </c>
      <c r="AI78" s="7">
        <v>3</v>
      </c>
      <c r="AJ78" s="7">
        <f t="shared" si="40"/>
        <v>5</v>
      </c>
      <c r="AK78" s="7">
        <v>5</v>
      </c>
      <c r="AL78" s="7">
        <v>5</v>
      </c>
      <c r="AM78" s="15">
        <v>3</v>
      </c>
      <c r="AN78" s="15">
        <f t="shared" si="41"/>
        <v>5</v>
      </c>
      <c r="AO78" s="7">
        <v>5</v>
      </c>
      <c r="AP78" s="7">
        <f t="shared" si="42"/>
        <v>4.5999999999999996</v>
      </c>
      <c r="AQ78" s="7">
        <f t="shared" si="24"/>
        <v>1</v>
      </c>
      <c r="AR78" s="7">
        <v>1</v>
      </c>
      <c r="AS78" s="7">
        <v>1</v>
      </c>
      <c r="AT78" s="7">
        <v>1</v>
      </c>
      <c r="AU78" s="7">
        <v>5</v>
      </c>
      <c r="AV78" s="7">
        <f t="shared" si="25"/>
        <v>1</v>
      </c>
      <c r="AW78" s="7">
        <v>1</v>
      </c>
      <c r="AX78" s="7">
        <v>1</v>
      </c>
      <c r="AY78" s="7">
        <v>5</v>
      </c>
      <c r="AZ78" s="7">
        <f t="shared" si="26"/>
        <v>1</v>
      </c>
      <c r="BA78" s="7">
        <v>1</v>
      </c>
      <c r="BB78" s="11">
        <v>5</v>
      </c>
      <c r="BC78" s="7">
        <f t="shared" si="27"/>
        <v>1</v>
      </c>
      <c r="BD78" s="7">
        <v>1</v>
      </c>
      <c r="BE78" s="11">
        <v>5</v>
      </c>
      <c r="BF78" s="7">
        <f t="shared" si="28"/>
        <v>1</v>
      </c>
      <c r="BG78" s="11">
        <v>5</v>
      </c>
      <c r="BH78" s="7">
        <f t="shared" si="29"/>
        <v>1</v>
      </c>
      <c r="BI78" s="11">
        <v>5</v>
      </c>
      <c r="BJ78" s="7">
        <f t="shared" si="30"/>
        <v>1</v>
      </c>
      <c r="BK78" s="7">
        <v>1</v>
      </c>
      <c r="BL78" s="11">
        <v>5</v>
      </c>
      <c r="BM78" s="7">
        <f t="shared" si="31"/>
        <v>1</v>
      </c>
      <c r="BN78" s="7">
        <v>4</v>
      </c>
      <c r="BO78" s="7">
        <v>1</v>
      </c>
      <c r="BP78" s="7">
        <v>1</v>
      </c>
      <c r="BQ78" s="15">
        <v>1</v>
      </c>
      <c r="BR78" s="7">
        <f t="shared" si="43"/>
        <v>1.1499999999999999</v>
      </c>
      <c r="BS78" s="7">
        <v>5</v>
      </c>
      <c r="BT78" s="7">
        <v>3</v>
      </c>
      <c r="BU78" s="7">
        <v>4</v>
      </c>
      <c r="BV78" s="7">
        <v>4</v>
      </c>
      <c r="BW78" s="7">
        <v>2</v>
      </c>
      <c r="BX78" s="7">
        <v>5</v>
      </c>
      <c r="BY78" s="8">
        <f>AVERAGE(BS78:BX78,BZ78:CG78)</f>
        <v>4.3571428571428568</v>
      </c>
      <c r="BZ78" s="7">
        <v>6</v>
      </c>
      <c r="CA78" s="7">
        <v>5</v>
      </c>
      <c r="CB78" s="7">
        <v>5</v>
      </c>
      <c r="CC78" s="7">
        <v>3</v>
      </c>
      <c r="CD78" s="7">
        <v>5</v>
      </c>
      <c r="CE78" s="7">
        <v>5</v>
      </c>
      <c r="CF78" s="7">
        <v>4</v>
      </c>
      <c r="CG78" s="15">
        <v>5</v>
      </c>
      <c r="CH78" s="7">
        <f t="shared" si="44"/>
        <v>4.3571428571428577</v>
      </c>
      <c r="CI78" s="7">
        <v>6</v>
      </c>
      <c r="CJ78" s="7">
        <v>6</v>
      </c>
      <c r="CK78" s="7">
        <v>4</v>
      </c>
      <c r="CL78" s="7">
        <v>5</v>
      </c>
      <c r="CM78" s="7">
        <v>6</v>
      </c>
      <c r="CN78" s="7">
        <v>1</v>
      </c>
      <c r="CO78" s="7">
        <v>6</v>
      </c>
      <c r="CP78" s="7">
        <v>6</v>
      </c>
      <c r="CQ78" s="7">
        <v>6</v>
      </c>
      <c r="CR78" s="7">
        <v>6</v>
      </c>
      <c r="CS78" s="7">
        <v>6</v>
      </c>
      <c r="CT78" s="7">
        <v>1</v>
      </c>
      <c r="CU78" s="7">
        <v>6</v>
      </c>
      <c r="CV78" s="7">
        <v>6</v>
      </c>
      <c r="CW78" s="7">
        <v>6</v>
      </c>
      <c r="CX78" s="7">
        <v>6</v>
      </c>
      <c r="CY78" s="7">
        <v>2</v>
      </c>
      <c r="CZ78" s="7">
        <v>6</v>
      </c>
      <c r="DA78" s="7">
        <v>6</v>
      </c>
      <c r="DB78" s="7">
        <v>4</v>
      </c>
      <c r="DC78" s="7">
        <v>6</v>
      </c>
      <c r="DD78" s="7">
        <v>6</v>
      </c>
      <c r="DE78" s="7">
        <v>6</v>
      </c>
      <c r="DF78" s="7">
        <v>6</v>
      </c>
      <c r="DG78" s="7">
        <v>6</v>
      </c>
      <c r="DH78" s="7">
        <v>6</v>
      </c>
      <c r="DI78" s="7">
        <v>6</v>
      </c>
      <c r="DJ78" s="7">
        <v>6</v>
      </c>
      <c r="DK78" s="7">
        <v>6</v>
      </c>
      <c r="DL78" s="7">
        <v>1</v>
      </c>
      <c r="DM78" s="7">
        <v>6</v>
      </c>
      <c r="DN78" s="7">
        <v>6</v>
      </c>
      <c r="DO78" s="7">
        <v>6</v>
      </c>
      <c r="DP78" s="7">
        <v>2</v>
      </c>
      <c r="DQ78" s="7">
        <v>5</v>
      </c>
      <c r="DR78" s="7">
        <v>6</v>
      </c>
      <c r="DS78" s="7">
        <v>6</v>
      </c>
      <c r="DT78" s="15">
        <v>6</v>
      </c>
      <c r="DU78" s="7">
        <f t="shared" si="45"/>
        <v>5.2368421052631575</v>
      </c>
      <c r="DV78" s="7">
        <v>6</v>
      </c>
      <c r="DW78" s="7">
        <v>7</v>
      </c>
      <c r="DX78" s="7">
        <f t="shared" si="32"/>
        <v>3</v>
      </c>
      <c r="DY78" s="7">
        <v>1</v>
      </c>
      <c r="DZ78" s="7">
        <v>9</v>
      </c>
      <c r="EA78" s="7">
        <f t="shared" si="33"/>
        <v>1</v>
      </c>
      <c r="EB78" s="7">
        <v>4</v>
      </c>
      <c r="EC78" s="7">
        <v>5</v>
      </c>
      <c r="ED78" s="7">
        <v>9</v>
      </c>
      <c r="EE78" s="7">
        <f t="shared" si="34"/>
        <v>1</v>
      </c>
      <c r="EF78" s="7">
        <v>1</v>
      </c>
      <c r="EG78" s="7">
        <v>9</v>
      </c>
      <c r="EH78" s="7">
        <f t="shared" si="35"/>
        <v>1</v>
      </c>
      <c r="EI78" s="7">
        <v>9</v>
      </c>
      <c r="EJ78" s="7">
        <f t="shared" si="36"/>
        <v>1</v>
      </c>
      <c r="EK78" s="7">
        <v>6</v>
      </c>
      <c r="EL78" s="7">
        <v>9</v>
      </c>
      <c r="EM78" s="15">
        <f t="shared" si="37"/>
        <v>1</v>
      </c>
      <c r="EN78" s="7">
        <f t="shared" si="46"/>
        <v>2.5833333333333335</v>
      </c>
      <c r="EO78" s="7" t="s">
        <v>182</v>
      </c>
      <c r="EP78" s="7" t="s">
        <v>183</v>
      </c>
    </row>
    <row r="79" spans="1:146" ht="30" customHeight="1">
      <c r="A79">
        <v>2</v>
      </c>
      <c r="B79">
        <v>45341.518333333333</v>
      </c>
      <c r="C79">
        <v>45341.530023148145</v>
      </c>
      <c r="D79">
        <v>100</v>
      </c>
      <c r="E79">
        <v>1010</v>
      </c>
      <c r="F79" s="7" t="s">
        <v>173</v>
      </c>
      <c r="G79">
        <v>45341.530037395831</v>
      </c>
      <c r="H79" s="7" t="s">
        <v>356</v>
      </c>
      <c r="I79">
        <v>54.991199999999999</v>
      </c>
      <c r="J79">
        <v>-1.5336000000000001</v>
      </c>
      <c r="K79" s="7" t="s">
        <v>175</v>
      </c>
      <c r="L79" s="7" t="s">
        <v>176</v>
      </c>
      <c r="M79" s="7" t="s">
        <v>177</v>
      </c>
      <c r="N79">
        <v>58</v>
      </c>
      <c r="O79" s="7" t="s">
        <v>178</v>
      </c>
      <c r="P79" s="7" t="s">
        <v>179</v>
      </c>
      <c r="Q79" s="7" t="s">
        <v>190</v>
      </c>
      <c r="R79" s="7" t="s">
        <v>179</v>
      </c>
      <c r="S79" s="7" t="s">
        <v>357</v>
      </c>
      <c r="T79" s="7" t="s">
        <v>179</v>
      </c>
      <c r="U79" s="7">
        <v>2</v>
      </c>
      <c r="V79" s="7">
        <v>4</v>
      </c>
      <c r="W79" s="7">
        <f t="shared" si="38"/>
        <v>2</v>
      </c>
      <c r="X79" s="7">
        <v>5</v>
      </c>
      <c r="Y79" s="7">
        <v>4</v>
      </c>
      <c r="Z79" s="7">
        <v>5</v>
      </c>
      <c r="AA79" s="7">
        <v>5</v>
      </c>
      <c r="AB79" s="7">
        <v>5</v>
      </c>
      <c r="AC79" s="7">
        <v>5</v>
      </c>
      <c r="AD79" s="7">
        <v>3</v>
      </c>
      <c r="AE79" s="7">
        <v>1</v>
      </c>
      <c r="AF79" s="7">
        <v>5</v>
      </c>
      <c r="AG79" s="4">
        <v>1</v>
      </c>
      <c r="AH79" s="7">
        <f t="shared" si="39"/>
        <v>4.2222222222222223</v>
      </c>
      <c r="AI79" s="7">
        <v>3</v>
      </c>
      <c r="AJ79" s="7">
        <f t="shared" si="40"/>
        <v>5</v>
      </c>
      <c r="AK79" s="7">
        <v>6</v>
      </c>
      <c r="AL79" s="7">
        <v>6</v>
      </c>
      <c r="AM79" s="15">
        <v>3</v>
      </c>
      <c r="AN79" s="15">
        <f t="shared" si="41"/>
        <v>5</v>
      </c>
      <c r="AO79" s="7">
        <v>2</v>
      </c>
      <c r="AP79" s="7">
        <f t="shared" si="42"/>
        <v>5</v>
      </c>
      <c r="AQ79" s="7">
        <f t="shared" si="24"/>
        <v>4</v>
      </c>
      <c r="AR79" s="7">
        <v>4</v>
      </c>
      <c r="AS79" s="7">
        <v>3</v>
      </c>
      <c r="AT79" s="7">
        <v>3</v>
      </c>
      <c r="AU79" s="7">
        <v>2</v>
      </c>
      <c r="AV79" s="7">
        <f t="shared" si="25"/>
        <v>4</v>
      </c>
      <c r="AW79" s="7">
        <v>3</v>
      </c>
      <c r="AX79" s="7">
        <v>3</v>
      </c>
      <c r="AY79" s="7">
        <v>2</v>
      </c>
      <c r="AZ79" s="7">
        <f t="shared" si="26"/>
        <v>4</v>
      </c>
      <c r="BA79" s="7">
        <v>3</v>
      </c>
      <c r="BB79" s="11">
        <v>2</v>
      </c>
      <c r="BC79" s="7">
        <f t="shared" si="27"/>
        <v>4</v>
      </c>
      <c r="BD79" s="7">
        <v>3</v>
      </c>
      <c r="BE79" s="11">
        <v>2</v>
      </c>
      <c r="BF79" s="7">
        <f t="shared" si="28"/>
        <v>4</v>
      </c>
      <c r="BG79" s="11">
        <v>2</v>
      </c>
      <c r="BH79" s="7">
        <f t="shared" si="29"/>
        <v>4</v>
      </c>
      <c r="BI79" s="11">
        <v>2</v>
      </c>
      <c r="BJ79" s="7">
        <f t="shared" si="30"/>
        <v>4</v>
      </c>
      <c r="BK79" s="7">
        <v>3</v>
      </c>
      <c r="BL79" s="11">
        <v>2</v>
      </c>
      <c r="BM79" s="7">
        <f t="shared" si="31"/>
        <v>4</v>
      </c>
      <c r="BN79" s="7">
        <v>2</v>
      </c>
      <c r="BO79" s="7">
        <v>2</v>
      </c>
      <c r="BP79" s="7">
        <v>3</v>
      </c>
      <c r="BQ79" s="15">
        <v>3</v>
      </c>
      <c r="BR79" s="7">
        <f t="shared" si="43"/>
        <v>3.35</v>
      </c>
      <c r="BS79" s="7">
        <v>5</v>
      </c>
      <c r="BT79" s="7">
        <v>2</v>
      </c>
      <c r="BU79" s="7">
        <v>5</v>
      </c>
      <c r="BV79" s="7">
        <v>5</v>
      </c>
      <c r="BW79" s="7">
        <v>2</v>
      </c>
      <c r="BX79" s="7">
        <v>5</v>
      </c>
      <c r="BY79" s="7">
        <v>5</v>
      </c>
      <c r="BZ79" s="7">
        <v>5</v>
      </c>
      <c r="CA79" s="7">
        <v>4</v>
      </c>
      <c r="CB79" s="7">
        <v>2</v>
      </c>
      <c r="CC79" s="7">
        <v>3</v>
      </c>
      <c r="CD79" s="7">
        <v>5</v>
      </c>
      <c r="CE79" s="7">
        <v>5</v>
      </c>
      <c r="CF79" s="7">
        <v>2</v>
      </c>
      <c r="CG79" s="15">
        <v>5</v>
      </c>
      <c r="CH79" s="7">
        <f t="shared" si="44"/>
        <v>4</v>
      </c>
      <c r="CI79" s="7">
        <v>4</v>
      </c>
      <c r="CJ79" s="7">
        <v>3</v>
      </c>
      <c r="CK79" s="7">
        <v>3</v>
      </c>
      <c r="CL79" s="7">
        <v>3</v>
      </c>
      <c r="CM79" s="7">
        <v>3</v>
      </c>
      <c r="CN79" s="7">
        <v>2</v>
      </c>
      <c r="CO79" s="7">
        <v>3</v>
      </c>
      <c r="CP79" s="7">
        <v>4</v>
      </c>
      <c r="CQ79" s="7">
        <v>4</v>
      </c>
      <c r="CR79" s="7">
        <v>4</v>
      </c>
      <c r="CS79" s="7">
        <v>4</v>
      </c>
      <c r="CT79" s="7">
        <v>4</v>
      </c>
      <c r="CU79" s="7">
        <v>3</v>
      </c>
      <c r="CV79" s="7">
        <v>3</v>
      </c>
      <c r="CW79" s="7">
        <v>4</v>
      </c>
      <c r="CX79" s="7">
        <v>3</v>
      </c>
      <c r="CY79" s="7">
        <v>3</v>
      </c>
      <c r="CZ79" s="7">
        <v>3</v>
      </c>
      <c r="DA79" s="7">
        <v>4</v>
      </c>
      <c r="DB79" s="7">
        <v>3</v>
      </c>
      <c r="DC79" s="7">
        <v>4</v>
      </c>
      <c r="DD79" s="7">
        <v>3</v>
      </c>
      <c r="DE79" s="7">
        <v>3</v>
      </c>
      <c r="DF79" s="7">
        <v>3</v>
      </c>
      <c r="DG79" s="7">
        <v>4</v>
      </c>
      <c r="DH79" s="7">
        <v>3</v>
      </c>
      <c r="DI79" s="7">
        <v>4</v>
      </c>
      <c r="DJ79" s="7">
        <v>3</v>
      </c>
      <c r="DK79" s="7">
        <v>4</v>
      </c>
      <c r="DL79" s="7">
        <v>2</v>
      </c>
      <c r="DM79" s="7">
        <v>3</v>
      </c>
      <c r="DN79" s="7">
        <v>4</v>
      </c>
      <c r="DO79" s="7">
        <v>4</v>
      </c>
      <c r="DP79" s="7">
        <v>3</v>
      </c>
      <c r="DQ79" s="7">
        <v>4</v>
      </c>
      <c r="DR79" s="7">
        <v>4</v>
      </c>
      <c r="DS79" s="7">
        <v>3</v>
      </c>
      <c r="DT79" s="15">
        <v>3</v>
      </c>
      <c r="DU79" s="7">
        <f t="shared" si="45"/>
        <v>3.3684210526315788</v>
      </c>
      <c r="DV79" s="7">
        <v>5</v>
      </c>
      <c r="DW79" s="7">
        <v>5</v>
      </c>
      <c r="DX79" s="7">
        <f t="shared" si="32"/>
        <v>5</v>
      </c>
      <c r="DY79" s="7">
        <v>3</v>
      </c>
      <c r="DZ79" s="7">
        <v>5</v>
      </c>
      <c r="EA79" s="7">
        <f t="shared" si="33"/>
        <v>5</v>
      </c>
      <c r="EB79" s="7">
        <v>5</v>
      </c>
      <c r="EC79" s="7">
        <v>3</v>
      </c>
      <c r="ED79" s="7">
        <v>7</v>
      </c>
      <c r="EE79" s="7">
        <f t="shared" si="34"/>
        <v>3</v>
      </c>
      <c r="EF79" s="7">
        <v>3</v>
      </c>
      <c r="EG79" s="7">
        <v>6</v>
      </c>
      <c r="EH79" s="7">
        <f t="shared" si="35"/>
        <v>4</v>
      </c>
      <c r="EI79" s="7">
        <v>5</v>
      </c>
      <c r="EJ79" s="7">
        <f t="shared" si="36"/>
        <v>5</v>
      </c>
      <c r="EK79" s="7">
        <v>5</v>
      </c>
      <c r="EL79" s="7">
        <v>7</v>
      </c>
      <c r="EM79" s="15">
        <f t="shared" si="37"/>
        <v>3</v>
      </c>
      <c r="EN79" s="7">
        <f t="shared" si="46"/>
        <v>4.083333333333333</v>
      </c>
      <c r="EO79" s="7" t="s">
        <v>187</v>
      </c>
      <c r="EP79" s="7" t="s">
        <v>183</v>
      </c>
    </row>
    <row r="80" spans="1:146" ht="30" customHeight="1">
      <c r="A80">
        <v>2</v>
      </c>
      <c r="B80">
        <v>45341.523530092592</v>
      </c>
      <c r="C80">
        <v>45341.53019675926</v>
      </c>
      <c r="D80">
        <v>100</v>
      </c>
      <c r="E80">
        <v>575</v>
      </c>
      <c r="F80" s="7" t="s">
        <v>173</v>
      </c>
      <c r="G80">
        <v>45341.530209965276</v>
      </c>
      <c r="H80" s="7" t="s">
        <v>358</v>
      </c>
      <c r="I80">
        <v>51.621000000000002</v>
      </c>
      <c r="J80">
        <v>-5.0999999999999997E-2</v>
      </c>
      <c r="K80" s="7" t="s">
        <v>175</v>
      </c>
      <c r="L80" s="7" t="s">
        <v>176</v>
      </c>
      <c r="M80" s="7" t="s">
        <v>177</v>
      </c>
      <c r="N80">
        <v>57</v>
      </c>
      <c r="O80" s="7" t="s">
        <v>178</v>
      </c>
      <c r="P80" s="7" t="s">
        <v>179</v>
      </c>
      <c r="Q80" s="7" t="s">
        <v>185</v>
      </c>
      <c r="R80" s="7" t="s">
        <v>359</v>
      </c>
      <c r="S80" s="7" t="s">
        <v>179</v>
      </c>
      <c r="T80" s="7" t="s">
        <v>179</v>
      </c>
      <c r="U80" s="7">
        <v>1</v>
      </c>
      <c r="V80" s="7">
        <v>4</v>
      </c>
      <c r="W80" s="7">
        <f t="shared" si="38"/>
        <v>2</v>
      </c>
      <c r="X80" s="7">
        <v>4</v>
      </c>
      <c r="Y80" s="7">
        <v>3</v>
      </c>
      <c r="Z80" s="7">
        <v>2</v>
      </c>
      <c r="AA80" s="7">
        <v>4</v>
      </c>
      <c r="AB80" s="7">
        <v>4</v>
      </c>
      <c r="AC80" s="7">
        <v>1</v>
      </c>
      <c r="AD80" s="7">
        <v>1</v>
      </c>
      <c r="AE80" s="7">
        <v>1</v>
      </c>
      <c r="AF80" s="7">
        <v>3</v>
      </c>
      <c r="AG80" s="4">
        <v>2</v>
      </c>
      <c r="AH80" s="7">
        <f t="shared" si="39"/>
        <v>2.5555555555555554</v>
      </c>
      <c r="AI80" s="7">
        <v>5</v>
      </c>
      <c r="AJ80" s="7">
        <f t="shared" si="40"/>
        <v>3</v>
      </c>
      <c r="AK80" s="7">
        <v>4</v>
      </c>
      <c r="AL80" s="7">
        <v>4</v>
      </c>
      <c r="AM80" s="15">
        <v>5</v>
      </c>
      <c r="AN80" s="15">
        <f t="shared" si="41"/>
        <v>3</v>
      </c>
      <c r="AO80" s="7">
        <v>3</v>
      </c>
      <c r="AP80" s="7">
        <f t="shared" si="42"/>
        <v>3.8</v>
      </c>
      <c r="AQ80" s="7">
        <f t="shared" si="24"/>
        <v>3</v>
      </c>
      <c r="AR80" s="7">
        <v>3</v>
      </c>
      <c r="AS80" s="7">
        <v>2</v>
      </c>
      <c r="AT80" s="7">
        <v>2</v>
      </c>
      <c r="AU80" s="7">
        <v>3</v>
      </c>
      <c r="AV80" s="7">
        <f t="shared" si="25"/>
        <v>3</v>
      </c>
      <c r="AW80" s="7">
        <v>2</v>
      </c>
      <c r="AX80" s="7">
        <v>2</v>
      </c>
      <c r="AY80" s="7">
        <v>3</v>
      </c>
      <c r="AZ80" s="7">
        <f t="shared" si="26"/>
        <v>3</v>
      </c>
      <c r="BA80" s="7">
        <v>3</v>
      </c>
      <c r="BB80" s="11">
        <v>3</v>
      </c>
      <c r="BC80" s="7">
        <f t="shared" si="27"/>
        <v>3</v>
      </c>
      <c r="BD80" s="7">
        <v>2</v>
      </c>
      <c r="BE80" s="11">
        <v>3</v>
      </c>
      <c r="BF80" s="7">
        <f t="shared" si="28"/>
        <v>3</v>
      </c>
      <c r="BG80" s="11">
        <v>3</v>
      </c>
      <c r="BH80" s="7">
        <f t="shared" si="29"/>
        <v>3</v>
      </c>
      <c r="BI80" s="11">
        <v>4</v>
      </c>
      <c r="BJ80" s="7">
        <f t="shared" si="30"/>
        <v>2</v>
      </c>
      <c r="BK80" s="7">
        <v>2</v>
      </c>
      <c r="BL80" s="11">
        <v>2</v>
      </c>
      <c r="BM80" s="7">
        <f t="shared" si="31"/>
        <v>4</v>
      </c>
      <c r="BN80" s="7">
        <v>3</v>
      </c>
      <c r="BO80" s="7">
        <v>3</v>
      </c>
      <c r="BP80" s="7">
        <v>2</v>
      </c>
      <c r="BQ80" s="15">
        <v>3</v>
      </c>
      <c r="BR80" s="7">
        <f t="shared" si="43"/>
        <v>2.65</v>
      </c>
      <c r="BS80" s="7">
        <v>5</v>
      </c>
      <c r="BT80" s="7">
        <v>4</v>
      </c>
      <c r="BU80" s="7">
        <v>5</v>
      </c>
      <c r="BV80" s="7">
        <v>4</v>
      </c>
      <c r="BW80" s="7">
        <v>5</v>
      </c>
      <c r="BX80" s="7">
        <v>4</v>
      </c>
      <c r="BY80" s="7">
        <v>4</v>
      </c>
      <c r="BZ80" s="7">
        <v>4</v>
      </c>
      <c r="CA80" s="7">
        <v>4</v>
      </c>
      <c r="CB80" s="7">
        <v>4</v>
      </c>
      <c r="CC80" s="7">
        <v>3</v>
      </c>
      <c r="CD80" s="7">
        <v>4</v>
      </c>
      <c r="CE80" s="7">
        <v>5</v>
      </c>
      <c r="CF80" s="7">
        <v>4</v>
      </c>
      <c r="CG80" s="15">
        <v>5</v>
      </c>
      <c r="CH80" s="7">
        <f t="shared" si="44"/>
        <v>4.2666666666666666</v>
      </c>
      <c r="CI80" s="7">
        <v>3</v>
      </c>
      <c r="CJ80" s="7">
        <v>3</v>
      </c>
      <c r="CK80" s="7">
        <v>2</v>
      </c>
      <c r="CL80" s="7">
        <v>3</v>
      </c>
      <c r="CM80" s="7">
        <v>3</v>
      </c>
      <c r="CN80" s="7">
        <v>2</v>
      </c>
      <c r="CO80" s="7">
        <v>3</v>
      </c>
      <c r="CP80" s="7">
        <v>4</v>
      </c>
      <c r="CQ80" s="7">
        <v>4</v>
      </c>
      <c r="CR80" s="7">
        <v>4</v>
      </c>
      <c r="CS80" s="7">
        <v>4</v>
      </c>
      <c r="CT80" s="7">
        <v>3</v>
      </c>
      <c r="CU80" s="7">
        <v>3</v>
      </c>
      <c r="CV80" s="7">
        <v>3</v>
      </c>
      <c r="CW80" s="7">
        <v>4</v>
      </c>
      <c r="CX80" s="7">
        <v>3</v>
      </c>
      <c r="CY80" s="7">
        <v>3</v>
      </c>
      <c r="CZ80" s="7">
        <v>3</v>
      </c>
      <c r="DA80" s="7">
        <v>4</v>
      </c>
      <c r="DB80" s="7">
        <v>3</v>
      </c>
      <c r="DC80" s="7">
        <v>3</v>
      </c>
      <c r="DD80" s="7">
        <v>3</v>
      </c>
      <c r="DE80" s="7">
        <v>4</v>
      </c>
      <c r="DF80" s="7">
        <v>4</v>
      </c>
      <c r="DG80" s="7">
        <v>4</v>
      </c>
      <c r="DH80" s="7">
        <v>4</v>
      </c>
      <c r="DI80" s="7">
        <v>4</v>
      </c>
      <c r="DJ80" s="7">
        <v>3</v>
      </c>
      <c r="DK80" s="7">
        <v>4</v>
      </c>
      <c r="DL80" s="7">
        <v>2</v>
      </c>
      <c r="DM80" s="7">
        <v>4</v>
      </c>
      <c r="DN80" s="7">
        <v>4</v>
      </c>
      <c r="DO80" s="7">
        <v>4</v>
      </c>
      <c r="DP80" s="7">
        <v>3</v>
      </c>
      <c r="DQ80" s="7">
        <v>3</v>
      </c>
      <c r="DR80" s="7">
        <v>4</v>
      </c>
      <c r="DS80" s="7">
        <v>3</v>
      </c>
      <c r="DT80" s="15">
        <v>3</v>
      </c>
      <c r="DU80" s="7">
        <f t="shared" si="45"/>
        <v>3.3421052631578947</v>
      </c>
      <c r="DV80" s="7">
        <v>4</v>
      </c>
      <c r="DW80" s="7">
        <v>6</v>
      </c>
      <c r="DX80" s="7">
        <f t="shared" si="32"/>
        <v>4</v>
      </c>
      <c r="DY80" s="7">
        <v>2</v>
      </c>
      <c r="DZ80" s="7">
        <v>7</v>
      </c>
      <c r="EA80" s="7">
        <f t="shared" si="33"/>
        <v>3</v>
      </c>
      <c r="EB80" s="7">
        <v>3</v>
      </c>
      <c r="EC80" s="7">
        <v>1</v>
      </c>
      <c r="ED80" s="7">
        <v>8</v>
      </c>
      <c r="EE80" s="7">
        <f t="shared" si="34"/>
        <v>2</v>
      </c>
      <c r="EF80" s="7">
        <v>3</v>
      </c>
      <c r="EG80" s="7">
        <v>6</v>
      </c>
      <c r="EH80" s="7">
        <f t="shared" si="35"/>
        <v>4</v>
      </c>
      <c r="EI80" s="7">
        <v>7</v>
      </c>
      <c r="EJ80" s="7">
        <f t="shared" si="36"/>
        <v>3</v>
      </c>
      <c r="EK80" s="7">
        <v>5</v>
      </c>
      <c r="EL80" s="7">
        <v>6</v>
      </c>
      <c r="EM80" s="15">
        <f t="shared" si="37"/>
        <v>4</v>
      </c>
      <c r="EN80" s="7">
        <f t="shared" si="46"/>
        <v>3.1666666666666665</v>
      </c>
      <c r="EO80" s="7" t="s">
        <v>187</v>
      </c>
      <c r="EP80" s="7" t="s">
        <v>183</v>
      </c>
    </row>
    <row r="81" spans="1:146" ht="30" customHeight="1">
      <c r="A81">
        <v>2</v>
      </c>
      <c r="B81">
        <v>45341.524004629631</v>
      </c>
      <c r="C81">
        <v>45341.530428240738</v>
      </c>
      <c r="D81">
        <v>100</v>
      </c>
      <c r="E81">
        <v>555</v>
      </c>
      <c r="F81" s="7" t="s">
        <v>173</v>
      </c>
      <c r="G81">
        <v>45341.530438310183</v>
      </c>
      <c r="H81" s="7" t="s">
        <v>360</v>
      </c>
      <c r="I81">
        <v>53.393300000000004</v>
      </c>
      <c r="J81">
        <v>-2.1335999999999999</v>
      </c>
      <c r="K81" s="7" t="s">
        <v>175</v>
      </c>
      <c r="L81" s="7" t="s">
        <v>176</v>
      </c>
      <c r="M81" s="7" t="s">
        <v>177</v>
      </c>
      <c r="N81">
        <v>26</v>
      </c>
      <c r="O81" s="7" t="s">
        <v>178</v>
      </c>
      <c r="P81" s="7" t="s">
        <v>179</v>
      </c>
      <c r="Q81" s="7" t="s">
        <v>315</v>
      </c>
      <c r="R81" s="7" t="s">
        <v>361</v>
      </c>
      <c r="S81" s="7" t="s">
        <v>179</v>
      </c>
      <c r="T81" s="7" t="s">
        <v>179</v>
      </c>
      <c r="U81" s="7">
        <v>1</v>
      </c>
      <c r="V81" s="7">
        <v>2</v>
      </c>
      <c r="W81" s="7">
        <f t="shared" si="38"/>
        <v>1</v>
      </c>
      <c r="X81" s="7">
        <v>4</v>
      </c>
      <c r="Y81" s="7">
        <v>2</v>
      </c>
      <c r="Z81" s="7">
        <v>2</v>
      </c>
      <c r="AA81" s="7">
        <v>2</v>
      </c>
      <c r="AB81" s="7">
        <v>4</v>
      </c>
      <c r="AC81" s="7">
        <v>2</v>
      </c>
      <c r="AD81" s="7">
        <v>1</v>
      </c>
      <c r="AE81" s="7">
        <v>1</v>
      </c>
      <c r="AF81" s="7">
        <v>4</v>
      </c>
      <c r="AG81" s="4">
        <v>4</v>
      </c>
      <c r="AH81" s="7">
        <f t="shared" si="39"/>
        <v>2.4444444444444446</v>
      </c>
      <c r="AI81" s="7">
        <v>3</v>
      </c>
      <c r="AJ81" s="7">
        <f t="shared" si="40"/>
        <v>5</v>
      </c>
      <c r="AK81" s="7">
        <v>6</v>
      </c>
      <c r="AL81" s="7">
        <v>6</v>
      </c>
      <c r="AM81" s="15">
        <v>3</v>
      </c>
      <c r="AN81" s="15">
        <f t="shared" si="41"/>
        <v>5</v>
      </c>
      <c r="AO81" s="7">
        <v>4</v>
      </c>
      <c r="AP81" s="7">
        <f t="shared" si="42"/>
        <v>5</v>
      </c>
      <c r="AQ81" s="7">
        <f t="shared" si="24"/>
        <v>2</v>
      </c>
      <c r="AR81" s="7">
        <v>1</v>
      </c>
      <c r="AS81" s="7">
        <v>1</v>
      </c>
      <c r="AT81" s="7">
        <v>1</v>
      </c>
      <c r="AU81" s="7">
        <v>4</v>
      </c>
      <c r="AV81" s="7">
        <f t="shared" si="25"/>
        <v>2</v>
      </c>
      <c r="AW81" s="7">
        <v>1</v>
      </c>
      <c r="AX81" s="7">
        <v>1</v>
      </c>
      <c r="AY81" s="7">
        <v>5</v>
      </c>
      <c r="AZ81" s="7">
        <f t="shared" si="26"/>
        <v>1</v>
      </c>
      <c r="BA81" s="7">
        <v>1</v>
      </c>
      <c r="BB81" s="11">
        <v>4</v>
      </c>
      <c r="BC81" s="7">
        <f t="shared" si="27"/>
        <v>2</v>
      </c>
      <c r="BD81" s="7">
        <v>1</v>
      </c>
      <c r="BE81" s="11">
        <v>5</v>
      </c>
      <c r="BF81" s="7">
        <f t="shared" si="28"/>
        <v>1</v>
      </c>
      <c r="BG81" s="11">
        <v>5</v>
      </c>
      <c r="BH81" s="7">
        <f t="shared" si="29"/>
        <v>1</v>
      </c>
      <c r="BI81" s="11">
        <v>5</v>
      </c>
      <c r="BJ81" s="7">
        <f t="shared" si="30"/>
        <v>1</v>
      </c>
      <c r="BK81" s="7">
        <v>1</v>
      </c>
      <c r="BL81" s="11">
        <v>4</v>
      </c>
      <c r="BM81" s="7">
        <f t="shared" si="31"/>
        <v>2</v>
      </c>
      <c r="BN81" s="7">
        <v>4</v>
      </c>
      <c r="BO81" s="7">
        <v>3</v>
      </c>
      <c r="BP81" s="7">
        <v>1</v>
      </c>
      <c r="BQ81" s="15">
        <v>1</v>
      </c>
      <c r="BR81" s="7">
        <f t="shared" si="43"/>
        <v>1.45</v>
      </c>
      <c r="BS81" s="7">
        <v>5</v>
      </c>
      <c r="BT81" s="7">
        <v>3</v>
      </c>
      <c r="BU81" s="7">
        <v>3</v>
      </c>
      <c r="BV81" s="7">
        <v>5</v>
      </c>
      <c r="BW81" s="7">
        <v>2</v>
      </c>
      <c r="BX81" s="7">
        <v>5</v>
      </c>
      <c r="BY81" s="7">
        <v>6</v>
      </c>
      <c r="BZ81" s="7">
        <v>5</v>
      </c>
      <c r="CA81" s="7">
        <v>4</v>
      </c>
      <c r="CB81" s="7">
        <v>5</v>
      </c>
      <c r="CC81" s="7">
        <v>4</v>
      </c>
      <c r="CD81" s="7">
        <v>4</v>
      </c>
      <c r="CE81" s="7">
        <v>4</v>
      </c>
      <c r="CF81" s="7">
        <v>2</v>
      </c>
      <c r="CG81" s="15">
        <v>5</v>
      </c>
      <c r="CH81" s="7">
        <f t="shared" si="44"/>
        <v>4.1333333333333337</v>
      </c>
      <c r="CI81" s="7">
        <v>4</v>
      </c>
      <c r="CJ81" s="7">
        <v>4</v>
      </c>
      <c r="CK81" s="7">
        <v>3</v>
      </c>
      <c r="CL81" s="7">
        <v>4</v>
      </c>
      <c r="CM81" s="7">
        <v>4</v>
      </c>
      <c r="CN81" s="7">
        <v>1</v>
      </c>
      <c r="CO81" s="7">
        <v>5</v>
      </c>
      <c r="CP81" s="7">
        <v>4</v>
      </c>
      <c r="CQ81" s="7">
        <v>5</v>
      </c>
      <c r="CR81" s="7">
        <v>6</v>
      </c>
      <c r="CS81" s="7">
        <v>4</v>
      </c>
      <c r="CT81" s="7">
        <v>3</v>
      </c>
      <c r="CU81" s="7">
        <v>4</v>
      </c>
      <c r="CV81" s="7">
        <v>4</v>
      </c>
      <c r="CW81" s="7">
        <v>5</v>
      </c>
      <c r="CX81" s="7">
        <v>4</v>
      </c>
      <c r="CY81" s="7">
        <v>1</v>
      </c>
      <c r="CZ81" s="7">
        <v>5</v>
      </c>
      <c r="DA81" s="7">
        <v>6</v>
      </c>
      <c r="DB81" s="7">
        <v>3</v>
      </c>
      <c r="DC81" s="7">
        <v>5</v>
      </c>
      <c r="DD81" s="7">
        <v>4</v>
      </c>
      <c r="DE81" s="7">
        <v>4</v>
      </c>
      <c r="DF81" s="7">
        <v>5</v>
      </c>
      <c r="DG81" s="7">
        <v>4</v>
      </c>
      <c r="DH81" s="7">
        <v>4</v>
      </c>
      <c r="DI81" s="7">
        <v>5</v>
      </c>
      <c r="DJ81" s="7">
        <v>4</v>
      </c>
      <c r="DK81" s="7">
        <v>4</v>
      </c>
      <c r="DL81" s="7">
        <v>1</v>
      </c>
      <c r="DM81" s="7">
        <v>5</v>
      </c>
      <c r="DN81" s="7">
        <v>4</v>
      </c>
      <c r="DO81" s="7">
        <v>4</v>
      </c>
      <c r="DP81" s="7">
        <v>1</v>
      </c>
      <c r="DQ81" s="7">
        <v>3</v>
      </c>
      <c r="DR81" s="7">
        <v>4</v>
      </c>
      <c r="DS81" s="7">
        <v>4</v>
      </c>
      <c r="DT81" s="15">
        <v>4</v>
      </c>
      <c r="DU81" s="7">
        <f t="shared" si="45"/>
        <v>3.8947368421052633</v>
      </c>
      <c r="DV81" s="7">
        <v>1</v>
      </c>
      <c r="DW81" s="7">
        <v>9</v>
      </c>
      <c r="DX81" s="7">
        <f t="shared" si="32"/>
        <v>1</v>
      </c>
      <c r="DY81" s="7">
        <v>1</v>
      </c>
      <c r="DZ81" s="7">
        <v>9</v>
      </c>
      <c r="EA81" s="7">
        <f t="shared" si="33"/>
        <v>1</v>
      </c>
      <c r="EB81" s="7">
        <v>1</v>
      </c>
      <c r="EC81" s="7">
        <v>1</v>
      </c>
      <c r="ED81" s="7">
        <v>9</v>
      </c>
      <c r="EE81" s="7">
        <f t="shared" si="34"/>
        <v>1</v>
      </c>
      <c r="EF81" s="7">
        <v>1</v>
      </c>
      <c r="EG81" s="7">
        <v>9</v>
      </c>
      <c r="EH81" s="7">
        <f t="shared" si="35"/>
        <v>1</v>
      </c>
      <c r="EI81" s="7">
        <v>9</v>
      </c>
      <c r="EJ81" s="7">
        <f t="shared" si="36"/>
        <v>1</v>
      </c>
      <c r="EK81" s="7">
        <v>1</v>
      </c>
      <c r="EL81" s="7">
        <v>9</v>
      </c>
      <c r="EM81" s="15">
        <f t="shared" si="37"/>
        <v>1</v>
      </c>
      <c r="EN81" s="7">
        <f t="shared" si="46"/>
        <v>1</v>
      </c>
      <c r="EO81" s="7" t="s">
        <v>197</v>
      </c>
      <c r="EP81" s="7" t="s">
        <v>183</v>
      </c>
    </row>
    <row r="82" spans="1:146" ht="30" customHeight="1">
      <c r="A82">
        <v>2</v>
      </c>
      <c r="B82">
        <v>45341.517858796295</v>
      </c>
      <c r="C82">
        <v>45341.530717592592</v>
      </c>
      <c r="D82">
        <v>100</v>
      </c>
      <c r="E82">
        <v>1111</v>
      </c>
      <c r="F82" s="7" t="s">
        <v>173</v>
      </c>
      <c r="G82">
        <v>45341.530730324077</v>
      </c>
      <c r="H82" s="7" t="s">
        <v>362</v>
      </c>
      <c r="I82">
        <v>53.1342</v>
      </c>
      <c r="J82">
        <v>-4.2045000000000003</v>
      </c>
      <c r="K82" s="7" t="s">
        <v>175</v>
      </c>
      <c r="L82" s="7" t="s">
        <v>176</v>
      </c>
      <c r="M82" s="7" t="s">
        <v>177</v>
      </c>
      <c r="N82">
        <v>62</v>
      </c>
      <c r="O82" s="7" t="s">
        <v>178</v>
      </c>
      <c r="P82" s="7" t="s">
        <v>179</v>
      </c>
      <c r="Q82" s="7" t="s">
        <v>185</v>
      </c>
      <c r="R82" s="7" t="s">
        <v>363</v>
      </c>
      <c r="S82" s="7" t="s">
        <v>179</v>
      </c>
      <c r="T82" s="7" t="s">
        <v>179</v>
      </c>
      <c r="U82" s="7">
        <v>1</v>
      </c>
      <c r="V82" s="7">
        <v>1</v>
      </c>
      <c r="W82" s="7">
        <f t="shared" si="38"/>
        <v>1</v>
      </c>
      <c r="X82" s="7">
        <v>4</v>
      </c>
      <c r="Y82" s="7">
        <v>3</v>
      </c>
      <c r="Z82" s="7">
        <v>2</v>
      </c>
      <c r="AA82" s="7">
        <v>4</v>
      </c>
      <c r="AB82" s="7">
        <v>3</v>
      </c>
      <c r="AC82" s="7">
        <v>2</v>
      </c>
      <c r="AD82" s="7">
        <v>2</v>
      </c>
      <c r="AE82" s="7">
        <v>2</v>
      </c>
      <c r="AF82" s="7">
        <v>4</v>
      </c>
      <c r="AG82" s="4">
        <v>3</v>
      </c>
      <c r="AH82" s="7">
        <f t="shared" si="39"/>
        <v>2.8888888888888888</v>
      </c>
      <c r="AI82" s="7">
        <v>3</v>
      </c>
      <c r="AJ82" s="7">
        <f t="shared" si="40"/>
        <v>5</v>
      </c>
      <c r="AK82" s="7">
        <v>6</v>
      </c>
      <c r="AL82" s="7">
        <v>6</v>
      </c>
      <c r="AM82" s="15">
        <v>3</v>
      </c>
      <c r="AN82" s="15">
        <f t="shared" si="41"/>
        <v>5</v>
      </c>
      <c r="AO82" s="7">
        <v>4</v>
      </c>
      <c r="AP82" s="7">
        <f t="shared" si="42"/>
        <v>5</v>
      </c>
      <c r="AQ82" s="7">
        <f t="shared" si="24"/>
        <v>2</v>
      </c>
      <c r="AR82" s="7">
        <v>2</v>
      </c>
      <c r="AS82" s="7">
        <v>2</v>
      </c>
      <c r="AT82" s="7">
        <v>2</v>
      </c>
      <c r="AU82" s="7">
        <v>4</v>
      </c>
      <c r="AV82" s="7">
        <f t="shared" si="25"/>
        <v>2</v>
      </c>
      <c r="AW82" s="7">
        <v>1</v>
      </c>
      <c r="AX82" s="7">
        <v>2</v>
      </c>
      <c r="AY82" s="7">
        <v>4</v>
      </c>
      <c r="AZ82" s="7">
        <f t="shared" si="26"/>
        <v>2</v>
      </c>
      <c r="BA82" s="7">
        <v>1</v>
      </c>
      <c r="BB82" s="11">
        <v>3</v>
      </c>
      <c r="BC82" s="7">
        <f t="shared" si="27"/>
        <v>3</v>
      </c>
      <c r="BD82" s="7">
        <v>2</v>
      </c>
      <c r="BE82" s="11">
        <v>3</v>
      </c>
      <c r="BF82" s="7">
        <f t="shared" si="28"/>
        <v>3</v>
      </c>
      <c r="BG82" s="11">
        <v>3</v>
      </c>
      <c r="BH82" s="7">
        <f t="shared" si="29"/>
        <v>3</v>
      </c>
      <c r="BI82" s="11">
        <v>4</v>
      </c>
      <c r="BJ82" s="7">
        <f t="shared" si="30"/>
        <v>2</v>
      </c>
      <c r="BK82" s="7">
        <v>2</v>
      </c>
      <c r="BL82" s="11">
        <v>3</v>
      </c>
      <c r="BM82" s="7">
        <f t="shared" si="31"/>
        <v>3</v>
      </c>
      <c r="BN82" s="7">
        <v>4</v>
      </c>
      <c r="BO82" s="7">
        <v>2</v>
      </c>
      <c r="BP82" s="7">
        <v>2</v>
      </c>
      <c r="BQ82" s="15">
        <v>2</v>
      </c>
      <c r="BR82" s="7">
        <f t="shared" si="43"/>
        <v>2.2000000000000002</v>
      </c>
      <c r="BS82" s="7">
        <v>4</v>
      </c>
      <c r="BT82" s="7">
        <v>4</v>
      </c>
      <c r="BU82" s="7">
        <v>4</v>
      </c>
      <c r="BV82" s="7">
        <v>5</v>
      </c>
      <c r="BW82" s="7">
        <v>2</v>
      </c>
      <c r="BX82" s="7">
        <v>4</v>
      </c>
      <c r="BY82" s="7">
        <v>4</v>
      </c>
      <c r="BZ82" s="7">
        <v>3</v>
      </c>
      <c r="CA82" s="7">
        <v>2</v>
      </c>
      <c r="CB82" s="7">
        <v>4</v>
      </c>
      <c r="CC82" s="7">
        <v>4</v>
      </c>
      <c r="CD82" s="7">
        <v>5</v>
      </c>
      <c r="CE82" s="7">
        <v>5</v>
      </c>
      <c r="CF82" s="7">
        <v>4</v>
      </c>
      <c r="CG82" s="15">
        <v>4</v>
      </c>
      <c r="CH82" s="7">
        <f t="shared" si="44"/>
        <v>3.8666666666666667</v>
      </c>
      <c r="CI82" s="7">
        <v>4</v>
      </c>
      <c r="CJ82" s="7">
        <v>4</v>
      </c>
      <c r="CK82" s="7">
        <v>3</v>
      </c>
      <c r="CL82" s="7">
        <v>4</v>
      </c>
      <c r="CM82" s="7">
        <v>4</v>
      </c>
      <c r="CN82" s="7">
        <v>2</v>
      </c>
      <c r="CO82" s="7">
        <v>3</v>
      </c>
      <c r="CP82" s="7">
        <v>4</v>
      </c>
      <c r="CQ82" s="7">
        <v>3</v>
      </c>
      <c r="CR82" s="7">
        <v>5</v>
      </c>
      <c r="CS82" s="7">
        <v>4</v>
      </c>
      <c r="CT82" s="7">
        <v>3</v>
      </c>
      <c r="CU82" s="7">
        <v>3</v>
      </c>
      <c r="CV82" s="7">
        <v>3</v>
      </c>
      <c r="CW82" s="7">
        <v>4</v>
      </c>
      <c r="CX82" s="7">
        <v>3</v>
      </c>
      <c r="CY82" s="7">
        <v>2</v>
      </c>
      <c r="CZ82" s="7">
        <v>3</v>
      </c>
      <c r="DA82" s="7">
        <v>5</v>
      </c>
      <c r="DB82" s="7">
        <v>3</v>
      </c>
      <c r="DC82" s="7">
        <v>4</v>
      </c>
      <c r="DD82" s="7">
        <v>3</v>
      </c>
      <c r="DE82" s="7">
        <v>4</v>
      </c>
      <c r="DF82" s="7">
        <v>5</v>
      </c>
      <c r="DG82" s="7">
        <v>4</v>
      </c>
      <c r="DH82" s="7">
        <v>4</v>
      </c>
      <c r="DI82" s="7">
        <v>4</v>
      </c>
      <c r="DJ82" s="7">
        <v>4</v>
      </c>
      <c r="DK82" s="7">
        <v>4</v>
      </c>
      <c r="DL82" s="7">
        <v>1</v>
      </c>
      <c r="DM82" s="7">
        <v>4</v>
      </c>
      <c r="DN82" s="7">
        <v>4</v>
      </c>
      <c r="DO82" s="7">
        <v>3</v>
      </c>
      <c r="DP82" s="7">
        <v>3</v>
      </c>
      <c r="DQ82" s="7">
        <v>4</v>
      </c>
      <c r="DR82" s="7">
        <v>4</v>
      </c>
      <c r="DS82" s="7">
        <v>3</v>
      </c>
      <c r="DT82" s="15">
        <v>3</v>
      </c>
      <c r="DU82" s="7">
        <f t="shared" si="45"/>
        <v>3.5263157894736841</v>
      </c>
      <c r="DV82" s="7">
        <v>2</v>
      </c>
      <c r="DW82" s="7">
        <v>9</v>
      </c>
      <c r="DX82" s="7">
        <f t="shared" si="32"/>
        <v>1</v>
      </c>
      <c r="DY82" s="7">
        <v>1</v>
      </c>
      <c r="DZ82" s="7">
        <v>8</v>
      </c>
      <c r="EA82" s="7">
        <f t="shared" si="33"/>
        <v>2</v>
      </c>
      <c r="EB82" s="7">
        <v>2</v>
      </c>
      <c r="EC82" s="7">
        <v>1</v>
      </c>
      <c r="ED82" s="7">
        <v>9</v>
      </c>
      <c r="EE82" s="7">
        <f t="shared" si="34"/>
        <v>1</v>
      </c>
      <c r="EF82" s="7">
        <v>1</v>
      </c>
      <c r="EG82" s="7">
        <v>8</v>
      </c>
      <c r="EH82" s="7">
        <f t="shared" si="35"/>
        <v>2</v>
      </c>
      <c r="EI82" s="7">
        <v>8</v>
      </c>
      <c r="EJ82" s="7">
        <f t="shared" si="36"/>
        <v>2</v>
      </c>
      <c r="EK82" s="7">
        <v>2</v>
      </c>
      <c r="EL82" s="7">
        <v>7</v>
      </c>
      <c r="EM82" s="15">
        <f t="shared" si="37"/>
        <v>3</v>
      </c>
      <c r="EN82" s="7">
        <f t="shared" si="46"/>
        <v>1.6666666666666667</v>
      </c>
      <c r="EO82" s="7" t="s">
        <v>192</v>
      </c>
      <c r="EP82" s="7" t="s">
        <v>183</v>
      </c>
    </row>
    <row r="83" spans="1:146" ht="30" customHeight="1">
      <c r="A83">
        <v>2</v>
      </c>
      <c r="B83">
        <v>45341.516724537039</v>
      </c>
      <c r="C83">
        <v>45341.530775462961</v>
      </c>
      <c r="D83">
        <v>100</v>
      </c>
      <c r="E83">
        <v>1214</v>
      </c>
      <c r="F83" s="7" t="s">
        <v>173</v>
      </c>
      <c r="G83">
        <v>45341.530791712961</v>
      </c>
      <c r="H83" s="7" t="s">
        <v>364</v>
      </c>
      <c r="I83">
        <v>54.845399999999998</v>
      </c>
      <c r="J83">
        <v>-1.8819999999999999</v>
      </c>
      <c r="K83" s="7" t="s">
        <v>175</v>
      </c>
      <c r="L83" s="7" t="s">
        <v>176</v>
      </c>
      <c r="M83" s="7" t="s">
        <v>177</v>
      </c>
      <c r="N83">
        <v>42</v>
      </c>
      <c r="O83" s="7" t="s">
        <v>189</v>
      </c>
      <c r="P83" s="7" t="s">
        <v>179</v>
      </c>
      <c r="Q83" s="7" t="s">
        <v>185</v>
      </c>
      <c r="R83" s="7" t="s">
        <v>365</v>
      </c>
      <c r="S83" s="7" t="s">
        <v>179</v>
      </c>
      <c r="T83" s="7" t="s">
        <v>179</v>
      </c>
      <c r="U83" s="7">
        <v>1</v>
      </c>
      <c r="V83" s="7">
        <v>2</v>
      </c>
      <c r="W83" s="7">
        <f t="shared" si="38"/>
        <v>1</v>
      </c>
      <c r="X83" s="7">
        <v>5</v>
      </c>
      <c r="Y83" s="7">
        <v>5</v>
      </c>
      <c r="Z83" s="7">
        <v>4</v>
      </c>
      <c r="AA83" s="7">
        <v>5</v>
      </c>
      <c r="AB83" s="7">
        <v>5</v>
      </c>
      <c r="AC83" s="7">
        <v>1</v>
      </c>
      <c r="AD83" s="7">
        <v>4</v>
      </c>
      <c r="AE83" s="7">
        <v>4</v>
      </c>
      <c r="AF83" s="7">
        <v>5</v>
      </c>
      <c r="AG83" s="4">
        <v>4</v>
      </c>
      <c r="AH83" s="7">
        <f t="shared" si="39"/>
        <v>4.2222222222222223</v>
      </c>
      <c r="AI83" s="7">
        <v>6</v>
      </c>
      <c r="AJ83" s="7">
        <f t="shared" si="40"/>
        <v>2</v>
      </c>
      <c r="AK83" s="7">
        <v>1</v>
      </c>
      <c r="AL83" s="7">
        <v>1</v>
      </c>
      <c r="AM83" s="15">
        <v>7</v>
      </c>
      <c r="AN83" s="15">
        <f t="shared" si="41"/>
        <v>1</v>
      </c>
      <c r="AO83" s="7">
        <v>1</v>
      </c>
      <c r="AP83" s="7">
        <f t="shared" si="42"/>
        <v>2.4</v>
      </c>
      <c r="AQ83" s="7">
        <f t="shared" si="24"/>
        <v>5</v>
      </c>
      <c r="AR83" s="7">
        <v>5</v>
      </c>
      <c r="AS83" s="7">
        <v>4</v>
      </c>
      <c r="AT83" s="7">
        <v>2</v>
      </c>
      <c r="AU83" s="7">
        <v>2</v>
      </c>
      <c r="AV83" s="7">
        <f t="shared" si="25"/>
        <v>4</v>
      </c>
      <c r="AW83" s="7">
        <v>3</v>
      </c>
      <c r="AX83" s="7">
        <v>4</v>
      </c>
      <c r="AY83" s="7">
        <v>2</v>
      </c>
      <c r="AZ83" s="7">
        <f t="shared" si="26"/>
        <v>4</v>
      </c>
      <c r="BA83" s="7">
        <v>4</v>
      </c>
      <c r="BB83" s="11">
        <v>1</v>
      </c>
      <c r="BC83" s="7">
        <f t="shared" si="27"/>
        <v>5</v>
      </c>
      <c r="BD83" s="7">
        <v>4</v>
      </c>
      <c r="BE83" s="11">
        <v>2</v>
      </c>
      <c r="BF83" s="7">
        <f t="shared" si="28"/>
        <v>4</v>
      </c>
      <c r="BG83" s="11">
        <v>2</v>
      </c>
      <c r="BH83" s="7">
        <f t="shared" si="29"/>
        <v>4</v>
      </c>
      <c r="BI83" s="11">
        <v>3</v>
      </c>
      <c r="BJ83" s="7">
        <f t="shared" si="30"/>
        <v>3</v>
      </c>
      <c r="BK83" s="7">
        <v>3</v>
      </c>
      <c r="BL83" s="11">
        <v>1</v>
      </c>
      <c r="BM83" s="7">
        <f t="shared" si="31"/>
        <v>5</v>
      </c>
      <c r="BN83" s="7">
        <v>2</v>
      </c>
      <c r="BO83" s="7">
        <v>5</v>
      </c>
      <c r="BP83" s="7">
        <v>4</v>
      </c>
      <c r="BQ83" s="15">
        <v>3</v>
      </c>
      <c r="BR83" s="7">
        <f t="shared" si="43"/>
        <v>3.85</v>
      </c>
      <c r="BS83" s="7">
        <v>4</v>
      </c>
      <c r="BT83" s="7">
        <v>4</v>
      </c>
      <c r="BU83" s="7">
        <v>4</v>
      </c>
      <c r="BV83" s="7">
        <v>3</v>
      </c>
      <c r="BW83" s="7">
        <v>1</v>
      </c>
      <c r="BX83" s="7">
        <v>2</v>
      </c>
      <c r="BY83" s="7">
        <v>4</v>
      </c>
      <c r="BZ83" s="7">
        <v>3</v>
      </c>
      <c r="CA83" s="7">
        <v>3</v>
      </c>
      <c r="CB83" s="7">
        <v>1</v>
      </c>
      <c r="CC83" s="7">
        <v>4</v>
      </c>
      <c r="CD83" s="7">
        <v>4</v>
      </c>
      <c r="CE83" s="7">
        <v>4</v>
      </c>
      <c r="CF83" s="7">
        <v>2</v>
      </c>
      <c r="CG83" s="15">
        <v>2</v>
      </c>
      <c r="CH83" s="7">
        <f t="shared" si="44"/>
        <v>3</v>
      </c>
      <c r="CI83" s="7">
        <v>2</v>
      </c>
      <c r="CJ83" s="7">
        <v>6</v>
      </c>
      <c r="CK83" s="7">
        <v>3</v>
      </c>
      <c r="CL83" s="7">
        <v>2</v>
      </c>
      <c r="CM83" s="7">
        <v>1</v>
      </c>
      <c r="CN83" s="7">
        <v>3</v>
      </c>
      <c r="CO83" s="7">
        <v>3</v>
      </c>
      <c r="CP83" s="7">
        <v>4</v>
      </c>
      <c r="CQ83" s="7">
        <v>4</v>
      </c>
      <c r="CR83" s="7">
        <v>4</v>
      </c>
      <c r="CS83" s="7">
        <v>4</v>
      </c>
      <c r="CT83" s="7">
        <v>3</v>
      </c>
      <c r="CU83" s="7">
        <v>2</v>
      </c>
      <c r="CV83" s="7">
        <v>3</v>
      </c>
      <c r="CW83" s="7">
        <v>3</v>
      </c>
      <c r="CX83" s="7">
        <v>3</v>
      </c>
      <c r="CY83" s="7">
        <v>4</v>
      </c>
      <c r="CZ83" s="7">
        <v>3</v>
      </c>
      <c r="DA83" s="7">
        <v>4</v>
      </c>
      <c r="DB83" s="7">
        <v>3</v>
      </c>
      <c r="DC83" s="7">
        <v>3</v>
      </c>
      <c r="DD83" s="7">
        <v>3</v>
      </c>
      <c r="DE83" s="7">
        <v>4</v>
      </c>
      <c r="DF83" s="7">
        <v>3</v>
      </c>
      <c r="DG83" s="7">
        <v>3</v>
      </c>
      <c r="DH83" s="7">
        <v>3</v>
      </c>
      <c r="DI83" s="7">
        <v>4</v>
      </c>
      <c r="DJ83" s="7">
        <v>2</v>
      </c>
      <c r="DK83" s="7">
        <v>3</v>
      </c>
      <c r="DL83" s="7">
        <v>2</v>
      </c>
      <c r="DM83" s="7">
        <v>3</v>
      </c>
      <c r="DN83" s="7">
        <v>4</v>
      </c>
      <c r="DO83" s="7">
        <v>3</v>
      </c>
      <c r="DP83" s="7">
        <v>3</v>
      </c>
      <c r="DQ83" s="7">
        <v>3</v>
      </c>
      <c r="DR83" s="7">
        <v>4</v>
      </c>
      <c r="DS83" s="7">
        <v>3</v>
      </c>
      <c r="DT83" s="15">
        <v>2</v>
      </c>
      <c r="DU83" s="7">
        <f t="shared" si="45"/>
        <v>3.1315789473684212</v>
      </c>
      <c r="DV83" s="7">
        <v>6</v>
      </c>
      <c r="DW83" s="7">
        <v>5</v>
      </c>
      <c r="DX83" s="7">
        <f t="shared" si="32"/>
        <v>5</v>
      </c>
      <c r="DY83" s="7">
        <v>6</v>
      </c>
      <c r="DZ83" s="7">
        <v>6</v>
      </c>
      <c r="EA83" s="7">
        <f t="shared" si="33"/>
        <v>4</v>
      </c>
      <c r="EB83" s="7">
        <v>5</v>
      </c>
      <c r="EC83" s="7">
        <v>5</v>
      </c>
      <c r="ED83" s="7">
        <v>5</v>
      </c>
      <c r="EE83" s="7">
        <f t="shared" si="34"/>
        <v>5</v>
      </c>
      <c r="EF83" s="7">
        <v>4</v>
      </c>
      <c r="EG83" s="7">
        <v>4</v>
      </c>
      <c r="EH83" s="7">
        <f t="shared" si="35"/>
        <v>6</v>
      </c>
      <c r="EI83" s="7">
        <v>6</v>
      </c>
      <c r="EJ83" s="7">
        <f t="shared" si="36"/>
        <v>4</v>
      </c>
      <c r="EK83" s="7">
        <v>5</v>
      </c>
      <c r="EL83" s="7">
        <v>6</v>
      </c>
      <c r="EM83" s="15">
        <f t="shared" si="37"/>
        <v>4</v>
      </c>
      <c r="EN83" s="7">
        <f t="shared" si="46"/>
        <v>4.916666666666667</v>
      </c>
      <c r="EO83" s="7" t="s">
        <v>202</v>
      </c>
      <c r="EP83" s="7" t="s">
        <v>183</v>
      </c>
    </row>
    <row r="84" spans="1:146" ht="30" customHeight="1">
      <c r="A84">
        <v>2</v>
      </c>
      <c r="B84">
        <v>45341.520532407405</v>
      </c>
      <c r="C84">
        <v>45341.531319444446</v>
      </c>
      <c r="D84">
        <v>100</v>
      </c>
      <c r="E84">
        <v>931</v>
      </c>
      <c r="F84" s="7" t="s">
        <v>173</v>
      </c>
      <c r="G84">
        <v>45341.531331782404</v>
      </c>
      <c r="H84" s="7" t="s">
        <v>366</v>
      </c>
      <c r="I84">
        <v>52.499400000000001</v>
      </c>
      <c r="J84">
        <v>-2.0188000000000001</v>
      </c>
      <c r="K84" s="7" t="s">
        <v>175</v>
      </c>
      <c r="L84" s="7" t="s">
        <v>176</v>
      </c>
      <c r="M84" s="7" t="s">
        <v>177</v>
      </c>
      <c r="N84">
        <v>28</v>
      </c>
      <c r="O84" s="7" t="s">
        <v>189</v>
      </c>
      <c r="P84" s="7" t="s">
        <v>179</v>
      </c>
      <c r="Q84" s="7" t="s">
        <v>185</v>
      </c>
      <c r="R84" s="7" t="s">
        <v>179</v>
      </c>
      <c r="S84" s="7" t="s">
        <v>179</v>
      </c>
      <c r="T84" s="7" t="s">
        <v>367</v>
      </c>
      <c r="U84" s="7">
        <v>3</v>
      </c>
      <c r="V84" s="7">
        <v>7</v>
      </c>
      <c r="W84" s="7">
        <f t="shared" si="38"/>
        <v>2</v>
      </c>
      <c r="X84" s="7">
        <v>3</v>
      </c>
      <c r="Y84" s="7">
        <v>1</v>
      </c>
      <c r="Z84" s="7">
        <v>1</v>
      </c>
      <c r="AA84" s="7">
        <v>3</v>
      </c>
      <c r="AB84" s="7">
        <v>1</v>
      </c>
      <c r="AC84" s="7">
        <v>4</v>
      </c>
      <c r="AD84" s="7">
        <v>1</v>
      </c>
      <c r="AE84" s="7">
        <v>1</v>
      </c>
      <c r="AF84" s="7">
        <v>2</v>
      </c>
      <c r="AG84" s="4">
        <v>3</v>
      </c>
      <c r="AH84" s="7">
        <f t="shared" si="39"/>
        <v>1.8888888888888888</v>
      </c>
      <c r="AI84" s="7">
        <v>5</v>
      </c>
      <c r="AJ84" s="7">
        <f t="shared" si="40"/>
        <v>3</v>
      </c>
      <c r="AK84" s="7">
        <v>3</v>
      </c>
      <c r="AL84" s="7">
        <v>5</v>
      </c>
      <c r="AM84" s="15">
        <v>6</v>
      </c>
      <c r="AN84" s="15">
        <f t="shared" si="41"/>
        <v>2</v>
      </c>
      <c r="AO84" s="7">
        <v>4</v>
      </c>
      <c r="AP84" s="7">
        <f t="shared" si="42"/>
        <v>3.8</v>
      </c>
      <c r="AQ84" s="7">
        <f t="shared" si="24"/>
        <v>2</v>
      </c>
      <c r="AR84" s="7">
        <v>1</v>
      </c>
      <c r="AS84" s="7">
        <v>1</v>
      </c>
      <c r="AT84" s="7">
        <v>1</v>
      </c>
      <c r="AU84" s="7">
        <v>5</v>
      </c>
      <c r="AV84" s="7">
        <f t="shared" si="25"/>
        <v>1</v>
      </c>
      <c r="AW84" s="7">
        <v>1</v>
      </c>
      <c r="AX84" s="7">
        <v>2</v>
      </c>
      <c r="AY84" s="7">
        <v>5</v>
      </c>
      <c r="AZ84" s="7">
        <f t="shared" si="26"/>
        <v>1</v>
      </c>
      <c r="BA84" s="7">
        <v>1</v>
      </c>
      <c r="BB84" s="11">
        <v>5</v>
      </c>
      <c r="BC84" s="7">
        <f t="shared" si="27"/>
        <v>1</v>
      </c>
      <c r="BD84" s="7">
        <v>2</v>
      </c>
      <c r="BE84" s="11">
        <v>5</v>
      </c>
      <c r="BF84" s="7">
        <f t="shared" si="28"/>
        <v>1</v>
      </c>
      <c r="BG84" s="11">
        <v>5</v>
      </c>
      <c r="BH84" s="7">
        <f t="shared" si="29"/>
        <v>1</v>
      </c>
      <c r="BI84" s="11">
        <v>5</v>
      </c>
      <c r="BJ84" s="7">
        <f t="shared" si="30"/>
        <v>1</v>
      </c>
      <c r="BK84" s="7">
        <v>1</v>
      </c>
      <c r="BL84" s="11">
        <v>5</v>
      </c>
      <c r="BM84" s="7">
        <f t="shared" si="31"/>
        <v>1</v>
      </c>
      <c r="BN84" s="7">
        <v>4</v>
      </c>
      <c r="BO84" s="7">
        <v>1</v>
      </c>
      <c r="BP84" s="7">
        <v>1</v>
      </c>
      <c r="BQ84" s="15">
        <v>1</v>
      </c>
      <c r="BR84" s="7">
        <f t="shared" si="43"/>
        <v>1.3</v>
      </c>
      <c r="BS84" s="7">
        <v>3</v>
      </c>
      <c r="BT84" s="7">
        <v>2</v>
      </c>
      <c r="BU84" s="7">
        <v>1</v>
      </c>
      <c r="BV84" s="7">
        <v>4</v>
      </c>
      <c r="BW84" s="7">
        <v>1</v>
      </c>
      <c r="BX84" s="7">
        <v>2</v>
      </c>
      <c r="BY84" s="7">
        <v>4</v>
      </c>
      <c r="BZ84" s="7">
        <v>4</v>
      </c>
      <c r="CA84" s="7">
        <v>2</v>
      </c>
      <c r="CB84" s="7">
        <v>4</v>
      </c>
      <c r="CC84" s="7">
        <v>2</v>
      </c>
      <c r="CD84" s="7">
        <v>5</v>
      </c>
      <c r="CE84" s="7">
        <v>3</v>
      </c>
      <c r="CF84" s="7">
        <v>5</v>
      </c>
      <c r="CG84" s="15">
        <v>3</v>
      </c>
      <c r="CH84" s="7">
        <f t="shared" si="44"/>
        <v>3</v>
      </c>
      <c r="CI84" s="7">
        <v>4</v>
      </c>
      <c r="CJ84" s="7">
        <v>4</v>
      </c>
      <c r="CK84" s="7">
        <v>4</v>
      </c>
      <c r="CL84" s="7">
        <v>5</v>
      </c>
      <c r="CM84" s="7">
        <v>4</v>
      </c>
      <c r="CN84" s="7">
        <v>2</v>
      </c>
      <c r="CO84" s="7">
        <v>4</v>
      </c>
      <c r="CP84" s="7">
        <v>5</v>
      </c>
      <c r="CQ84" s="7">
        <v>4</v>
      </c>
      <c r="CR84" s="7">
        <v>5</v>
      </c>
      <c r="CS84" s="7">
        <v>4</v>
      </c>
      <c r="CT84" s="7">
        <v>4</v>
      </c>
      <c r="CU84" s="7">
        <v>4</v>
      </c>
      <c r="CV84" s="7">
        <v>5</v>
      </c>
      <c r="CW84" s="7">
        <v>4</v>
      </c>
      <c r="CX84" s="7">
        <v>4</v>
      </c>
      <c r="CY84" s="7">
        <v>5</v>
      </c>
      <c r="CZ84" s="7">
        <v>4</v>
      </c>
      <c r="DA84" s="7">
        <v>5</v>
      </c>
      <c r="DB84" s="7">
        <v>4</v>
      </c>
      <c r="DC84" s="7">
        <v>6</v>
      </c>
      <c r="DD84" s="7">
        <v>4</v>
      </c>
      <c r="DE84" s="7">
        <v>5</v>
      </c>
      <c r="DF84" s="7">
        <v>4</v>
      </c>
      <c r="DG84" s="7">
        <v>4</v>
      </c>
      <c r="DH84" s="7">
        <v>4</v>
      </c>
      <c r="DI84" s="7">
        <v>4</v>
      </c>
      <c r="DJ84" s="7">
        <v>4</v>
      </c>
      <c r="DK84" s="7">
        <v>4</v>
      </c>
      <c r="DL84" s="7">
        <v>3</v>
      </c>
      <c r="DM84" s="7">
        <v>4</v>
      </c>
      <c r="DN84" s="7">
        <v>4</v>
      </c>
      <c r="DO84" s="7">
        <v>3</v>
      </c>
      <c r="DP84" s="7">
        <v>3</v>
      </c>
      <c r="DQ84" s="7">
        <v>4</v>
      </c>
      <c r="DR84" s="7">
        <v>5</v>
      </c>
      <c r="DS84" s="7">
        <v>4</v>
      </c>
      <c r="DT84" s="15">
        <v>4</v>
      </c>
      <c r="DU84" s="7">
        <f t="shared" si="45"/>
        <v>4.1315789473684212</v>
      </c>
      <c r="DV84" s="7">
        <v>2</v>
      </c>
      <c r="DW84" s="7">
        <v>8</v>
      </c>
      <c r="DX84" s="7">
        <f t="shared" si="32"/>
        <v>2</v>
      </c>
      <c r="DY84" s="7">
        <v>1</v>
      </c>
      <c r="DZ84" s="7">
        <v>8</v>
      </c>
      <c r="EA84" s="7">
        <f t="shared" si="33"/>
        <v>2</v>
      </c>
      <c r="EB84" s="7">
        <v>6</v>
      </c>
      <c r="EC84" s="7">
        <v>1</v>
      </c>
      <c r="ED84" s="7">
        <v>8</v>
      </c>
      <c r="EE84" s="7">
        <f t="shared" si="34"/>
        <v>2</v>
      </c>
      <c r="EF84" s="7">
        <v>1</v>
      </c>
      <c r="EG84" s="7">
        <v>9</v>
      </c>
      <c r="EH84" s="7">
        <f t="shared" si="35"/>
        <v>1</v>
      </c>
      <c r="EI84" s="7">
        <v>7</v>
      </c>
      <c r="EJ84" s="7">
        <f t="shared" si="36"/>
        <v>3</v>
      </c>
      <c r="EK84" s="7">
        <v>6</v>
      </c>
      <c r="EL84" s="7">
        <v>9</v>
      </c>
      <c r="EM84" s="15">
        <f t="shared" si="37"/>
        <v>1</v>
      </c>
      <c r="EN84" s="7">
        <f t="shared" si="46"/>
        <v>2.3333333333333335</v>
      </c>
      <c r="EO84" s="7" t="s">
        <v>182</v>
      </c>
      <c r="EP84" s="7" t="s">
        <v>183</v>
      </c>
    </row>
    <row r="85" spans="1:146" ht="30" customHeight="1">
      <c r="A85">
        <v>2</v>
      </c>
      <c r="B85">
        <v>45341.522118055553</v>
      </c>
      <c r="C85">
        <v>45341.531504629631</v>
      </c>
      <c r="D85">
        <v>100</v>
      </c>
      <c r="E85">
        <v>810</v>
      </c>
      <c r="F85" s="7" t="s">
        <v>173</v>
      </c>
      <c r="G85">
        <v>45341.531509884262</v>
      </c>
      <c r="H85" s="7" t="s">
        <v>368</v>
      </c>
      <c r="I85">
        <v>53.417400000000001</v>
      </c>
      <c r="J85">
        <v>-2.7092999999999998</v>
      </c>
      <c r="K85" s="7" t="s">
        <v>175</v>
      </c>
      <c r="L85" s="7" t="s">
        <v>176</v>
      </c>
      <c r="M85" s="7" t="s">
        <v>177</v>
      </c>
      <c r="N85">
        <v>43</v>
      </c>
      <c r="O85" s="7" t="s">
        <v>178</v>
      </c>
      <c r="P85" s="7" t="s">
        <v>179</v>
      </c>
      <c r="Q85" s="7" t="s">
        <v>185</v>
      </c>
      <c r="R85" s="7" t="s">
        <v>179</v>
      </c>
      <c r="S85" s="7" t="s">
        <v>369</v>
      </c>
      <c r="T85" s="7" t="s">
        <v>179</v>
      </c>
      <c r="U85" s="7">
        <v>3</v>
      </c>
      <c r="V85" s="7">
        <v>2</v>
      </c>
      <c r="W85" s="7">
        <f t="shared" si="38"/>
        <v>1</v>
      </c>
      <c r="X85" s="7">
        <v>5</v>
      </c>
      <c r="Y85" s="7">
        <v>5</v>
      </c>
      <c r="Z85" s="7">
        <v>5</v>
      </c>
      <c r="AA85" s="7">
        <v>5</v>
      </c>
      <c r="AB85" s="7">
        <v>5</v>
      </c>
      <c r="AC85" s="7">
        <v>2</v>
      </c>
      <c r="AD85" s="7">
        <v>1</v>
      </c>
      <c r="AE85" s="7">
        <v>2</v>
      </c>
      <c r="AF85" s="7">
        <v>5</v>
      </c>
      <c r="AG85" s="4">
        <v>4</v>
      </c>
      <c r="AH85" s="7">
        <f t="shared" si="39"/>
        <v>3.8888888888888888</v>
      </c>
      <c r="AI85" s="7">
        <v>3</v>
      </c>
      <c r="AJ85" s="7">
        <f t="shared" si="40"/>
        <v>5</v>
      </c>
      <c r="AK85" s="7">
        <v>6</v>
      </c>
      <c r="AL85" s="7">
        <v>6</v>
      </c>
      <c r="AM85" s="15">
        <v>3</v>
      </c>
      <c r="AN85" s="15">
        <f t="shared" si="41"/>
        <v>5</v>
      </c>
      <c r="AO85" s="7">
        <v>2</v>
      </c>
      <c r="AP85" s="7">
        <f t="shared" si="42"/>
        <v>5</v>
      </c>
      <c r="AQ85" s="7">
        <f t="shared" si="24"/>
        <v>4</v>
      </c>
      <c r="AR85" s="7">
        <v>4</v>
      </c>
      <c r="AS85" s="7">
        <v>4</v>
      </c>
      <c r="AT85" s="7">
        <v>2</v>
      </c>
      <c r="AU85" s="7">
        <v>3</v>
      </c>
      <c r="AV85" s="7">
        <f t="shared" si="25"/>
        <v>3</v>
      </c>
      <c r="AW85" s="7">
        <v>1</v>
      </c>
      <c r="AX85" s="7">
        <v>2</v>
      </c>
      <c r="AY85" s="7">
        <v>3</v>
      </c>
      <c r="AZ85" s="7">
        <f t="shared" si="26"/>
        <v>3</v>
      </c>
      <c r="BA85" s="7">
        <v>4</v>
      </c>
      <c r="BB85" s="11">
        <v>2</v>
      </c>
      <c r="BC85" s="7">
        <f t="shared" si="27"/>
        <v>4</v>
      </c>
      <c r="BD85" s="7">
        <v>1</v>
      </c>
      <c r="BE85" s="11">
        <v>4</v>
      </c>
      <c r="BF85" s="7">
        <f t="shared" si="28"/>
        <v>2</v>
      </c>
      <c r="BG85" s="11">
        <v>2</v>
      </c>
      <c r="BH85" s="7">
        <f t="shared" si="29"/>
        <v>4</v>
      </c>
      <c r="BI85" s="11">
        <v>4</v>
      </c>
      <c r="BJ85" s="7">
        <f t="shared" si="30"/>
        <v>2</v>
      </c>
      <c r="BK85" s="7">
        <v>2</v>
      </c>
      <c r="BL85" s="11">
        <v>2</v>
      </c>
      <c r="BM85" s="7">
        <f t="shared" si="31"/>
        <v>4</v>
      </c>
      <c r="BN85" s="7">
        <v>2</v>
      </c>
      <c r="BO85" s="7">
        <v>4</v>
      </c>
      <c r="BP85" s="7">
        <v>1</v>
      </c>
      <c r="BQ85" s="15">
        <v>2</v>
      </c>
      <c r="BR85" s="7">
        <f t="shared" si="43"/>
        <v>2.75</v>
      </c>
      <c r="BS85" s="7">
        <v>5</v>
      </c>
      <c r="BT85" s="7">
        <v>5</v>
      </c>
      <c r="BU85" s="7">
        <v>6</v>
      </c>
      <c r="BV85" s="7">
        <v>5</v>
      </c>
      <c r="BW85" s="7">
        <v>4</v>
      </c>
      <c r="BX85" s="7">
        <v>5</v>
      </c>
      <c r="BY85" s="7">
        <v>6</v>
      </c>
      <c r="BZ85" s="7">
        <v>5</v>
      </c>
      <c r="CA85" s="7">
        <v>5</v>
      </c>
      <c r="CB85" s="7">
        <v>2</v>
      </c>
      <c r="CC85" s="7">
        <v>4</v>
      </c>
      <c r="CD85" s="7">
        <v>6</v>
      </c>
      <c r="CE85" s="7">
        <v>6</v>
      </c>
      <c r="CF85" s="7">
        <v>3</v>
      </c>
      <c r="CG85" s="15">
        <v>5</v>
      </c>
      <c r="CH85" s="7">
        <f t="shared" si="44"/>
        <v>4.8</v>
      </c>
      <c r="CI85" s="7">
        <v>4</v>
      </c>
      <c r="CJ85" s="7">
        <v>4</v>
      </c>
      <c r="CK85" s="7">
        <v>2</v>
      </c>
      <c r="CL85" s="7">
        <v>2</v>
      </c>
      <c r="CM85" s="7">
        <v>4</v>
      </c>
      <c r="CN85" s="7">
        <v>1</v>
      </c>
      <c r="CO85" s="7">
        <v>3</v>
      </c>
      <c r="CP85" s="7">
        <v>4</v>
      </c>
      <c r="CQ85" s="7">
        <v>4</v>
      </c>
      <c r="CR85" s="7">
        <v>5</v>
      </c>
      <c r="CS85" s="7">
        <v>5</v>
      </c>
      <c r="CT85" s="7">
        <v>1</v>
      </c>
      <c r="CU85" s="7">
        <v>3</v>
      </c>
      <c r="CV85" s="7">
        <v>3</v>
      </c>
      <c r="CW85" s="7">
        <v>4</v>
      </c>
      <c r="CX85" s="7">
        <v>3</v>
      </c>
      <c r="CY85" s="7">
        <v>2</v>
      </c>
      <c r="CZ85" s="7">
        <v>3</v>
      </c>
      <c r="DA85" s="7">
        <v>5</v>
      </c>
      <c r="DB85" s="7">
        <v>2</v>
      </c>
      <c r="DC85" s="7">
        <v>5</v>
      </c>
      <c r="DD85" s="7">
        <v>3</v>
      </c>
      <c r="DE85" s="7">
        <v>4</v>
      </c>
      <c r="DF85" s="7">
        <v>4</v>
      </c>
      <c r="DG85" s="7">
        <v>4</v>
      </c>
      <c r="DH85" s="7">
        <v>4</v>
      </c>
      <c r="DI85" s="7">
        <v>4</v>
      </c>
      <c r="DJ85" s="7">
        <v>4</v>
      </c>
      <c r="DK85" s="7">
        <v>4</v>
      </c>
      <c r="DL85" s="7">
        <v>1</v>
      </c>
      <c r="DM85" s="7">
        <v>4</v>
      </c>
      <c r="DN85" s="7">
        <v>4</v>
      </c>
      <c r="DO85" s="7">
        <v>4</v>
      </c>
      <c r="DP85" s="7">
        <v>1</v>
      </c>
      <c r="DQ85" s="7">
        <v>3</v>
      </c>
      <c r="DR85" s="7">
        <v>4</v>
      </c>
      <c r="DS85" s="7">
        <v>3</v>
      </c>
      <c r="DT85" s="15">
        <v>3</v>
      </c>
      <c r="DU85" s="7">
        <f t="shared" si="45"/>
        <v>3.3421052631578947</v>
      </c>
      <c r="DV85" s="7">
        <v>1</v>
      </c>
      <c r="DW85" s="7">
        <v>9</v>
      </c>
      <c r="DX85" s="7">
        <f t="shared" si="32"/>
        <v>1</v>
      </c>
      <c r="DY85" s="7">
        <v>1</v>
      </c>
      <c r="DZ85" s="7">
        <v>9</v>
      </c>
      <c r="EA85" s="7">
        <f t="shared" si="33"/>
        <v>1</v>
      </c>
      <c r="EB85" s="7">
        <v>1</v>
      </c>
      <c r="EC85" s="7">
        <v>1</v>
      </c>
      <c r="ED85" s="7">
        <v>9</v>
      </c>
      <c r="EE85" s="7">
        <f t="shared" si="34"/>
        <v>1</v>
      </c>
      <c r="EF85" s="7">
        <v>1</v>
      </c>
      <c r="EG85" s="7">
        <v>8</v>
      </c>
      <c r="EH85" s="7">
        <f t="shared" si="35"/>
        <v>2</v>
      </c>
      <c r="EI85" s="7">
        <v>6</v>
      </c>
      <c r="EJ85" s="7">
        <f t="shared" si="36"/>
        <v>4</v>
      </c>
      <c r="EK85" s="7">
        <v>1</v>
      </c>
      <c r="EL85" s="7">
        <v>8</v>
      </c>
      <c r="EM85" s="15">
        <f t="shared" si="37"/>
        <v>2</v>
      </c>
      <c r="EN85" s="7">
        <f t="shared" si="46"/>
        <v>1.4166666666666667</v>
      </c>
      <c r="EO85" s="7" t="s">
        <v>202</v>
      </c>
      <c r="EP85" s="7" t="s">
        <v>183</v>
      </c>
    </row>
    <row r="86" spans="1:146" ht="30" customHeight="1">
      <c r="A86">
        <v>2</v>
      </c>
      <c r="B86">
        <v>45341.52034722222</v>
      </c>
      <c r="C86">
        <v>45341.531770833331</v>
      </c>
      <c r="D86">
        <v>100</v>
      </c>
      <c r="E86">
        <v>987</v>
      </c>
      <c r="F86" s="7" t="s">
        <v>173</v>
      </c>
      <c r="G86">
        <v>45341.531791944442</v>
      </c>
      <c r="H86" s="7" t="s">
        <v>370</v>
      </c>
      <c r="I86">
        <v>53.639299999999999</v>
      </c>
      <c r="J86">
        <v>-1.5248999999999999</v>
      </c>
      <c r="K86" s="7" t="s">
        <v>175</v>
      </c>
      <c r="L86" s="7" t="s">
        <v>176</v>
      </c>
      <c r="M86" s="7" t="s">
        <v>177</v>
      </c>
      <c r="N86">
        <v>41</v>
      </c>
      <c r="O86" s="7" t="s">
        <v>178</v>
      </c>
      <c r="P86" s="7" t="s">
        <v>179</v>
      </c>
      <c r="Q86" s="7" t="s">
        <v>190</v>
      </c>
      <c r="R86" s="7" t="s">
        <v>179</v>
      </c>
      <c r="S86" s="7" t="s">
        <v>371</v>
      </c>
      <c r="T86" s="7" t="s">
        <v>179</v>
      </c>
      <c r="U86" s="7">
        <v>3</v>
      </c>
      <c r="V86" s="7">
        <v>2</v>
      </c>
      <c r="W86" s="7">
        <f t="shared" si="38"/>
        <v>1</v>
      </c>
      <c r="X86" s="7">
        <v>4</v>
      </c>
      <c r="Y86" s="7">
        <v>2</v>
      </c>
      <c r="Z86" s="7">
        <v>2</v>
      </c>
      <c r="AA86" s="7">
        <v>4</v>
      </c>
      <c r="AB86" s="7">
        <v>2</v>
      </c>
      <c r="AC86" s="7">
        <v>2</v>
      </c>
      <c r="AD86" s="7">
        <v>1</v>
      </c>
      <c r="AE86" s="7">
        <v>3</v>
      </c>
      <c r="AF86" s="7">
        <v>3</v>
      </c>
      <c r="AG86" s="4">
        <v>2</v>
      </c>
      <c r="AH86" s="7">
        <f t="shared" si="39"/>
        <v>2.5555555555555554</v>
      </c>
      <c r="AI86" s="7">
        <v>3</v>
      </c>
      <c r="AJ86" s="7">
        <f t="shared" si="40"/>
        <v>5</v>
      </c>
      <c r="AK86" s="7">
        <v>5</v>
      </c>
      <c r="AL86" s="7">
        <v>5</v>
      </c>
      <c r="AM86" s="15">
        <v>4</v>
      </c>
      <c r="AN86" s="15">
        <f t="shared" si="41"/>
        <v>4</v>
      </c>
      <c r="AO86" s="7">
        <v>4</v>
      </c>
      <c r="AP86" s="7">
        <f t="shared" si="42"/>
        <v>4.5999999999999996</v>
      </c>
      <c r="AQ86" s="7">
        <f t="shared" si="24"/>
        <v>2</v>
      </c>
      <c r="AR86" s="7">
        <v>1</v>
      </c>
      <c r="AS86" s="7">
        <v>1</v>
      </c>
      <c r="AT86" s="7">
        <v>1</v>
      </c>
      <c r="AU86" s="7">
        <v>4</v>
      </c>
      <c r="AV86" s="7">
        <f t="shared" si="25"/>
        <v>2</v>
      </c>
      <c r="AW86" s="7">
        <v>1</v>
      </c>
      <c r="AX86" s="7">
        <v>1</v>
      </c>
      <c r="AY86" s="7">
        <v>4</v>
      </c>
      <c r="AZ86" s="7">
        <f t="shared" si="26"/>
        <v>2</v>
      </c>
      <c r="BA86" s="7">
        <v>1</v>
      </c>
      <c r="BB86" s="11">
        <v>3</v>
      </c>
      <c r="BC86" s="7">
        <f t="shared" si="27"/>
        <v>3</v>
      </c>
      <c r="BD86" s="7">
        <v>1</v>
      </c>
      <c r="BE86" s="11">
        <v>4</v>
      </c>
      <c r="BF86" s="7">
        <f t="shared" si="28"/>
        <v>2</v>
      </c>
      <c r="BG86" s="11">
        <v>4</v>
      </c>
      <c r="BH86" s="7">
        <f t="shared" si="29"/>
        <v>2</v>
      </c>
      <c r="BI86" s="11">
        <v>4</v>
      </c>
      <c r="BJ86" s="7">
        <f t="shared" si="30"/>
        <v>2</v>
      </c>
      <c r="BK86" s="7">
        <v>1</v>
      </c>
      <c r="BL86" s="11">
        <v>4</v>
      </c>
      <c r="BM86" s="7">
        <f t="shared" si="31"/>
        <v>2</v>
      </c>
      <c r="BN86" s="7">
        <v>4</v>
      </c>
      <c r="BO86" s="7">
        <v>1</v>
      </c>
      <c r="BP86" s="7">
        <v>2</v>
      </c>
      <c r="BQ86" s="15">
        <v>1</v>
      </c>
      <c r="BR86" s="7">
        <f t="shared" si="43"/>
        <v>1.65</v>
      </c>
      <c r="BS86" s="7">
        <v>5</v>
      </c>
      <c r="BT86" s="7">
        <v>4</v>
      </c>
      <c r="BU86" s="7">
        <v>4</v>
      </c>
      <c r="BV86" s="7">
        <v>4</v>
      </c>
      <c r="BW86" s="7">
        <v>3</v>
      </c>
      <c r="BX86" s="7">
        <v>4</v>
      </c>
      <c r="BY86" s="7">
        <v>4</v>
      </c>
      <c r="BZ86" s="7">
        <v>4</v>
      </c>
      <c r="CA86" s="7">
        <v>4</v>
      </c>
      <c r="CB86" s="7">
        <v>3</v>
      </c>
      <c r="CC86" s="7">
        <v>4</v>
      </c>
      <c r="CD86" s="7">
        <v>4</v>
      </c>
      <c r="CE86" s="7">
        <v>4</v>
      </c>
      <c r="CF86" s="7">
        <v>2</v>
      </c>
      <c r="CG86" s="15">
        <v>4</v>
      </c>
      <c r="CH86" s="7">
        <f t="shared" si="44"/>
        <v>3.8</v>
      </c>
      <c r="CI86" s="7">
        <v>4</v>
      </c>
      <c r="CJ86" s="7">
        <v>4</v>
      </c>
      <c r="CK86" s="7">
        <v>4</v>
      </c>
      <c r="CL86" s="7">
        <v>3</v>
      </c>
      <c r="CM86" s="7">
        <v>4</v>
      </c>
      <c r="CN86" s="7">
        <v>1</v>
      </c>
      <c r="CO86" s="7">
        <v>5</v>
      </c>
      <c r="CP86" s="7">
        <v>5</v>
      </c>
      <c r="CQ86" s="7">
        <v>4</v>
      </c>
      <c r="CR86" s="7">
        <v>5</v>
      </c>
      <c r="CS86" s="7">
        <v>5</v>
      </c>
      <c r="CT86" s="7">
        <v>3</v>
      </c>
      <c r="CU86" s="7">
        <v>3</v>
      </c>
      <c r="CV86" s="7">
        <v>5</v>
      </c>
      <c r="CW86" s="7">
        <v>5</v>
      </c>
      <c r="CX86" s="7">
        <v>4</v>
      </c>
      <c r="CY86" s="7">
        <v>3</v>
      </c>
      <c r="CZ86" s="7">
        <v>5</v>
      </c>
      <c r="DA86" s="7">
        <v>5</v>
      </c>
      <c r="DB86" s="7">
        <v>4</v>
      </c>
      <c r="DC86" s="7">
        <v>4</v>
      </c>
      <c r="DD86" s="7">
        <v>4</v>
      </c>
      <c r="DE86" s="7">
        <v>6</v>
      </c>
      <c r="DF86" s="7">
        <v>5</v>
      </c>
      <c r="DG86" s="7">
        <v>4</v>
      </c>
      <c r="DH86" s="7">
        <v>5</v>
      </c>
      <c r="DI86" s="7">
        <v>4</v>
      </c>
      <c r="DJ86" s="7">
        <v>4</v>
      </c>
      <c r="DK86" s="7">
        <v>4</v>
      </c>
      <c r="DL86" s="7">
        <v>1</v>
      </c>
      <c r="DM86" s="7">
        <v>5</v>
      </c>
      <c r="DN86" s="7">
        <v>4</v>
      </c>
      <c r="DO86" s="7">
        <v>4</v>
      </c>
      <c r="DP86" s="7">
        <v>2</v>
      </c>
      <c r="DQ86" s="7">
        <v>4</v>
      </c>
      <c r="DR86" s="7">
        <v>5</v>
      </c>
      <c r="DS86" s="7">
        <v>4</v>
      </c>
      <c r="DT86" s="15">
        <v>3</v>
      </c>
      <c r="DU86" s="7">
        <f t="shared" si="45"/>
        <v>4.0263157894736841</v>
      </c>
      <c r="DV86" s="7">
        <v>1</v>
      </c>
      <c r="DW86" s="7">
        <v>9</v>
      </c>
      <c r="DX86" s="7">
        <f t="shared" si="32"/>
        <v>1</v>
      </c>
      <c r="DY86" s="7">
        <v>1</v>
      </c>
      <c r="DZ86" s="7">
        <v>9</v>
      </c>
      <c r="EA86" s="7">
        <f t="shared" si="33"/>
        <v>1</v>
      </c>
      <c r="EB86" s="7">
        <v>1</v>
      </c>
      <c r="EC86" s="7">
        <v>1</v>
      </c>
      <c r="ED86" s="7">
        <v>9</v>
      </c>
      <c r="EE86" s="7">
        <f t="shared" si="34"/>
        <v>1</v>
      </c>
      <c r="EF86" s="7">
        <v>1</v>
      </c>
      <c r="EG86" s="7">
        <v>9</v>
      </c>
      <c r="EH86" s="7">
        <f t="shared" si="35"/>
        <v>1</v>
      </c>
      <c r="EI86" s="7">
        <v>9</v>
      </c>
      <c r="EJ86" s="7">
        <f t="shared" si="36"/>
        <v>1</v>
      </c>
      <c r="EK86" s="7">
        <v>1</v>
      </c>
      <c r="EL86" s="7">
        <v>9</v>
      </c>
      <c r="EM86" s="15">
        <f t="shared" si="37"/>
        <v>1</v>
      </c>
      <c r="EN86" s="7">
        <f t="shared" si="46"/>
        <v>1</v>
      </c>
      <c r="EO86" s="7" t="s">
        <v>182</v>
      </c>
      <c r="EP86" s="7" t="s">
        <v>183</v>
      </c>
    </row>
    <row r="87" spans="1:146" ht="30" customHeight="1">
      <c r="A87">
        <v>2</v>
      </c>
      <c r="B87">
        <v>45341.519814814812</v>
      </c>
      <c r="C87">
        <v>45341.53193287037</v>
      </c>
      <c r="D87">
        <v>100</v>
      </c>
      <c r="E87">
        <v>1046</v>
      </c>
      <c r="F87" s="7" t="s">
        <v>173</v>
      </c>
      <c r="G87">
        <v>45341.531939548608</v>
      </c>
      <c r="H87" s="7" t="s">
        <v>372</v>
      </c>
      <c r="I87">
        <v>51.521000000000001</v>
      </c>
      <c r="J87">
        <v>-3.2037</v>
      </c>
      <c r="K87" s="7" t="s">
        <v>175</v>
      </c>
      <c r="L87" s="7" t="s">
        <v>176</v>
      </c>
      <c r="M87" s="7" t="s">
        <v>177</v>
      </c>
      <c r="N87">
        <v>61</v>
      </c>
      <c r="O87" s="7" t="s">
        <v>189</v>
      </c>
      <c r="P87" s="7" t="s">
        <v>179</v>
      </c>
      <c r="Q87" s="7" t="s">
        <v>185</v>
      </c>
      <c r="R87" s="7" t="s">
        <v>373</v>
      </c>
      <c r="S87" s="7" t="s">
        <v>179</v>
      </c>
      <c r="T87" s="7" t="s">
        <v>179</v>
      </c>
      <c r="U87" s="7">
        <v>1</v>
      </c>
      <c r="V87" s="7">
        <v>4</v>
      </c>
      <c r="W87" s="7">
        <f t="shared" si="38"/>
        <v>2</v>
      </c>
      <c r="X87" s="7">
        <v>5</v>
      </c>
      <c r="Y87" s="7">
        <v>4</v>
      </c>
      <c r="Z87" s="7">
        <v>3</v>
      </c>
      <c r="AA87" s="7">
        <v>5</v>
      </c>
      <c r="AB87" s="7">
        <v>5</v>
      </c>
      <c r="AC87" s="7">
        <v>1</v>
      </c>
      <c r="AD87" s="7">
        <v>2</v>
      </c>
      <c r="AE87" s="7">
        <v>3</v>
      </c>
      <c r="AF87" s="7">
        <v>3</v>
      </c>
      <c r="AG87" s="4">
        <v>1</v>
      </c>
      <c r="AH87" s="7">
        <f t="shared" si="39"/>
        <v>3.4444444444444446</v>
      </c>
      <c r="AI87" s="7">
        <v>3</v>
      </c>
      <c r="AJ87" s="7">
        <f t="shared" si="40"/>
        <v>5</v>
      </c>
      <c r="AK87" s="7">
        <v>6</v>
      </c>
      <c r="AL87" s="7">
        <v>6</v>
      </c>
      <c r="AM87" s="15">
        <v>3</v>
      </c>
      <c r="AN87" s="15">
        <f t="shared" si="41"/>
        <v>5</v>
      </c>
      <c r="AO87" s="7">
        <v>2</v>
      </c>
      <c r="AP87" s="7">
        <f t="shared" si="42"/>
        <v>5</v>
      </c>
      <c r="AQ87" s="7">
        <f t="shared" si="24"/>
        <v>4</v>
      </c>
      <c r="AR87" s="7">
        <v>3</v>
      </c>
      <c r="AS87" s="7">
        <v>2</v>
      </c>
      <c r="AT87" s="7">
        <v>2</v>
      </c>
      <c r="AU87" s="7">
        <v>3</v>
      </c>
      <c r="AV87" s="7">
        <f t="shared" si="25"/>
        <v>3</v>
      </c>
      <c r="AW87" s="7">
        <v>4</v>
      </c>
      <c r="AX87" s="7">
        <v>2</v>
      </c>
      <c r="AY87" s="7">
        <v>3</v>
      </c>
      <c r="AZ87" s="7">
        <f t="shared" si="26"/>
        <v>3</v>
      </c>
      <c r="BA87" s="7">
        <v>3</v>
      </c>
      <c r="BB87" s="11">
        <v>2</v>
      </c>
      <c r="BC87" s="7">
        <f t="shared" si="27"/>
        <v>4</v>
      </c>
      <c r="BD87" s="7">
        <v>2</v>
      </c>
      <c r="BE87" s="11">
        <v>3</v>
      </c>
      <c r="BF87" s="7">
        <f t="shared" si="28"/>
        <v>3</v>
      </c>
      <c r="BG87" s="11">
        <v>3</v>
      </c>
      <c r="BH87" s="7">
        <f t="shared" si="29"/>
        <v>3</v>
      </c>
      <c r="BI87" s="11">
        <v>3</v>
      </c>
      <c r="BJ87" s="7">
        <f t="shared" si="30"/>
        <v>3</v>
      </c>
      <c r="BK87" s="7">
        <v>2</v>
      </c>
      <c r="BL87" s="11">
        <v>3</v>
      </c>
      <c r="BM87" s="7">
        <f t="shared" si="31"/>
        <v>3</v>
      </c>
      <c r="BN87" s="7">
        <v>3</v>
      </c>
      <c r="BO87" s="7">
        <v>4</v>
      </c>
      <c r="BP87" s="7">
        <v>3</v>
      </c>
      <c r="BQ87" s="15">
        <v>2</v>
      </c>
      <c r="BR87" s="7">
        <f t="shared" si="43"/>
        <v>2.9</v>
      </c>
      <c r="BS87" s="7">
        <v>4</v>
      </c>
      <c r="BT87" s="7">
        <v>3</v>
      </c>
      <c r="BU87" s="7">
        <v>5</v>
      </c>
      <c r="BV87" s="7">
        <v>5</v>
      </c>
      <c r="BW87" s="7">
        <v>4</v>
      </c>
      <c r="BX87" s="7">
        <v>3</v>
      </c>
      <c r="BY87" s="7">
        <v>5</v>
      </c>
      <c r="BZ87" s="7">
        <v>4</v>
      </c>
      <c r="CA87" s="7">
        <v>3</v>
      </c>
      <c r="CB87" s="7">
        <v>4</v>
      </c>
      <c r="CC87" s="7">
        <v>4</v>
      </c>
      <c r="CD87" s="7">
        <v>5</v>
      </c>
      <c r="CE87" s="7">
        <v>4</v>
      </c>
      <c r="CF87" s="7">
        <v>3</v>
      </c>
      <c r="CG87" s="15">
        <v>4</v>
      </c>
      <c r="CH87" s="7">
        <f t="shared" si="44"/>
        <v>4</v>
      </c>
      <c r="CI87" s="7">
        <v>3</v>
      </c>
      <c r="CJ87" s="7">
        <v>4</v>
      </c>
      <c r="CK87" s="7">
        <v>3</v>
      </c>
      <c r="CL87" s="7">
        <v>3</v>
      </c>
      <c r="CM87" s="7">
        <v>3</v>
      </c>
      <c r="CN87" s="7">
        <v>2</v>
      </c>
      <c r="CO87" s="7">
        <v>4</v>
      </c>
      <c r="CP87" s="7">
        <v>4</v>
      </c>
      <c r="CQ87" s="7">
        <v>4</v>
      </c>
      <c r="CR87" s="7">
        <v>4</v>
      </c>
      <c r="CS87" s="7">
        <v>4</v>
      </c>
      <c r="CT87" s="7">
        <v>3</v>
      </c>
      <c r="CU87" s="7">
        <v>3</v>
      </c>
      <c r="CV87" s="7">
        <v>3</v>
      </c>
      <c r="CW87" s="7">
        <v>4</v>
      </c>
      <c r="CX87" s="7">
        <v>3</v>
      </c>
      <c r="CY87" s="7">
        <v>2</v>
      </c>
      <c r="CZ87" s="7">
        <v>3</v>
      </c>
      <c r="DA87" s="7">
        <v>4</v>
      </c>
      <c r="DB87" s="7">
        <v>3</v>
      </c>
      <c r="DC87" s="7">
        <v>3</v>
      </c>
      <c r="DD87" s="7">
        <v>3</v>
      </c>
      <c r="DE87" s="7">
        <v>4</v>
      </c>
      <c r="DF87" s="7">
        <v>4</v>
      </c>
      <c r="DG87" s="7">
        <v>4</v>
      </c>
      <c r="DH87" s="7">
        <v>3</v>
      </c>
      <c r="DI87" s="7">
        <v>4</v>
      </c>
      <c r="DJ87" s="7">
        <v>3</v>
      </c>
      <c r="DK87" s="7">
        <v>4</v>
      </c>
      <c r="DL87" s="7">
        <v>2</v>
      </c>
      <c r="DM87" s="7">
        <v>4</v>
      </c>
      <c r="DN87" s="7">
        <v>4</v>
      </c>
      <c r="DO87" s="7">
        <v>4</v>
      </c>
      <c r="DP87" s="7">
        <v>2</v>
      </c>
      <c r="DQ87" s="7">
        <v>3</v>
      </c>
      <c r="DR87" s="7">
        <v>4</v>
      </c>
      <c r="DS87" s="7">
        <v>3</v>
      </c>
      <c r="DT87" s="15">
        <v>3</v>
      </c>
      <c r="DU87" s="7">
        <f t="shared" si="45"/>
        <v>3.3421052631578947</v>
      </c>
      <c r="DV87" s="7">
        <v>1</v>
      </c>
      <c r="DW87" s="7">
        <v>9</v>
      </c>
      <c r="DX87" s="7">
        <f t="shared" si="32"/>
        <v>1</v>
      </c>
      <c r="DY87" s="7">
        <v>1</v>
      </c>
      <c r="DZ87" s="7">
        <v>9</v>
      </c>
      <c r="EA87" s="7">
        <f t="shared" si="33"/>
        <v>1</v>
      </c>
      <c r="EB87" s="7">
        <v>1</v>
      </c>
      <c r="EC87" s="7">
        <v>1</v>
      </c>
      <c r="ED87" s="7">
        <v>9</v>
      </c>
      <c r="EE87" s="7">
        <f t="shared" si="34"/>
        <v>1</v>
      </c>
      <c r="EF87" s="7">
        <v>1</v>
      </c>
      <c r="EG87" s="7">
        <v>9</v>
      </c>
      <c r="EH87" s="7">
        <f t="shared" si="35"/>
        <v>1</v>
      </c>
      <c r="EI87" s="7">
        <v>9</v>
      </c>
      <c r="EJ87" s="7">
        <f t="shared" si="36"/>
        <v>1</v>
      </c>
      <c r="EK87" s="7">
        <v>1</v>
      </c>
      <c r="EL87" s="7">
        <v>9</v>
      </c>
      <c r="EM87" s="15">
        <f t="shared" si="37"/>
        <v>1</v>
      </c>
      <c r="EN87" s="7">
        <f t="shared" si="46"/>
        <v>1</v>
      </c>
      <c r="EO87" s="7" t="s">
        <v>202</v>
      </c>
      <c r="EP87" s="7" t="s">
        <v>183</v>
      </c>
    </row>
    <row r="88" spans="1:146" ht="30" customHeight="1">
      <c r="A88">
        <v>2</v>
      </c>
      <c r="B88">
        <v>45341.521099537036</v>
      </c>
      <c r="C88">
        <v>45341.532060185185</v>
      </c>
      <c r="D88">
        <v>100</v>
      </c>
      <c r="E88">
        <v>946</v>
      </c>
      <c r="F88" s="7" t="s">
        <v>173</v>
      </c>
      <c r="G88">
        <v>45341.53207627315</v>
      </c>
      <c r="H88" s="7" t="s">
        <v>374</v>
      </c>
      <c r="I88">
        <v>51.905900000000003</v>
      </c>
      <c r="J88">
        <v>0.46829999999999999</v>
      </c>
      <c r="K88" s="7" t="s">
        <v>175</v>
      </c>
      <c r="L88" s="7" t="s">
        <v>176</v>
      </c>
      <c r="M88" s="7" t="s">
        <v>177</v>
      </c>
      <c r="N88">
        <v>27</v>
      </c>
      <c r="O88" s="7" t="s">
        <v>178</v>
      </c>
      <c r="P88" s="7" t="s">
        <v>179</v>
      </c>
      <c r="Q88" s="7" t="s">
        <v>185</v>
      </c>
      <c r="R88" s="7" t="s">
        <v>179</v>
      </c>
      <c r="S88" s="7" t="s">
        <v>179</v>
      </c>
      <c r="T88" s="7" t="s">
        <v>375</v>
      </c>
      <c r="U88" s="7">
        <v>3</v>
      </c>
      <c r="V88" s="7">
        <v>3</v>
      </c>
      <c r="W88" s="7">
        <f t="shared" si="38"/>
        <v>2</v>
      </c>
      <c r="X88" s="7">
        <v>1</v>
      </c>
      <c r="Y88" s="7">
        <v>2</v>
      </c>
      <c r="Z88" s="7">
        <v>1</v>
      </c>
      <c r="AA88" s="7">
        <v>1</v>
      </c>
      <c r="AB88" s="7">
        <v>1</v>
      </c>
      <c r="AC88" s="7">
        <v>4</v>
      </c>
      <c r="AD88" s="7">
        <v>1</v>
      </c>
      <c r="AE88" s="7">
        <v>1</v>
      </c>
      <c r="AF88" s="7">
        <v>1</v>
      </c>
      <c r="AG88" s="4">
        <v>5</v>
      </c>
      <c r="AH88" s="7">
        <f t="shared" si="39"/>
        <v>1.4444444444444444</v>
      </c>
      <c r="AI88" s="7">
        <v>6</v>
      </c>
      <c r="AJ88" s="7">
        <f t="shared" si="40"/>
        <v>2</v>
      </c>
      <c r="AK88" s="7">
        <v>5</v>
      </c>
      <c r="AL88" s="7">
        <v>6</v>
      </c>
      <c r="AM88" s="15">
        <v>7</v>
      </c>
      <c r="AN88" s="15">
        <f t="shared" si="41"/>
        <v>1</v>
      </c>
      <c r="AO88" s="7">
        <v>5</v>
      </c>
      <c r="AP88" s="7">
        <f t="shared" si="42"/>
        <v>4.2</v>
      </c>
      <c r="AQ88" s="7">
        <f t="shared" si="24"/>
        <v>1</v>
      </c>
      <c r="AR88" s="7">
        <v>1</v>
      </c>
      <c r="AS88" s="7">
        <v>1</v>
      </c>
      <c r="AT88" s="7">
        <v>1</v>
      </c>
      <c r="AU88" s="7">
        <v>5</v>
      </c>
      <c r="AV88" s="7">
        <f t="shared" si="25"/>
        <v>1</v>
      </c>
      <c r="AW88" s="7">
        <v>1</v>
      </c>
      <c r="AX88" s="7">
        <v>1</v>
      </c>
      <c r="AY88" s="7">
        <v>5</v>
      </c>
      <c r="AZ88" s="7">
        <f t="shared" si="26"/>
        <v>1</v>
      </c>
      <c r="BA88" s="7">
        <v>1</v>
      </c>
      <c r="BB88" s="11">
        <v>2</v>
      </c>
      <c r="BC88" s="7">
        <f t="shared" si="27"/>
        <v>4</v>
      </c>
      <c r="BD88" s="7">
        <v>1</v>
      </c>
      <c r="BE88" s="11">
        <v>5</v>
      </c>
      <c r="BF88" s="7">
        <f t="shared" si="28"/>
        <v>1</v>
      </c>
      <c r="BG88" s="11">
        <v>5</v>
      </c>
      <c r="BH88" s="7">
        <f t="shared" si="29"/>
        <v>1</v>
      </c>
      <c r="BI88" s="11">
        <v>5</v>
      </c>
      <c r="BJ88" s="7">
        <f t="shared" si="30"/>
        <v>1</v>
      </c>
      <c r="BK88" s="7">
        <v>1</v>
      </c>
      <c r="BL88" s="11">
        <v>5</v>
      </c>
      <c r="BM88" s="7">
        <f t="shared" si="31"/>
        <v>1</v>
      </c>
      <c r="BN88" s="7">
        <v>5</v>
      </c>
      <c r="BO88" s="7">
        <v>1</v>
      </c>
      <c r="BP88" s="7">
        <v>1</v>
      </c>
      <c r="BQ88" s="15">
        <v>1</v>
      </c>
      <c r="BR88" s="7">
        <f t="shared" si="43"/>
        <v>1.35</v>
      </c>
      <c r="BS88" s="7">
        <v>6</v>
      </c>
      <c r="BT88" s="7">
        <v>5</v>
      </c>
      <c r="BU88" s="7">
        <v>5</v>
      </c>
      <c r="BV88" s="7">
        <v>6</v>
      </c>
      <c r="BW88" s="7">
        <v>4</v>
      </c>
      <c r="BX88" s="7">
        <v>5</v>
      </c>
      <c r="BY88" s="7">
        <v>5</v>
      </c>
      <c r="BZ88" s="7">
        <v>6</v>
      </c>
      <c r="CA88" s="7">
        <v>5</v>
      </c>
      <c r="CB88" s="7">
        <v>3</v>
      </c>
      <c r="CC88" s="7">
        <v>5</v>
      </c>
      <c r="CD88" s="7">
        <v>5</v>
      </c>
      <c r="CE88" s="7">
        <v>5</v>
      </c>
      <c r="CF88" s="7">
        <v>3</v>
      </c>
      <c r="CG88" s="15">
        <v>5</v>
      </c>
      <c r="CH88" s="7">
        <f t="shared" si="44"/>
        <v>4.8666666666666663</v>
      </c>
      <c r="CI88" s="7">
        <v>5</v>
      </c>
      <c r="CJ88" s="7">
        <v>5</v>
      </c>
      <c r="CK88" s="7">
        <v>4</v>
      </c>
      <c r="CL88" s="7">
        <v>5</v>
      </c>
      <c r="CM88" s="7">
        <v>5</v>
      </c>
      <c r="CN88" s="7">
        <v>2</v>
      </c>
      <c r="CO88" s="7">
        <v>5</v>
      </c>
      <c r="CP88" s="7">
        <v>5</v>
      </c>
      <c r="CQ88" s="7">
        <v>5</v>
      </c>
      <c r="CR88" s="7">
        <v>5</v>
      </c>
      <c r="CS88" s="7">
        <v>5</v>
      </c>
      <c r="CT88" s="7">
        <v>3</v>
      </c>
      <c r="CU88" s="7">
        <v>5</v>
      </c>
      <c r="CV88" s="7">
        <v>5</v>
      </c>
      <c r="CW88" s="7">
        <v>5</v>
      </c>
      <c r="CX88" s="7">
        <v>5</v>
      </c>
      <c r="CY88" s="7">
        <v>4</v>
      </c>
      <c r="CZ88" s="7">
        <v>5</v>
      </c>
      <c r="DA88" s="7">
        <v>5</v>
      </c>
      <c r="DB88" s="7">
        <v>5</v>
      </c>
      <c r="DC88" s="7">
        <v>5</v>
      </c>
      <c r="DD88" s="7">
        <v>5</v>
      </c>
      <c r="DE88" s="7">
        <v>5</v>
      </c>
      <c r="DF88" s="7">
        <v>5</v>
      </c>
      <c r="DG88" s="7">
        <v>5</v>
      </c>
      <c r="DH88" s="7">
        <v>5</v>
      </c>
      <c r="DI88" s="7">
        <v>5</v>
      </c>
      <c r="DJ88" s="7">
        <v>5</v>
      </c>
      <c r="DK88" s="7">
        <v>5</v>
      </c>
      <c r="DL88" s="7">
        <v>2</v>
      </c>
      <c r="DM88" s="7">
        <v>5</v>
      </c>
      <c r="DN88" s="7">
        <v>5</v>
      </c>
      <c r="DO88" s="7">
        <v>5</v>
      </c>
      <c r="DP88" s="7">
        <v>3</v>
      </c>
      <c r="DQ88" s="7">
        <v>5</v>
      </c>
      <c r="DR88" s="7">
        <v>5</v>
      </c>
      <c r="DS88" s="7">
        <v>5</v>
      </c>
      <c r="DT88" s="15">
        <v>5</v>
      </c>
      <c r="DU88" s="7">
        <f t="shared" si="45"/>
        <v>4.6842105263157894</v>
      </c>
      <c r="DV88" s="7">
        <v>1</v>
      </c>
      <c r="DW88" s="7">
        <v>9</v>
      </c>
      <c r="DX88" s="7">
        <f t="shared" si="32"/>
        <v>1</v>
      </c>
      <c r="DY88" s="7">
        <v>1</v>
      </c>
      <c r="DZ88" s="7">
        <v>9</v>
      </c>
      <c r="EA88" s="7">
        <f t="shared" si="33"/>
        <v>1</v>
      </c>
      <c r="EB88" s="7">
        <v>1</v>
      </c>
      <c r="EC88" s="7">
        <v>1</v>
      </c>
      <c r="ED88" s="7">
        <v>9</v>
      </c>
      <c r="EE88" s="7">
        <f t="shared" si="34"/>
        <v>1</v>
      </c>
      <c r="EF88" s="7">
        <v>1</v>
      </c>
      <c r="EG88" s="7">
        <v>9</v>
      </c>
      <c r="EH88" s="7">
        <f t="shared" si="35"/>
        <v>1</v>
      </c>
      <c r="EI88" s="7">
        <v>9</v>
      </c>
      <c r="EJ88" s="7">
        <f t="shared" si="36"/>
        <v>1</v>
      </c>
      <c r="EK88" s="7">
        <v>1</v>
      </c>
      <c r="EL88" s="7">
        <v>9</v>
      </c>
      <c r="EM88" s="15">
        <f t="shared" si="37"/>
        <v>1</v>
      </c>
      <c r="EN88" s="7">
        <f t="shared" si="46"/>
        <v>1</v>
      </c>
      <c r="EO88" s="7" t="s">
        <v>197</v>
      </c>
      <c r="EP88" s="7" t="s">
        <v>183</v>
      </c>
    </row>
    <row r="89" spans="1:146" ht="30" customHeight="1">
      <c r="A89">
        <v>2</v>
      </c>
      <c r="B89">
        <v>45341.5153587963</v>
      </c>
      <c r="C89">
        <v>45341.532210648147</v>
      </c>
      <c r="D89">
        <v>100</v>
      </c>
      <c r="E89">
        <v>1456</v>
      </c>
      <c r="F89" s="7" t="s">
        <v>173</v>
      </c>
      <c r="G89">
        <v>45341.532227731484</v>
      </c>
      <c r="H89" s="7" t="s">
        <v>376</v>
      </c>
      <c r="I89">
        <v>50.755400000000002</v>
      </c>
      <c r="J89">
        <v>-1.5666</v>
      </c>
      <c r="K89" s="7" t="s">
        <v>175</v>
      </c>
      <c r="L89" s="7" t="s">
        <v>176</v>
      </c>
      <c r="M89" s="7" t="s">
        <v>177</v>
      </c>
      <c r="N89">
        <v>25</v>
      </c>
      <c r="O89" s="7" t="s">
        <v>189</v>
      </c>
      <c r="P89" s="7" t="s">
        <v>179</v>
      </c>
      <c r="Q89" s="7" t="s">
        <v>185</v>
      </c>
      <c r="R89" s="7" t="s">
        <v>377</v>
      </c>
      <c r="S89" s="7" t="s">
        <v>179</v>
      </c>
      <c r="T89" s="7" t="s">
        <v>179</v>
      </c>
      <c r="U89" s="7">
        <v>1</v>
      </c>
      <c r="V89" s="7">
        <v>4</v>
      </c>
      <c r="W89" s="7">
        <f t="shared" si="38"/>
        <v>2</v>
      </c>
      <c r="X89" s="7">
        <v>1</v>
      </c>
      <c r="Y89" s="7">
        <v>1</v>
      </c>
      <c r="Z89" s="7">
        <v>1</v>
      </c>
      <c r="AA89" s="7">
        <v>2</v>
      </c>
      <c r="AB89" s="7">
        <v>1</v>
      </c>
      <c r="AC89" s="7">
        <v>5</v>
      </c>
      <c r="AD89" s="7">
        <v>1</v>
      </c>
      <c r="AE89" s="7">
        <v>2</v>
      </c>
      <c r="AF89" s="7">
        <v>1</v>
      </c>
      <c r="AG89" s="4">
        <v>5</v>
      </c>
      <c r="AH89" s="7">
        <f t="shared" si="39"/>
        <v>1.6666666666666667</v>
      </c>
      <c r="AI89" s="7">
        <v>5</v>
      </c>
      <c r="AJ89" s="7">
        <f t="shared" si="40"/>
        <v>3</v>
      </c>
      <c r="AK89" s="7">
        <v>6</v>
      </c>
      <c r="AL89" s="7">
        <v>6</v>
      </c>
      <c r="AM89" s="15">
        <v>4</v>
      </c>
      <c r="AN89" s="15">
        <f t="shared" si="41"/>
        <v>4</v>
      </c>
      <c r="AO89" s="7">
        <v>5</v>
      </c>
      <c r="AP89" s="7">
        <f t="shared" si="42"/>
        <v>4.5999999999999996</v>
      </c>
      <c r="AQ89" s="7">
        <f t="shared" si="24"/>
        <v>1</v>
      </c>
      <c r="AR89" s="7">
        <v>1</v>
      </c>
      <c r="AS89" s="7">
        <v>1</v>
      </c>
      <c r="AT89" s="7">
        <v>1</v>
      </c>
      <c r="AU89" s="7">
        <v>5</v>
      </c>
      <c r="AV89" s="7">
        <f t="shared" si="25"/>
        <v>1</v>
      </c>
      <c r="AW89" s="7">
        <v>1</v>
      </c>
      <c r="AX89" s="7">
        <v>1</v>
      </c>
      <c r="AY89" s="7">
        <v>5</v>
      </c>
      <c r="AZ89" s="7">
        <f t="shared" si="26"/>
        <v>1</v>
      </c>
      <c r="BA89" s="7">
        <v>1</v>
      </c>
      <c r="BB89" s="11">
        <v>4</v>
      </c>
      <c r="BC89" s="7">
        <f t="shared" si="27"/>
        <v>2</v>
      </c>
      <c r="BD89" s="7">
        <v>1</v>
      </c>
      <c r="BE89" s="11">
        <v>5</v>
      </c>
      <c r="BF89" s="7">
        <f t="shared" si="28"/>
        <v>1</v>
      </c>
      <c r="BG89" s="11">
        <v>5</v>
      </c>
      <c r="BH89" s="7">
        <f t="shared" si="29"/>
        <v>1</v>
      </c>
      <c r="BI89" s="11">
        <v>5</v>
      </c>
      <c r="BJ89" s="7">
        <f t="shared" si="30"/>
        <v>1</v>
      </c>
      <c r="BK89" s="7">
        <v>1</v>
      </c>
      <c r="BL89" s="11">
        <v>5</v>
      </c>
      <c r="BM89" s="7">
        <f t="shared" si="31"/>
        <v>1</v>
      </c>
      <c r="BN89" s="7">
        <v>5</v>
      </c>
      <c r="BO89" s="7">
        <v>1</v>
      </c>
      <c r="BP89" s="7">
        <v>1</v>
      </c>
      <c r="BQ89" s="15">
        <v>1</v>
      </c>
      <c r="BR89" s="7">
        <f t="shared" si="43"/>
        <v>1.25</v>
      </c>
      <c r="BS89" s="7">
        <v>4</v>
      </c>
      <c r="BT89" s="7">
        <v>1</v>
      </c>
      <c r="BU89" s="7">
        <v>5</v>
      </c>
      <c r="BV89" s="7">
        <v>2</v>
      </c>
      <c r="BW89" s="7">
        <v>2</v>
      </c>
      <c r="BX89" s="7">
        <v>3</v>
      </c>
      <c r="BY89" s="7">
        <v>5</v>
      </c>
      <c r="BZ89" s="7">
        <v>1</v>
      </c>
      <c r="CA89" s="7">
        <v>1</v>
      </c>
      <c r="CB89" s="7">
        <v>4</v>
      </c>
      <c r="CC89" s="7">
        <v>3</v>
      </c>
      <c r="CD89" s="7">
        <v>4</v>
      </c>
      <c r="CE89" s="7">
        <v>4</v>
      </c>
      <c r="CF89" s="7">
        <v>3</v>
      </c>
      <c r="CG89" s="15">
        <v>4</v>
      </c>
      <c r="CH89" s="7">
        <f t="shared" si="44"/>
        <v>3.0666666666666669</v>
      </c>
      <c r="CI89" s="7">
        <v>6</v>
      </c>
      <c r="CJ89" s="7">
        <v>5</v>
      </c>
      <c r="CK89" s="7">
        <v>4</v>
      </c>
      <c r="CL89" s="7">
        <v>4</v>
      </c>
      <c r="CM89" s="7">
        <v>4</v>
      </c>
      <c r="CN89" s="7">
        <v>1</v>
      </c>
      <c r="CO89" s="7">
        <v>4</v>
      </c>
      <c r="CP89" s="7">
        <v>5</v>
      </c>
      <c r="CQ89" s="7">
        <v>4</v>
      </c>
      <c r="CR89" s="7">
        <v>5</v>
      </c>
      <c r="CS89" s="7">
        <v>6</v>
      </c>
      <c r="CT89" s="7">
        <v>3</v>
      </c>
      <c r="CU89" s="7">
        <v>4</v>
      </c>
      <c r="CV89" s="7">
        <v>4</v>
      </c>
      <c r="CW89" s="7">
        <v>4</v>
      </c>
      <c r="CX89" s="7">
        <v>4</v>
      </c>
      <c r="CY89" s="7">
        <v>3</v>
      </c>
      <c r="CZ89" s="7">
        <v>4</v>
      </c>
      <c r="DA89" s="7">
        <v>5</v>
      </c>
      <c r="DB89" s="7">
        <v>4</v>
      </c>
      <c r="DC89" s="7">
        <v>5</v>
      </c>
      <c r="DD89" s="7">
        <v>4</v>
      </c>
      <c r="DE89" s="7">
        <v>4</v>
      </c>
      <c r="DF89" s="7">
        <v>6</v>
      </c>
      <c r="DG89" s="7">
        <v>4</v>
      </c>
      <c r="DH89" s="7">
        <v>5</v>
      </c>
      <c r="DI89" s="7">
        <v>4</v>
      </c>
      <c r="DJ89" s="7">
        <v>4</v>
      </c>
      <c r="DK89" s="7">
        <v>4</v>
      </c>
      <c r="DL89" s="7">
        <v>2</v>
      </c>
      <c r="DM89" s="7">
        <v>4</v>
      </c>
      <c r="DN89" s="7">
        <v>4</v>
      </c>
      <c r="DO89" s="7">
        <v>4</v>
      </c>
      <c r="DP89" s="7">
        <v>2</v>
      </c>
      <c r="DQ89" s="7">
        <v>4</v>
      </c>
      <c r="DR89" s="7">
        <v>4</v>
      </c>
      <c r="DS89" s="7">
        <v>4</v>
      </c>
      <c r="DT89" s="15">
        <v>4</v>
      </c>
      <c r="DU89" s="7">
        <f t="shared" si="45"/>
        <v>4.0789473684210522</v>
      </c>
      <c r="DV89" s="7">
        <v>1</v>
      </c>
      <c r="DW89" s="7">
        <v>9</v>
      </c>
      <c r="DX89" s="7">
        <f t="shared" si="32"/>
        <v>1</v>
      </c>
      <c r="DY89" s="7">
        <v>1</v>
      </c>
      <c r="DZ89" s="7">
        <v>9</v>
      </c>
      <c r="EA89" s="7">
        <f t="shared" si="33"/>
        <v>1</v>
      </c>
      <c r="EB89" s="7">
        <v>1</v>
      </c>
      <c r="EC89" s="7">
        <v>1</v>
      </c>
      <c r="ED89" s="7">
        <v>9</v>
      </c>
      <c r="EE89" s="7">
        <f t="shared" si="34"/>
        <v>1</v>
      </c>
      <c r="EF89" s="7">
        <v>1</v>
      </c>
      <c r="EG89" s="7">
        <v>6</v>
      </c>
      <c r="EH89" s="7">
        <f t="shared" si="35"/>
        <v>4</v>
      </c>
      <c r="EI89" s="7">
        <v>7</v>
      </c>
      <c r="EJ89" s="7">
        <f t="shared" si="36"/>
        <v>3</v>
      </c>
      <c r="EK89" s="7">
        <v>5</v>
      </c>
      <c r="EL89" s="7">
        <v>8</v>
      </c>
      <c r="EM89" s="15">
        <f t="shared" si="37"/>
        <v>2</v>
      </c>
      <c r="EN89" s="7">
        <f t="shared" si="46"/>
        <v>1.8333333333333333</v>
      </c>
      <c r="EO89" s="7" t="s">
        <v>182</v>
      </c>
      <c r="EP89" s="7" t="s">
        <v>183</v>
      </c>
    </row>
    <row r="90" spans="1:146" ht="30" customHeight="1">
      <c r="A90">
        <v>2</v>
      </c>
      <c r="B90">
        <v>45341.522337962961</v>
      </c>
      <c r="C90">
        <v>45341.53224537037</v>
      </c>
      <c r="D90">
        <v>100</v>
      </c>
      <c r="E90">
        <v>855</v>
      </c>
      <c r="F90" s="7" t="s">
        <v>173</v>
      </c>
      <c r="G90">
        <v>45341.532254004633</v>
      </c>
      <c r="H90" s="7" t="s">
        <v>378</v>
      </c>
      <c r="I90">
        <v>51.503300000000003</v>
      </c>
      <c r="J90">
        <v>-0.68940000000000001</v>
      </c>
      <c r="K90" s="7" t="s">
        <v>175</v>
      </c>
      <c r="L90" s="7" t="s">
        <v>176</v>
      </c>
      <c r="M90" s="7" t="s">
        <v>177</v>
      </c>
      <c r="N90">
        <v>49</v>
      </c>
      <c r="O90" s="7" t="s">
        <v>178</v>
      </c>
      <c r="P90" s="7" t="s">
        <v>179</v>
      </c>
      <c r="Q90" s="7" t="s">
        <v>205</v>
      </c>
      <c r="R90" s="7" t="s">
        <v>179</v>
      </c>
      <c r="S90" s="7" t="s">
        <v>179</v>
      </c>
      <c r="T90" s="7" t="s">
        <v>379</v>
      </c>
      <c r="U90" s="7">
        <v>3</v>
      </c>
      <c r="V90" s="7">
        <v>2</v>
      </c>
      <c r="W90" s="7">
        <f t="shared" si="38"/>
        <v>1</v>
      </c>
      <c r="X90" s="7">
        <v>3</v>
      </c>
      <c r="Y90" s="7">
        <v>2</v>
      </c>
      <c r="Z90" s="7">
        <v>1</v>
      </c>
      <c r="AA90" s="7">
        <v>3</v>
      </c>
      <c r="AB90" s="7">
        <v>3</v>
      </c>
      <c r="AC90" s="7">
        <v>3</v>
      </c>
      <c r="AD90" s="7">
        <v>1</v>
      </c>
      <c r="AE90" s="7">
        <v>2</v>
      </c>
      <c r="AF90" s="7">
        <v>2</v>
      </c>
      <c r="AG90" s="4">
        <v>3</v>
      </c>
      <c r="AH90" s="7">
        <f t="shared" si="39"/>
        <v>2.2222222222222223</v>
      </c>
      <c r="AI90" s="7">
        <v>6</v>
      </c>
      <c r="AJ90" s="7">
        <f t="shared" si="40"/>
        <v>2</v>
      </c>
      <c r="AK90" s="7">
        <v>3</v>
      </c>
      <c r="AL90" s="7">
        <v>4</v>
      </c>
      <c r="AM90" s="15">
        <v>6</v>
      </c>
      <c r="AN90" s="15">
        <f t="shared" si="41"/>
        <v>2</v>
      </c>
      <c r="AO90" s="7">
        <v>3</v>
      </c>
      <c r="AP90" s="7">
        <f t="shared" si="42"/>
        <v>3.4</v>
      </c>
      <c r="AQ90" s="7">
        <f t="shared" si="24"/>
        <v>3</v>
      </c>
      <c r="AR90" s="7">
        <v>2</v>
      </c>
      <c r="AS90" s="7">
        <v>2</v>
      </c>
      <c r="AT90" s="7">
        <v>2</v>
      </c>
      <c r="AU90" s="7">
        <v>4</v>
      </c>
      <c r="AV90" s="7">
        <f t="shared" si="25"/>
        <v>2</v>
      </c>
      <c r="AW90" s="7">
        <v>1</v>
      </c>
      <c r="AX90" s="7">
        <v>2</v>
      </c>
      <c r="AY90" s="7">
        <v>3</v>
      </c>
      <c r="AZ90" s="7">
        <f t="shared" si="26"/>
        <v>3</v>
      </c>
      <c r="BA90" s="7">
        <v>2</v>
      </c>
      <c r="BB90" s="11">
        <v>3</v>
      </c>
      <c r="BC90" s="7">
        <f t="shared" si="27"/>
        <v>3</v>
      </c>
      <c r="BD90" s="7">
        <v>1</v>
      </c>
      <c r="BE90" s="11">
        <v>5</v>
      </c>
      <c r="BF90" s="7">
        <f t="shared" si="28"/>
        <v>1</v>
      </c>
      <c r="BG90" s="11">
        <v>3</v>
      </c>
      <c r="BH90" s="7">
        <f t="shared" si="29"/>
        <v>3</v>
      </c>
      <c r="BI90" s="11">
        <v>4</v>
      </c>
      <c r="BJ90" s="7">
        <f t="shared" si="30"/>
        <v>2</v>
      </c>
      <c r="BK90" s="7">
        <v>2</v>
      </c>
      <c r="BL90" s="11">
        <v>3</v>
      </c>
      <c r="BM90" s="7">
        <f t="shared" si="31"/>
        <v>3</v>
      </c>
      <c r="BN90" s="7">
        <v>4</v>
      </c>
      <c r="BO90" s="7">
        <v>3</v>
      </c>
      <c r="BP90" s="7">
        <v>2</v>
      </c>
      <c r="BQ90" s="15">
        <v>1</v>
      </c>
      <c r="BR90" s="7">
        <f t="shared" si="43"/>
        <v>2.2000000000000002</v>
      </c>
      <c r="BS90" s="7">
        <v>4</v>
      </c>
      <c r="BT90" s="7">
        <v>4</v>
      </c>
      <c r="BU90" s="7">
        <v>4</v>
      </c>
      <c r="BV90" s="7">
        <v>4</v>
      </c>
      <c r="BW90" s="7">
        <v>4</v>
      </c>
      <c r="BX90" s="7">
        <v>3</v>
      </c>
      <c r="BY90" s="7">
        <v>5</v>
      </c>
      <c r="BZ90" s="7">
        <v>5</v>
      </c>
      <c r="CA90" s="7">
        <v>3</v>
      </c>
      <c r="CB90" s="7">
        <v>3</v>
      </c>
      <c r="CC90" s="7">
        <v>4</v>
      </c>
      <c r="CD90" s="7">
        <v>3</v>
      </c>
      <c r="CE90" s="7">
        <v>4</v>
      </c>
      <c r="CF90" s="7">
        <v>2</v>
      </c>
      <c r="CG90" s="15">
        <v>3</v>
      </c>
      <c r="CH90" s="7">
        <f t="shared" si="44"/>
        <v>3.6666666666666665</v>
      </c>
      <c r="CI90" s="7">
        <v>5</v>
      </c>
      <c r="CJ90" s="7">
        <v>4</v>
      </c>
      <c r="CK90" s="7">
        <v>3</v>
      </c>
      <c r="CL90" s="7">
        <v>4</v>
      </c>
      <c r="CM90" s="7">
        <v>4</v>
      </c>
      <c r="CN90" s="7">
        <v>3</v>
      </c>
      <c r="CO90" s="7">
        <v>4</v>
      </c>
      <c r="CP90" s="7">
        <v>4</v>
      </c>
      <c r="CQ90" s="7">
        <v>4</v>
      </c>
      <c r="CR90" s="7">
        <v>5</v>
      </c>
      <c r="CS90" s="7">
        <v>4</v>
      </c>
      <c r="CT90" s="7">
        <v>3</v>
      </c>
      <c r="CU90" s="7">
        <v>4</v>
      </c>
      <c r="CV90" s="7">
        <v>3</v>
      </c>
      <c r="CW90" s="7">
        <v>4</v>
      </c>
      <c r="CX90" s="7">
        <v>4</v>
      </c>
      <c r="CY90" s="7">
        <v>3</v>
      </c>
      <c r="CZ90" s="7">
        <v>4</v>
      </c>
      <c r="DA90" s="7">
        <v>5</v>
      </c>
      <c r="DB90" s="7">
        <v>3</v>
      </c>
      <c r="DC90" s="7">
        <v>4</v>
      </c>
      <c r="DD90" s="7">
        <v>4</v>
      </c>
      <c r="DE90" s="7">
        <v>4</v>
      </c>
      <c r="DF90" s="7">
        <v>5</v>
      </c>
      <c r="DG90" s="7">
        <v>4</v>
      </c>
      <c r="DH90" s="7">
        <v>4</v>
      </c>
      <c r="DI90" s="7">
        <v>4</v>
      </c>
      <c r="DJ90" s="7">
        <v>4</v>
      </c>
      <c r="DK90" s="7">
        <v>4</v>
      </c>
      <c r="DL90" s="7">
        <v>2</v>
      </c>
      <c r="DM90" s="7">
        <v>4</v>
      </c>
      <c r="DN90" s="7">
        <v>4</v>
      </c>
      <c r="DO90" s="7">
        <v>3</v>
      </c>
      <c r="DP90" s="7">
        <v>3</v>
      </c>
      <c r="DQ90" s="7">
        <v>4</v>
      </c>
      <c r="DR90" s="7">
        <v>4</v>
      </c>
      <c r="DS90" s="7">
        <v>4</v>
      </c>
      <c r="DT90" s="15">
        <v>4</v>
      </c>
      <c r="DU90" s="7">
        <f t="shared" si="45"/>
        <v>3.8421052631578947</v>
      </c>
      <c r="DV90" s="7">
        <v>1</v>
      </c>
      <c r="DW90" s="7">
        <v>8</v>
      </c>
      <c r="DX90" s="7">
        <f t="shared" si="32"/>
        <v>2</v>
      </c>
      <c r="DY90" s="7">
        <v>1</v>
      </c>
      <c r="DZ90" s="7">
        <v>9</v>
      </c>
      <c r="EA90" s="7">
        <f t="shared" si="33"/>
        <v>1</v>
      </c>
      <c r="EB90" s="7">
        <v>5</v>
      </c>
      <c r="EC90" s="7">
        <v>1</v>
      </c>
      <c r="ED90" s="7">
        <v>7</v>
      </c>
      <c r="EE90" s="7">
        <f t="shared" si="34"/>
        <v>3</v>
      </c>
      <c r="EF90" s="7">
        <v>1</v>
      </c>
      <c r="EG90" s="7">
        <v>7</v>
      </c>
      <c r="EH90" s="7">
        <f t="shared" si="35"/>
        <v>3</v>
      </c>
      <c r="EI90" s="7">
        <v>8</v>
      </c>
      <c r="EJ90" s="7">
        <f t="shared" si="36"/>
        <v>2</v>
      </c>
      <c r="EK90" s="7">
        <v>2</v>
      </c>
      <c r="EL90" s="7">
        <v>8</v>
      </c>
      <c r="EM90" s="15">
        <f t="shared" si="37"/>
        <v>2</v>
      </c>
      <c r="EN90" s="7">
        <f t="shared" si="46"/>
        <v>2</v>
      </c>
      <c r="EO90" s="7" t="s">
        <v>187</v>
      </c>
      <c r="EP90" s="7" t="s">
        <v>183</v>
      </c>
    </row>
    <row r="91" spans="1:146" ht="30" customHeight="1">
      <c r="A91">
        <v>2</v>
      </c>
      <c r="B91">
        <v>45341.525694444441</v>
      </c>
      <c r="C91">
        <v>45341.532256944447</v>
      </c>
      <c r="D91">
        <v>100</v>
      </c>
      <c r="E91">
        <v>567</v>
      </c>
      <c r="F91" s="7" t="s">
        <v>173</v>
      </c>
      <c r="G91">
        <v>45341.53226417824</v>
      </c>
      <c r="H91" s="7" t="s">
        <v>380</v>
      </c>
      <c r="I91">
        <v>53.411299999999997</v>
      </c>
      <c r="J91">
        <v>-2.9759000000000002</v>
      </c>
      <c r="K91" s="7" t="s">
        <v>175</v>
      </c>
      <c r="L91" s="7" t="s">
        <v>176</v>
      </c>
      <c r="M91" s="7" t="s">
        <v>177</v>
      </c>
      <c r="N91">
        <v>55</v>
      </c>
      <c r="O91" s="7" t="s">
        <v>189</v>
      </c>
      <c r="P91" s="7" t="s">
        <v>179</v>
      </c>
      <c r="Q91" s="7" t="s">
        <v>185</v>
      </c>
      <c r="R91" s="7" t="s">
        <v>381</v>
      </c>
      <c r="S91" s="7" t="s">
        <v>179</v>
      </c>
      <c r="T91" s="7" t="s">
        <v>179</v>
      </c>
      <c r="U91" s="7">
        <v>1</v>
      </c>
      <c r="V91" s="7">
        <v>4</v>
      </c>
      <c r="W91" s="7">
        <f t="shared" si="38"/>
        <v>2</v>
      </c>
      <c r="X91" s="7">
        <v>2</v>
      </c>
      <c r="Y91" s="7">
        <v>2</v>
      </c>
      <c r="Z91" s="7">
        <v>1</v>
      </c>
      <c r="AA91" s="7">
        <v>2</v>
      </c>
      <c r="AB91" s="7">
        <v>3</v>
      </c>
      <c r="AC91" s="7">
        <v>4</v>
      </c>
      <c r="AD91" s="7">
        <v>2</v>
      </c>
      <c r="AE91" s="7">
        <v>2</v>
      </c>
      <c r="AF91" s="7">
        <v>2</v>
      </c>
      <c r="AG91" s="4">
        <v>3</v>
      </c>
      <c r="AH91" s="7">
        <f t="shared" si="39"/>
        <v>2.2222222222222223</v>
      </c>
      <c r="AI91" s="7">
        <v>3</v>
      </c>
      <c r="AJ91" s="7">
        <f t="shared" si="40"/>
        <v>5</v>
      </c>
      <c r="AK91" s="7">
        <v>5</v>
      </c>
      <c r="AL91" s="7">
        <v>5</v>
      </c>
      <c r="AM91" s="15">
        <v>3</v>
      </c>
      <c r="AN91" s="15">
        <f t="shared" si="41"/>
        <v>5</v>
      </c>
      <c r="AO91" s="7">
        <v>4</v>
      </c>
      <c r="AP91" s="7">
        <f t="shared" si="42"/>
        <v>4.5999999999999996</v>
      </c>
      <c r="AQ91" s="7">
        <f t="shared" si="24"/>
        <v>2</v>
      </c>
      <c r="AR91" s="7">
        <v>1</v>
      </c>
      <c r="AS91" s="7">
        <v>1</v>
      </c>
      <c r="AT91" s="7">
        <v>1</v>
      </c>
      <c r="AU91" s="7">
        <v>5</v>
      </c>
      <c r="AV91" s="7">
        <f t="shared" si="25"/>
        <v>1</v>
      </c>
      <c r="AW91" s="7">
        <v>2</v>
      </c>
      <c r="AX91" s="7">
        <v>2</v>
      </c>
      <c r="AY91" s="7">
        <v>4</v>
      </c>
      <c r="AZ91" s="7">
        <f t="shared" si="26"/>
        <v>2</v>
      </c>
      <c r="BA91" s="7">
        <v>1</v>
      </c>
      <c r="BB91" s="11">
        <v>2</v>
      </c>
      <c r="BC91" s="7">
        <f t="shared" si="27"/>
        <v>4</v>
      </c>
      <c r="BD91" s="7">
        <v>2</v>
      </c>
      <c r="BE91" s="11">
        <v>4</v>
      </c>
      <c r="BF91" s="7">
        <f t="shared" si="28"/>
        <v>2</v>
      </c>
      <c r="BG91" s="11">
        <v>5</v>
      </c>
      <c r="BH91" s="7">
        <f t="shared" si="29"/>
        <v>1</v>
      </c>
      <c r="BI91" s="11">
        <v>5</v>
      </c>
      <c r="BJ91" s="7">
        <f t="shared" si="30"/>
        <v>1</v>
      </c>
      <c r="BK91" s="7">
        <v>2</v>
      </c>
      <c r="BL91" s="11">
        <v>4</v>
      </c>
      <c r="BM91" s="7">
        <f t="shared" si="31"/>
        <v>2</v>
      </c>
      <c r="BN91" s="7">
        <v>5</v>
      </c>
      <c r="BO91" s="7">
        <v>4</v>
      </c>
      <c r="BP91" s="7">
        <v>1</v>
      </c>
      <c r="BQ91" s="15">
        <v>2</v>
      </c>
      <c r="BR91" s="7">
        <f t="shared" si="43"/>
        <v>1.95</v>
      </c>
      <c r="BS91" s="7">
        <v>5</v>
      </c>
      <c r="BT91" s="7">
        <v>5</v>
      </c>
      <c r="BU91" s="7">
        <v>6</v>
      </c>
      <c r="BV91" s="7">
        <v>4</v>
      </c>
      <c r="BW91" s="7">
        <v>3</v>
      </c>
      <c r="BX91" s="7">
        <v>5</v>
      </c>
      <c r="BY91" s="7">
        <v>5</v>
      </c>
      <c r="BZ91" s="7">
        <v>5</v>
      </c>
      <c r="CA91" s="7">
        <v>4</v>
      </c>
      <c r="CB91" s="7">
        <v>3</v>
      </c>
      <c r="CC91" s="7">
        <v>4</v>
      </c>
      <c r="CD91" s="7">
        <v>5</v>
      </c>
      <c r="CE91" s="7">
        <v>5</v>
      </c>
      <c r="CF91" s="7">
        <v>4</v>
      </c>
      <c r="CG91" s="15">
        <v>5</v>
      </c>
      <c r="CH91" s="7">
        <f t="shared" si="44"/>
        <v>4.5333333333333332</v>
      </c>
      <c r="CI91" s="7">
        <v>4</v>
      </c>
      <c r="CJ91" s="7">
        <v>4</v>
      </c>
      <c r="CK91" s="7">
        <v>3</v>
      </c>
      <c r="CL91" s="7">
        <v>3</v>
      </c>
      <c r="CM91" s="7">
        <v>4</v>
      </c>
      <c r="CN91" s="7">
        <v>3</v>
      </c>
      <c r="CO91" s="7">
        <v>4</v>
      </c>
      <c r="CP91" s="7">
        <v>5</v>
      </c>
      <c r="CQ91" s="7">
        <v>5</v>
      </c>
      <c r="CR91" s="7">
        <v>5</v>
      </c>
      <c r="CS91" s="7">
        <v>4</v>
      </c>
      <c r="CT91" s="7">
        <v>3</v>
      </c>
      <c r="CU91" s="7">
        <v>4</v>
      </c>
      <c r="CV91" s="7">
        <v>4</v>
      </c>
      <c r="CW91" s="7">
        <v>5</v>
      </c>
      <c r="CX91" s="7">
        <v>4</v>
      </c>
      <c r="CY91" s="7">
        <v>3</v>
      </c>
      <c r="CZ91" s="7">
        <v>4</v>
      </c>
      <c r="DA91" s="7">
        <v>5</v>
      </c>
      <c r="DB91" s="7">
        <v>4</v>
      </c>
      <c r="DC91" s="7">
        <v>5</v>
      </c>
      <c r="DD91" s="7">
        <v>5</v>
      </c>
      <c r="DE91" s="7">
        <v>5</v>
      </c>
      <c r="DF91" s="7">
        <v>5</v>
      </c>
      <c r="DG91" s="7">
        <v>5</v>
      </c>
      <c r="DH91" s="7">
        <v>4</v>
      </c>
      <c r="DI91" s="7">
        <v>4</v>
      </c>
      <c r="DJ91" s="7">
        <v>4</v>
      </c>
      <c r="DK91" s="7">
        <v>4</v>
      </c>
      <c r="DL91" s="7">
        <v>3</v>
      </c>
      <c r="DM91" s="7">
        <v>4</v>
      </c>
      <c r="DN91" s="7">
        <v>4</v>
      </c>
      <c r="DO91" s="7">
        <v>4</v>
      </c>
      <c r="DP91" s="7">
        <v>3</v>
      </c>
      <c r="DQ91" s="7">
        <v>3</v>
      </c>
      <c r="DR91" s="7">
        <v>4</v>
      </c>
      <c r="DS91" s="7">
        <v>4</v>
      </c>
      <c r="DT91" s="15">
        <v>4</v>
      </c>
      <c r="DU91" s="7">
        <f t="shared" si="45"/>
        <v>4.0526315789473681</v>
      </c>
      <c r="DV91" s="7">
        <v>7</v>
      </c>
      <c r="DW91" s="7">
        <v>7</v>
      </c>
      <c r="DX91" s="7">
        <f t="shared" si="32"/>
        <v>3</v>
      </c>
      <c r="DY91" s="7">
        <v>4</v>
      </c>
      <c r="DZ91" s="7">
        <v>4</v>
      </c>
      <c r="EA91" s="7">
        <f t="shared" si="33"/>
        <v>6</v>
      </c>
      <c r="EB91" s="7">
        <v>7</v>
      </c>
      <c r="EC91" s="7">
        <v>4</v>
      </c>
      <c r="ED91" s="7">
        <v>8</v>
      </c>
      <c r="EE91" s="7">
        <f t="shared" si="34"/>
        <v>2</v>
      </c>
      <c r="EF91" s="7">
        <v>6</v>
      </c>
      <c r="EG91" s="7">
        <v>4</v>
      </c>
      <c r="EH91" s="7">
        <f t="shared" si="35"/>
        <v>6</v>
      </c>
      <c r="EI91" s="7">
        <v>5</v>
      </c>
      <c r="EJ91" s="7">
        <f t="shared" si="36"/>
        <v>5</v>
      </c>
      <c r="EK91" s="7">
        <v>4</v>
      </c>
      <c r="EL91" s="7">
        <v>3</v>
      </c>
      <c r="EM91" s="15">
        <f t="shared" si="37"/>
        <v>7</v>
      </c>
      <c r="EN91" s="7">
        <f t="shared" si="46"/>
        <v>5.083333333333333</v>
      </c>
      <c r="EO91" s="7" t="s">
        <v>192</v>
      </c>
      <c r="EP91" s="7" t="s">
        <v>183</v>
      </c>
    </row>
    <row r="92" spans="1:146" ht="30" customHeight="1">
      <c r="A92">
        <v>2</v>
      </c>
      <c r="B92">
        <v>45341.521701388891</v>
      </c>
      <c r="C92">
        <v>45341.53230324074</v>
      </c>
      <c r="D92">
        <v>100</v>
      </c>
      <c r="E92">
        <v>915</v>
      </c>
      <c r="F92" s="7" t="s">
        <v>173</v>
      </c>
      <c r="G92">
        <v>45341.532315706019</v>
      </c>
      <c r="H92" s="7" t="s">
        <v>382</v>
      </c>
      <c r="I92">
        <v>50.915799999999997</v>
      </c>
      <c r="J92">
        <v>-1.3601000000000001</v>
      </c>
      <c r="K92" s="7" t="s">
        <v>175</v>
      </c>
      <c r="L92" s="7" t="s">
        <v>176</v>
      </c>
      <c r="M92" s="7" t="s">
        <v>177</v>
      </c>
      <c r="N92">
        <v>35</v>
      </c>
      <c r="O92" s="7" t="s">
        <v>178</v>
      </c>
      <c r="P92" s="7" t="s">
        <v>179</v>
      </c>
      <c r="Q92" s="7" t="s">
        <v>190</v>
      </c>
      <c r="R92" s="7" t="s">
        <v>179</v>
      </c>
      <c r="S92" s="7" t="s">
        <v>179</v>
      </c>
      <c r="T92" s="7" t="s">
        <v>383</v>
      </c>
      <c r="U92" s="7">
        <v>3</v>
      </c>
      <c r="V92" s="7">
        <v>3</v>
      </c>
      <c r="W92" s="7">
        <f t="shared" si="38"/>
        <v>2</v>
      </c>
      <c r="X92" s="7">
        <v>2</v>
      </c>
      <c r="Y92" s="7">
        <v>2</v>
      </c>
      <c r="Z92" s="7">
        <v>2</v>
      </c>
      <c r="AA92" s="7">
        <v>2</v>
      </c>
      <c r="AB92" s="7">
        <v>2</v>
      </c>
      <c r="AC92" s="7">
        <v>4</v>
      </c>
      <c r="AD92" s="7">
        <v>1</v>
      </c>
      <c r="AE92" s="7">
        <v>2</v>
      </c>
      <c r="AF92" s="7">
        <v>2</v>
      </c>
      <c r="AG92" s="4">
        <v>5</v>
      </c>
      <c r="AH92" s="7">
        <f t="shared" si="39"/>
        <v>2.1111111111111112</v>
      </c>
      <c r="AI92" s="7">
        <v>5</v>
      </c>
      <c r="AJ92" s="7">
        <f t="shared" si="40"/>
        <v>3</v>
      </c>
      <c r="AK92" s="7">
        <v>6</v>
      </c>
      <c r="AL92" s="7">
        <v>6</v>
      </c>
      <c r="AM92" s="15">
        <v>6</v>
      </c>
      <c r="AN92" s="15">
        <f t="shared" si="41"/>
        <v>2</v>
      </c>
      <c r="AO92" s="7">
        <v>4</v>
      </c>
      <c r="AP92" s="7">
        <f t="shared" si="42"/>
        <v>4.5999999999999996</v>
      </c>
      <c r="AQ92" s="7">
        <f t="shared" si="24"/>
        <v>2</v>
      </c>
      <c r="AR92" s="7">
        <v>1</v>
      </c>
      <c r="AS92" s="7">
        <v>1</v>
      </c>
      <c r="AT92" s="7">
        <v>1</v>
      </c>
      <c r="AU92" s="7">
        <v>4</v>
      </c>
      <c r="AV92" s="7">
        <f t="shared" si="25"/>
        <v>2</v>
      </c>
      <c r="AW92" s="7">
        <v>1</v>
      </c>
      <c r="AX92" s="7">
        <v>1</v>
      </c>
      <c r="AY92" s="7">
        <v>1</v>
      </c>
      <c r="AZ92" s="7">
        <f t="shared" si="26"/>
        <v>5</v>
      </c>
      <c r="BA92" s="7">
        <v>2</v>
      </c>
      <c r="BB92" s="11">
        <v>5</v>
      </c>
      <c r="BC92" s="7">
        <f t="shared" si="27"/>
        <v>1</v>
      </c>
      <c r="BD92" s="7">
        <v>1</v>
      </c>
      <c r="BE92" s="11">
        <v>5</v>
      </c>
      <c r="BF92" s="7">
        <f t="shared" si="28"/>
        <v>1</v>
      </c>
      <c r="BG92" s="11">
        <v>3</v>
      </c>
      <c r="BH92" s="7">
        <f t="shared" si="29"/>
        <v>3</v>
      </c>
      <c r="BI92" s="11">
        <v>4</v>
      </c>
      <c r="BJ92" s="7">
        <f t="shared" si="30"/>
        <v>2</v>
      </c>
      <c r="BK92" s="7">
        <v>1</v>
      </c>
      <c r="BL92" s="11">
        <v>3</v>
      </c>
      <c r="BM92" s="7">
        <f t="shared" si="31"/>
        <v>3</v>
      </c>
      <c r="BN92" s="7">
        <v>5</v>
      </c>
      <c r="BO92" s="7">
        <v>3</v>
      </c>
      <c r="BP92" s="7">
        <v>1</v>
      </c>
      <c r="BQ92" s="15">
        <v>1</v>
      </c>
      <c r="BR92" s="7">
        <f t="shared" si="43"/>
        <v>1.9</v>
      </c>
      <c r="BS92" s="7">
        <v>5</v>
      </c>
      <c r="BT92" s="7">
        <v>3</v>
      </c>
      <c r="BU92" s="7">
        <v>5</v>
      </c>
      <c r="BV92" s="7">
        <v>5</v>
      </c>
      <c r="BW92" s="7">
        <v>3</v>
      </c>
      <c r="BX92" s="7">
        <v>4</v>
      </c>
      <c r="BY92" s="7">
        <v>5</v>
      </c>
      <c r="BZ92" s="7">
        <v>5</v>
      </c>
      <c r="CA92" s="7">
        <v>4</v>
      </c>
      <c r="CB92" s="7">
        <v>4</v>
      </c>
      <c r="CC92" s="7">
        <v>5</v>
      </c>
      <c r="CD92" s="7">
        <v>5</v>
      </c>
      <c r="CE92" s="7">
        <v>5</v>
      </c>
      <c r="CF92" s="7">
        <v>3</v>
      </c>
      <c r="CG92" s="15">
        <v>5</v>
      </c>
      <c r="CH92" s="7">
        <f t="shared" si="44"/>
        <v>4.4000000000000004</v>
      </c>
      <c r="CI92" s="7">
        <v>3</v>
      </c>
      <c r="CJ92" s="7">
        <v>4</v>
      </c>
      <c r="CK92" s="7">
        <v>4</v>
      </c>
      <c r="CL92" s="7">
        <v>3</v>
      </c>
      <c r="CM92" s="7">
        <v>3</v>
      </c>
      <c r="CN92" s="7">
        <v>1</v>
      </c>
      <c r="CO92" s="7">
        <v>4</v>
      </c>
      <c r="CP92" s="7">
        <v>4</v>
      </c>
      <c r="CQ92" s="7">
        <v>4</v>
      </c>
      <c r="CR92" s="7">
        <v>5</v>
      </c>
      <c r="CS92" s="7">
        <v>4</v>
      </c>
      <c r="CT92" s="7">
        <v>3</v>
      </c>
      <c r="CU92" s="7">
        <v>3</v>
      </c>
      <c r="CV92" s="7">
        <v>3</v>
      </c>
      <c r="CW92" s="7">
        <v>4</v>
      </c>
      <c r="CX92" s="7">
        <v>4</v>
      </c>
      <c r="CY92" s="7">
        <v>2</v>
      </c>
      <c r="CZ92" s="7">
        <v>4</v>
      </c>
      <c r="DA92" s="7">
        <v>5</v>
      </c>
      <c r="DB92" s="7">
        <v>3</v>
      </c>
      <c r="DC92" s="7">
        <v>4</v>
      </c>
      <c r="DD92" s="7">
        <v>4</v>
      </c>
      <c r="DE92" s="7">
        <v>4</v>
      </c>
      <c r="DF92" s="7">
        <v>4</v>
      </c>
      <c r="DG92" s="7">
        <v>3</v>
      </c>
      <c r="DH92" s="7">
        <v>4</v>
      </c>
      <c r="DI92" s="7">
        <v>4</v>
      </c>
      <c r="DJ92" s="7">
        <v>4</v>
      </c>
      <c r="DK92" s="7">
        <v>3</v>
      </c>
      <c r="DL92" s="7">
        <v>1</v>
      </c>
      <c r="DM92" s="7">
        <v>4</v>
      </c>
      <c r="DN92" s="7">
        <v>4</v>
      </c>
      <c r="DO92" s="7">
        <v>4</v>
      </c>
      <c r="DP92" s="7">
        <v>2</v>
      </c>
      <c r="DQ92" s="7">
        <v>3</v>
      </c>
      <c r="DR92" s="7">
        <v>4</v>
      </c>
      <c r="DS92" s="7">
        <v>4</v>
      </c>
      <c r="DT92" s="15">
        <v>4</v>
      </c>
      <c r="DU92" s="7">
        <f t="shared" si="45"/>
        <v>3.5263157894736841</v>
      </c>
      <c r="DV92" s="7">
        <v>1</v>
      </c>
      <c r="DW92" s="7">
        <v>9</v>
      </c>
      <c r="DX92" s="7">
        <f t="shared" si="32"/>
        <v>1</v>
      </c>
      <c r="DY92" s="7">
        <v>1</v>
      </c>
      <c r="DZ92" s="7">
        <v>9</v>
      </c>
      <c r="EA92" s="7">
        <f t="shared" si="33"/>
        <v>1</v>
      </c>
      <c r="EB92" s="7">
        <v>1</v>
      </c>
      <c r="EC92" s="7">
        <v>1</v>
      </c>
      <c r="ED92" s="7">
        <v>9</v>
      </c>
      <c r="EE92" s="7">
        <f t="shared" si="34"/>
        <v>1</v>
      </c>
      <c r="EF92" s="7">
        <v>1</v>
      </c>
      <c r="EG92" s="7">
        <v>9</v>
      </c>
      <c r="EH92" s="7">
        <f t="shared" si="35"/>
        <v>1</v>
      </c>
      <c r="EI92" s="7">
        <v>9</v>
      </c>
      <c r="EJ92" s="7">
        <f t="shared" si="36"/>
        <v>1</v>
      </c>
      <c r="EK92" s="7">
        <v>1</v>
      </c>
      <c r="EL92" s="7">
        <v>9</v>
      </c>
      <c r="EM92" s="15">
        <f t="shared" si="37"/>
        <v>1</v>
      </c>
      <c r="EN92" s="7">
        <f t="shared" si="46"/>
        <v>1</v>
      </c>
      <c r="EO92" s="7" t="s">
        <v>187</v>
      </c>
      <c r="EP92" s="7" t="s">
        <v>183</v>
      </c>
    </row>
    <row r="93" spans="1:146" ht="30" customHeight="1">
      <c r="A93">
        <v>2</v>
      </c>
      <c r="B93">
        <v>45341.522962962961</v>
      </c>
      <c r="C93">
        <v>45341.532893518517</v>
      </c>
      <c r="D93">
        <v>100</v>
      </c>
      <c r="E93">
        <v>857</v>
      </c>
      <c r="F93" s="7" t="s">
        <v>173</v>
      </c>
      <c r="G93">
        <v>45341.532903125</v>
      </c>
      <c r="H93" s="7" t="s">
        <v>384</v>
      </c>
      <c r="I93">
        <v>53.932400000000001</v>
      </c>
      <c r="J93">
        <v>-0.79669999999999996</v>
      </c>
      <c r="K93" s="7" t="s">
        <v>175</v>
      </c>
      <c r="L93" s="7" t="s">
        <v>176</v>
      </c>
      <c r="M93" s="7" t="s">
        <v>177</v>
      </c>
      <c r="N93">
        <v>41</v>
      </c>
      <c r="O93" s="7" t="s">
        <v>178</v>
      </c>
      <c r="P93" s="7" t="s">
        <v>179</v>
      </c>
      <c r="Q93" s="7" t="s">
        <v>190</v>
      </c>
      <c r="R93" s="7" t="s">
        <v>179</v>
      </c>
      <c r="S93" s="7" t="s">
        <v>179</v>
      </c>
      <c r="T93" s="7" t="s">
        <v>385</v>
      </c>
      <c r="U93" s="7">
        <v>3</v>
      </c>
      <c r="V93" s="7">
        <v>4</v>
      </c>
      <c r="W93" s="7">
        <f t="shared" si="38"/>
        <v>2</v>
      </c>
      <c r="X93" s="7">
        <v>2</v>
      </c>
      <c r="Y93" s="7">
        <v>2</v>
      </c>
      <c r="Z93" s="7">
        <v>1</v>
      </c>
      <c r="AA93" s="7">
        <v>3</v>
      </c>
      <c r="AB93" s="7">
        <v>4</v>
      </c>
      <c r="AC93" s="7">
        <v>5</v>
      </c>
      <c r="AD93" s="7">
        <v>2</v>
      </c>
      <c r="AE93" s="7">
        <v>2</v>
      </c>
      <c r="AF93" s="7">
        <v>3</v>
      </c>
      <c r="AG93" s="4">
        <v>4</v>
      </c>
      <c r="AH93" s="7">
        <f t="shared" si="39"/>
        <v>2.6666666666666665</v>
      </c>
      <c r="AI93" s="7">
        <v>3</v>
      </c>
      <c r="AJ93" s="7">
        <f t="shared" si="40"/>
        <v>5</v>
      </c>
      <c r="AK93" s="7">
        <v>6</v>
      </c>
      <c r="AL93" s="7">
        <v>6</v>
      </c>
      <c r="AM93" s="15">
        <v>3</v>
      </c>
      <c r="AN93" s="15">
        <f t="shared" si="41"/>
        <v>5</v>
      </c>
      <c r="AO93" s="7">
        <v>4</v>
      </c>
      <c r="AP93" s="7">
        <f t="shared" si="42"/>
        <v>5</v>
      </c>
      <c r="AQ93" s="7">
        <f t="shared" si="24"/>
        <v>2</v>
      </c>
      <c r="AR93" s="7">
        <v>2</v>
      </c>
      <c r="AS93" s="7">
        <v>2</v>
      </c>
      <c r="AT93" s="7">
        <v>1</v>
      </c>
      <c r="AU93" s="7">
        <v>3</v>
      </c>
      <c r="AV93" s="7">
        <f t="shared" si="25"/>
        <v>3</v>
      </c>
      <c r="AW93" s="7">
        <v>1</v>
      </c>
      <c r="AX93" s="7">
        <v>1</v>
      </c>
      <c r="AY93" s="7">
        <v>4</v>
      </c>
      <c r="AZ93" s="7">
        <f t="shared" si="26"/>
        <v>2</v>
      </c>
      <c r="BA93" s="7">
        <v>2</v>
      </c>
      <c r="BB93" s="11">
        <v>3</v>
      </c>
      <c r="BC93" s="7">
        <f t="shared" si="27"/>
        <v>3</v>
      </c>
      <c r="BD93" s="7">
        <v>3</v>
      </c>
      <c r="BE93" s="11">
        <v>3</v>
      </c>
      <c r="BF93" s="7">
        <f t="shared" si="28"/>
        <v>3</v>
      </c>
      <c r="BG93" s="11">
        <v>3</v>
      </c>
      <c r="BH93" s="7">
        <f t="shared" si="29"/>
        <v>3</v>
      </c>
      <c r="BI93" s="11">
        <v>3</v>
      </c>
      <c r="BJ93" s="7">
        <f t="shared" si="30"/>
        <v>3</v>
      </c>
      <c r="BK93" s="7">
        <v>2</v>
      </c>
      <c r="BL93" s="11">
        <v>3</v>
      </c>
      <c r="BM93" s="7">
        <f t="shared" si="31"/>
        <v>3</v>
      </c>
      <c r="BN93" s="7">
        <v>4</v>
      </c>
      <c r="BO93" s="7">
        <v>2</v>
      </c>
      <c r="BP93" s="7">
        <v>1</v>
      </c>
      <c r="BQ93" s="15">
        <v>1</v>
      </c>
      <c r="BR93" s="7">
        <f t="shared" si="43"/>
        <v>2.2000000000000002</v>
      </c>
      <c r="BS93" s="7">
        <v>5</v>
      </c>
      <c r="BT93" s="7">
        <v>2</v>
      </c>
      <c r="BU93" s="7">
        <v>3</v>
      </c>
      <c r="BV93" s="7">
        <v>5</v>
      </c>
      <c r="BW93" s="7">
        <v>5</v>
      </c>
      <c r="BX93" s="7">
        <v>5</v>
      </c>
      <c r="BY93" s="7">
        <v>6</v>
      </c>
      <c r="BZ93" s="7">
        <v>5</v>
      </c>
      <c r="CA93" s="7">
        <v>4</v>
      </c>
      <c r="CB93" s="7">
        <v>5</v>
      </c>
      <c r="CC93" s="7">
        <v>5</v>
      </c>
      <c r="CD93" s="7">
        <v>4</v>
      </c>
      <c r="CE93" s="7">
        <v>5</v>
      </c>
      <c r="CF93" s="7">
        <v>4</v>
      </c>
      <c r="CG93" s="15">
        <v>5</v>
      </c>
      <c r="CH93" s="7">
        <f t="shared" si="44"/>
        <v>4.5333333333333332</v>
      </c>
      <c r="CI93" s="7">
        <v>4</v>
      </c>
      <c r="CJ93" s="7">
        <v>4</v>
      </c>
      <c r="CK93" s="7">
        <v>2</v>
      </c>
      <c r="CL93" s="7">
        <v>3</v>
      </c>
      <c r="CM93" s="7">
        <v>4</v>
      </c>
      <c r="CN93" s="7">
        <v>2</v>
      </c>
      <c r="CO93" s="7">
        <v>3</v>
      </c>
      <c r="CP93" s="7">
        <v>4</v>
      </c>
      <c r="CQ93" s="7">
        <v>3</v>
      </c>
      <c r="CR93" s="7">
        <v>5</v>
      </c>
      <c r="CS93" s="7">
        <v>5</v>
      </c>
      <c r="CT93" s="7">
        <v>3</v>
      </c>
      <c r="CU93" s="7">
        <v>3</v>
      </c>
      <c r="CV93" s="7">
        <v>4</v>
      </c>
      <c r="CW93" s="7">
        <v>4</v>
      </c>
      <c r="CX93" s="7">
        <v>4</v>
      </c>
      <c r="CY93" s="7">
        <v>2</v>
      </c>
      <c r="CZ93" s="7">
        <v>3</v>
      </c>
      <c r="DA93" s="7">
        <v>4</v>
      </c>
      <c r="DB93" s="7">
        <v>3</v>
      </c>
      <c r="DC93" s="7">
        <v>5</v>
      </c>
      <c r="DD93" s="7">
        <v>4</v>
      </c>
      <c r="DE93" s="7">
        <v>5</v>
      </c>
      <c r="DF93" s="7">
        <v>5</v>
      </c>
      <c r="DG93" s="7">
        <v>4</v>
      </c>
      <c r="DH93" s="7">
        <v>4</v>
      </c>
      <c r="DI93" s="7">
        <v>4</v>
      </c>
      <c r="DJ93" s="7">
        <v>4</v>
      </c>
      <c r="DK93" s="7">
        <v>4</v>
      </c>
      <c r="DL93" s="7">
        <v>1</v>
      </c>
      <c r="DM93" s="7">
        <v>4</v>
      </c>
      <c r="DN93" s="7">
        <v>5</v>
      </c>
      <c r="DO93" s="7">
        <v>5</v>
      </c>
      <c r="DP93" s="7">
        <v>2</v>
      </c>
      <c r="DQ93" s="7">
        <v>3</v>
      </c>
      <c r="DR93" s="7">
        <v>4</v>
      </c>
      <c r="DS93" s="7">
        <v>4</v>
      </c>
      <c r="DT93" s="15">
        <v>4</v>
      </c>
      <c r="DU93" s="7">
        <f t="shared" si="45"/>
        <v>3.6842105263157894</v>
      </c>
      <c r="DV93" s="7">
        <v>1</v>
      </c>
      <c r="DW93" s="7">
        <v>8</v>
      </c>
      <c r="DX93" s="7">
        <f t="shared" si="32"/>
        <v>2</v>
      </c>
      <c r="DY93" s="7">
        <v>1</v>
      </c>
      <c r="DZ93" s="7">
        <v>8</v>
      </c>
      <c r="EA93" s="7">
        <f t="shared" si="33"/>
        <v>2</v>
      </c>
      <c r="EB93" s="7">
        <v>5</v>
      </c>
      <c r="EC93" s="7">
        <v>1</v>
      </c>
      <c r="ED93" s="7">
        <v>8</v>
      </c>
      <c r="EE93" s="7">
        <f t="shared" si="34"/>
        <v>2</v>
      </c>
      <c r="EF93" s="7">
        <v>2</v>
      </c>
      <c r="EG93" s="7">
        <v>5</v>
      </c>
      <c r="EH93" s="7">
        <f t="shared" si="35"/>
        <v>5</v>
      </c>
      <c r="EI93" s="7">
        <v>8</v>
      </c>
      <c r="EJ93" s="7">
        <f t="shared" si="36"/>
        <v>2</v>
      </c>
      <c r="EK93" s="7">
        <v>2</v>
      </c>
      <c r="EL93" s="7">
        <v>9</v>
      </c>
      <c r="EM93" s="15">
        <f t="shared" si="37"/>
        <v>1</v>
      </c>
      <c r="EN93" s="7">
        <f t="shared" si="46"/>
        <v>2.1666666666666665</v>
      </c>
      <c r="EO93" s="7" t="s">
        <v>187</v>
      </c>
      <c r="EP93" s="7" t="s">
        <v>183</v>
      </c>
    </row>
    <row r="94" spans="1:146" ht="30" customHeight="1">
      <c r="A94">
        <v>2</v>
      </c>
      <c r="B94">
        <v>45341.527546296296</v>
      </c>
      <c r="C94">
        <v>45341.532962962963</v>
      </c>
      <c r="D94">
        <v>100</v>
      </c>
      <c r="E94">
        <v>467</v>
      </c>
      <c r="F94" s="7" t="s">
        <v>173</v>
      </c>
      <c r="G94">
        <v>45341.53297158565</v>
      </c>
      <c r="H94" s="7" t="s">
        <v>386</v>
      </c>
      <c r="I94">
        <v>51.606999999999999</v>
      </c>
      <c r="J94">
        <v>0.40360000000000001</v>
      </c>
      <c r="K94" s="7" t="s">
        <v>175</v>
      </c>
      <c r="L94" s="7" t="s">
        <v>176</v>
      </c>
      <c r="M94" s="7" t="s">
        <v>177</v>
      </c>
      <c r="N94">
        <v>31</v>
      </c>
      <c r="O94" s="7" t="s">
        <v>189</v>
      </c>
      <c r="P94" s="7" t="s">
        <v>179</v>
      </c>
      <c r="Q94" s="7" t="s">
        <v>185</v>
      </c>
      <c r="R94" s="7" t="s">
        <v>179</v>
      </c>
      <c r="S94" s="7" t="s">
        <v>387</v>
      </c>
      <c r="T94" s="7" t="s">
        <v>179</v>
      </c>
      <c r="U94" s="7">
        <v>2</v>
      </c>
      <c r="V94" s="7">
        <v>1</v>
      </c>
      <c r="W94" s="7">
        <f t="shared" si="38"/>
        <v>1</v>
      </c>
      <c r="X94" s="7">
        <v>1</v>
      </c>
      <c r="Y94" s="7">
        <v>2</v>
      </c>
      <c r="Z94" s="7">
        <v>1</v>
      </c>
      <c r="AA94" s="7">
        <v>2</v>
      </c>
      <c r="AB94" s="7">
        <v>2</v>
      </c>
      <c r="AC94" s="7">
        <v>1</v>
      </c>
      <c r="AD94" s="7">
        <v>1</v>
      </c>
      <c r="AE94" s="7">
        <v>1</v>
      </c>
      <c r="AF94" s="7">
        <v>3</v>
      </c>
      <c r="AG94" s="4">
        <v>2</v>
      </c>
      <c r="AH94" s="7">
        <f t="shared" si="39"/>
        <v>1.5555555555555556</v>
      </c>
      <c r="AI94" s="7">
        <v>7</v>
      </c>
      <c r="AJ94" s="7">
        <f t="shared" si="40"/>
        <v>1</v>
      </c>
      <c r="AK94" s="7">
        <v>4</v>
      </c>
      <c r="AL94" s="7">
        <v>4</v>
      </c>
      <c r="AM94" s="15">
        <v>6</v>
      </c>
      <c r="AN94" s="15">
        <f t="shared" si="41"/>
        <v>2</v>
      </c>
      <c r="AO94" s="7">
        <v>4</v>
      </c>
      <c r="AP94" s="7">
        <f t="shared" si="42"/>
        <v>3.4</v>
      </c>
      <c r="AQ94" s="7">
        <f t="shared" si="24"/>
        <v>2</v>
      </c>
      <c r="AR94" s="7">
        <v>1</v>
      </c>
      <c r="AS94" s="7">
        <v>1</v>
      </c>
      <c r="AT94" s="7">
        <v>1</v>
      </c>
      <c r="AU94" s="7">
        <v>5</v>
      </c>
      <c r="AV94" s="7">
        <f t="shared" si="25"/>
        <v>1</v>
      </c>
      <c r="AW94" s="7">
        <v>1</v>
      </c>
      <c r="AX94" s="7">
        <v>1</v>
      </c>
      <c r="AY94" s="7">
        <v>4</v>
      </c>
      <c r="AZ94" s="7">
        <f t="shared" si="26"/>
        <v>2</v>
      </c>
      <c r="BA94" s="7">
        <v>1</v>
      </c>
      <c r="BB94" s="11">
        <v>2</v>
      </c>
      <c r="BC94" s="7">
        <f t="shared" si="27"/>
        <v>4</v>
      </c>
      <c r="BD94" s="7">
        <v>2</v>
      </c>
      <c r="BE94" s="11">
        <v>5</v>
      </c>
      <c r="BF94" s="7">
        <f t="shared" si="28"/>
        <v>1</v>
      </c>
      <c r="BG94" s="11">
        <v>5</v>
      </c>
      <c r="BH94" s="7">
        <f t="shared" si="29"/>
        <v>1</v>
      </c>
      <c r="BI94" s="11">
        <v>5</v>
      </c>
      <c r="BJ94" s="7">
        <f t="shared" si="30"/>
        <v>1</v>
      </c>
      <c r="BK94" s="7">
        <v>1</v>
      </c>
      <c r="BL94" s="11">
        <v>3</v>
      </c>
      <c r="BM94" s="7">
        <f t="shared" si="31"/>
        <v>3</v>
      </c>
      <c r="BN94" s="7">
        <v>5</v>
      </c>
      <c r="BO94" s="7">
        <v>1</v>
      </c>
      <c r="BP94" s="7">
        <v>2</v>
      </c>
      <c r="BQ94" s="15">
        <v>2</v>
      </c>
      <c r="BR94" s="7">
        <f t="shared" si="43"/>
        <v>1.7</v>
      </c>
      <c r="BS94" s="7">
        <v>5</v>
      </c>
      <c r="BT94" s="7">
        <v>3</v>
      </c>
      <c r="BU94" s="7">
        <v>6</v>
      </c>
      <c r="BV94" s="7">
        <v>4</v>
      </c>
      <c r="BW94" s="7">
        <v>5</v>
      </c>
      <c r="BX94" s="7">
        <v>5</v>
      </c>
      <c r="BY94" s="7">
        <v>4</v>
      </c>
      <c r="BZ94" s="7">
        <v>5</v>
      </c>
      <c r="CA94" s="7">
        <v>5</v>
      </c>
      <c r="CB94" s="7">
        <v>4</v>
      </c>
      <c r="CC94" s="7">
        <v>4</v>
      </c>
      <c r="CD94" s="7">
        <v>5</v>
      </c>
      <c r="CE94" s="7">
        <v>5</v>
      </c>
      <c r="CF94" s="7">
        <v>5</v>
      </c>
      <c r="CG94" s="15">
        <v>4</v>
      </c>
      <c r="CH94" s="7">
        <f t="shared" si="44"/>
        <v>4.5999999999999996</v>
      </c>
      <c r="CI94" s="7">
        <v>4</v>
      </c>
      <c r="CJ94" s="7">
        <v>4</v>
      </c>
      <c r="CK94" s="7">
        <v>4</v>
      </c>
      <c r="CL94" s="7">
        <v>4</v>
      </c>
      <c r="CM94" s="7">
        <v>4</v>
      </c>
      <c r="CN94" s="7">
        <v>1</v>
      </c>
      <c r="CO94" s="7">
        <v>4</v>
      </c>
      <c r="CP94" s="7">
        <v>4</v>
      </c>
      <c r="CQ94" s="7">
        <v>4</v>
      </c>
      <c r="CR94" s="7">
        <v>4</v>
      </c>
      <c r="CS94" s="7">
        <v>4</v>
      </c>
      <c r="CT94" s="7">
        <v>3</v>
      </c>
      <c r="CU94" s="7">
        <v>4</v>
      </c>
      <c r="CV94" s="7">
        <v>4</v>
      </c>
      <c r="CW94" s="7">
        <v>4</v>
      </c>
      <c r="CX94" s="7">
        <v>4</v>
      </c>
      <c r="CY94" s="7">
        <v>3</v>
      </c>
      <c r="CZ94" s="7">
        <v>4</v>
      </c>
      <c r="DA94" s="7">
        <v>4</v>
      </c>
      <c r="DB94" s="7">
        <v>4</v>
      </c>
      <c r="DC94" s="7">
        <v>4</v>
      </c>
      <c r="DD94" s="7">
        <v>4</v>
      </c>
      <c r="DE94" s="7">
        <v>4</v>
      </c>
      <c r="DF94" s="7">
        <v>4</v>
      </c>
      <c r="DG94" s="7">
        <v>4</v>
      </c>
      <c r="DH94" s="7">
        <v>4</v>
      </c>
      <c r="DI94" s="7">
        <v>4</v>
      </c>
      <c r="DJ94" s="7">
        <v>4</v>
      </c>
      <c r="DK94" s="7">
        <v>4</v>
      </c>
      <c r="DL94" s="7">
        <v>1</v>
      </c>
      <c r="DM94" s="7">
        <v>4</v>
      </c>
      <c r="DN94" s="7">
        <v>4</v>
      </c>
      <c r="DO94" s="7">
        <v>4</v>
      </c>
      <c r="DP94" s="7">
        <v>2</v>
      </c>
      <c r="DQ94" s="7">
        <v>4</v>
      </c>
      <c r="DR94" s="7">
        <v>4</v>
      </c>
      <c r="DS94" s="7">
        <v>4</v>
      </c>
      <c r="DT94" s="15">
        <v>4</v>
      </c>
      <c r="DU94" s="7">
        <f t="shared" si="45"/>
        <v>3.736842105263158</v>
      </c>
      <c r="DV94" s="7">
        <v>1</v>
      </c>
      <c r="DW94" s="7">
        <v>9</v>
      </c>
      <c r="DX94" s="7">
        <f t="shared" si="32"/>
        <v>1</v>
      </c>
      <c r="DY94" s="7">
        <v>1</v>
      </c>
      <c r="DZ94" s="7">
        <v>9</v>
      </c>
      <c r="EA94" s="7">
        <f t="shared" si="33"/>
        <v>1</v>
      </c>
      <c r="EB94" s="7">
        <v>1</v>
      </c>
      <c r="EC94" s="7">
        <v>1</v>
      </c>
      <c r="ED94" s="7">
        <v>9</v>
      </c>
      <c r="EE94" s="7">
        <f t="shared" si="34"/>
        <v>1</v>
      </c>
      <c r="EF94" s="7">
        <v>1</v>
      </c>
      <c r="EG94" s="7">
        <v>9</v>
      </c>
      <c r="EH94" s="7">
        <f t="shared" si="35"/>
        <v>1</v>
      </c>
      <c r="EI94" s="7">
        <v>9</v>
      </c>
      <c r="EJ94" s="7">
        <f t="shared" si="36"/>
        <v>1</v>
      </c>
      <c r="EK94" s="7">
        <v>1</v>
      </c>
      <c r="EL94" s="7">
        <v>9</v>
      </c>
      <c r="EM94" s="15">
        <f t="shared" si="37"/>
        <v>1</v>
      </c>
      <c r="EN94" s="7">
        <f t="shared" si="46"/>
        <v>1</v>
      </c>
      <c r="EO94" s="7" t="s">
        <v>187</v>
      </c>
      <c r="EP94" s="7" t="s">
        <v>183</v>
      </c>
    </row>
    <row r="95" spans="1:146" ht="30" customHeight="1">
      <c r="A95">
        <v>2</v>
      </c>
      <c r="B95">
        <v>45341.523611111108</v>
      </c>
      <c r="C95">
        <v>45341.533206018517</v>
      </c>
      <c r="D95">
        <v>100</v>
      </c>
      <c r="E95">
        <v>828</v>
      </c>
      <c r="F95" s="7" t="s">
        <v>173</v>
      </c>
      <c r="G95">
        <v>45341.533217175929</v>
      </c>
      <c r="H95" s="7" t="s">
        <v>388</v>
      </c>
      <c r="I95">
        <v>52.567799999999998</v>
      </c>
      <c r="J95">
        <v>1.6619999999999999</v>
      </c>
      <c r="K95" s="7" t="s">
        <v>175</v>
      </c>
      <c r="L95" s="7" t="s">
        <v>176</v>
      </c>
      <c r="M95" s="7" t="s">
        <v>177</v>
      </c>
      <c r="N95">
        <v>23</v>
      </c>
      <c r="O95" s="7" t="s">
        <v>178</v>
      </c>
      <c r="P95" s="7" t="s">
        <v>179</v>
      </c>
      <c r="Q95" s="7" t="s">
        <v>185</v>
      </c>
      <c r="R95" s="7" t="s">
        <v>179</v>
      </c>
      <c r="S95" s="7" t="s">
        <v>389</v>
      </c>
      <c r="T95" s="7" t="s">
        <v>179</v>
      </c>
      <c r="U95" s="7">
        <v>2</v>
      </c>
      <c r="V95" s="7">
        <v>2</v>
      </c>
      <c r="W95" s="7">
        <f t="shared" si="38"/>
        <v>1</v>
      </c>
      <c r="X95" s="7">
        <v>1</v>
      </c>
      <c r="Y95" s="7">
        <v>1</v>
      </c>
      <c r="Z95" s="7">
        <v>1</v>
      </c>
      <c r="AA95" s="7">
        <v>2</v>
      </c>
      <c r="AB95" s="7">
        <v>3</v>
      </c>
      <c r="AC95" s="7">
        <v>5</v>
      </c>
      <c r="AD95" s="7">
        <v>1</v>
      </c>
      <c r="AE95" s="7">
        <v>1</v>
      </c>
      <c r="AF95" s="7">
        <v>2</v>
      </c>
      <c r="AG95" s="4">
        <v>5</v>
      </c>
      <c r="AH95" s="7">
        <f t="shared" si="39"/>
        <v>1.8888888888888888</v>
      </c>
      <c r="AI95" s="7">
        <v>3</v>
      </c>
      <c r="AJ95" s="7">
        <f t="shared" si="40"/>
        <v>5</v>
      </c>
      <c r="AK95" s="7">
        <v>5</v>
      </c>
      <c r="AL95" s="7">
        <v>6</v>
      </c>
      <c r="AM95" s="15">
        <v>6</v>
      </c>
      <c r="AN95" s="15">
        <f t="shared" si="41"/>
        <v>2</v>
      </c>
      <c r="AO95" s="7">
        <v>5</v>
      </c>
      <c r="AP95" s="7">
        <f t="shared" si="42"/>
        <v>4.8</v>
      </c>
      <c r="AQ95" s="7">
        <f t="shared" si="24"/>
        <v>1</v>
      </c>
      <c r="AR95" s="7">
        <v>1</v>
      </c>
      <c r="AS95" s="7">
        <v>1</v>
      </c>
      <c r="AT95" s="7">
        <v>1</v>
      </c>
      <c r="AU95" s="7">
        <v>5</v>
      </c>
      <c r="AV95" s="7">
        <f t="shared" si="25"/>
        <v>1</v>
      </c>
      <c r="AW95" s="7">
        <v>1</v>
      </c>
      <c r="AX95" s="7">
        <v>1</v>
      </c>
      <c r="AY95" s="7">
        <v>5</v>
      </c>
      <c r="AZ95" s="7">
        <f t="shared" si="26"/>
        <v>1</v>
      </c>
      <c r="BA95" s="7">
        <v>1</v>
      </c>
      <c r="BB95" s="11">
        <v>5</v>
      </c>
      <c r="BC95" s="7">
        <f t="shared" si="27"/>
        <v>1</v>
      </c>
      <c r="BD95" s="7">
        <v>1</v>
      </c>
      <c r="BE95" s="11">
        <v>5</v>
      </c>
      <c r="BF95" s="7">
        <f t="shared" si="28"/>
        <v>1</v>
      </c>
      <c r="BG95" s="11">
        <v>5</v>
      </c>
      <c r="BH95" s="7">
        <f t="shared" si="29"/>
        <v>1</v>
      </c>
      <c r="BI95" s="11">
        <v>5</v>
      </c>
      <c r="BJ95" s="7">
        <f t="shared" si="30"/>
        <v>1</v>
      </c>
      <c r="BK95" s="7">
        <v>1</v>
      </c>
      <c r="BL95" s="11">
        <v>4</v>
      </c>
      <c r="BM95" s="7">
        <f t="shared" si="31"/>
        <v>2</v>
      </c>
      <c r="BN95" s="7">
        <v>5</v>
      </c>
      <c r="BO95" s="7">
        <v>2</v>
      </c>
      <c r="BP95" s="7">
        <v>1</v>
      </c>
      <c r="BQ95" s="15">
        <v>1</v>
      </c>
      <c r="BR95" s="7">
        <f t="shared" si="43"/>
        <v>1.3</v>
      </c>
      <c r="BS95" s="7">
        <v>6</v>
      </c>
      <c r="BT95" s="7">
        <v>5</v>
      </c>
      <c r="BU95" s="7">
        <v>5</v>
      </c>
      <c r="BV95" s="7">
        <v>5</v>
      </c>
      <c r="BW95" s="7">
        <v>6</v>
      </c>
      <c r="BX95" s="7">
        <v>6</v>
      </c>
      <c r="BY95" s="7">
        <v>5</v>
      </c>
      <c r="BZ95" s="7">
        <v>5</v>
      </c>
      <c r="CA95" s="7">
        <v>5</v>
      </c>
      <c r="CB95" s="7">
        <v>5</v>
      </c>
      <c r="CC95" s="7">
        <v>6</v>
      </c>
      <c r="CD95" s="7">
        <v>5</v>
      </c>
      <c r="CE95" s="7">
        <v>4</v>
      </c>
      <c r="CF95" s="7">
        <v>2</v>
      </c>
      <c r="CG95" s="15">
        <v>6</v>
      </c>
      <c r="CH95" s="7">
        <f t="shared" si="44"/>
        <v>5.0666666666666664</v>
      </c>
      <c r="CI95" s="7">
        <v>6</v>
      </c>
      <c r="CJ95" s="7">
        <v>4</v>
      </c>
      <c r="CK95" s="7">
        <v>4</v>
      </c>
      <c r="CL95" s="7">
        <v>4</v>
      </c>
      <c r="CM95" s="7">
        <v>3</v>
      </c>
      <c r="CN95" s="7">
        <v>3</v>
      </c>
      <c r="CO95" s="7">
        <v>4</v>
      </c>
      <c r="CP95" s="7">
        <v>5</v>
      </c>
      <c r="CQ95" s="7">
        <v>4</v>
      </c>
      <c r="CR95" s="7">
        <v>5</v>
      </c>
      <c r="CS95" s="7">
        <v>4</v>
      </c>
      <c r="CT95" s="7">
        <v>3</v>
      </c>
      <c r="CU95" s="7">
        <v>4</v>
      </c>
      <c r="CV95" s="7">
        <v>4</v>
      </c>
      <c r="CW95" s="7">
        <v>5</v>
      </c>
      <c r="CX95" s="7">
        <v>4</v>
      </c>
      <c r="CY95" s="7">
        <v>2</v>
      </c>
      <c r="CZ95" s="7">
        <v>4</v>
      </c>
      <c r="DA95" s="7">
        <v>5</v>
      </c>
      <c r="DB95" s="7">
        <v>3</v>
      </c>
      <c r="DC95" s="7">
        <v>4</v>
      </c>
      <c r="DD95" s="7">
        <v>4</v>
      </c>
      <c r="DE95" s="7">
        <v>5</v>
      </c>
      <c r="DF95" s="7">
        <v>4</v>
      </c>
      <c r="DG95" s="7">
        <v>4</v>
      </c>
      <c r="DH95" s="7">
        <v>5</v>
      </c>
      <c r="DI95" s="7">
        <v>4</v>
      </c>
      <c r="DJ95" s="7">
        <v>4</v>
      </c>
      <c r="DK95" s="7">
        <v>4</v>
      </c>
      <c r="DL95" s="7">
        <v>1</v>
      </c>
      <c r="DM95" s="7">
        <v>4</v>
      </c>
      <c r="DN95" s="7">
        <v>4</v>
      </c>
      <c r="DO95" s="7">
        <v>3</v>
      </c>
      <c r="DP95" s="7">
        <v>3</v>
      </c>
      <c r="DQ95" s="7">
        <v>4</v>
      </c>
      <c r="DR95" s="7">
        <v>4</v>
      </c>
      <c r="DS95" s="7">
        <v>4</v>
      </c>
      <c r="DT95" s="15">
        <v>4</v>
      </c>
      <c r="DU95" s="7">
        <f t="shared" si="45"/>
        <v>3.9210526315789473</v>
      </c>
      <c r="DV95" s="7">
        <v>1</v>
      </c>
      <c r="DW95" s="7">
        <v>9</v>
      </c>
      <c r="DX95" s="7">
        <f t="shared" si="32"/>
        <v>1</v>
      </c>
      <c r="DY95" s="7">
        <v>1</v>
      </c>
      <c r="DZ95" s="7">
        <v>9</v>
      </c>
      <c r="EA95" s="7">
        <f t="shared" si="33"/>
        <v>1</v>
      </c>
      <c r="EB95" s="7">
        <v>1</v>
      </c>
      <c r="EC95" s="7">
        <v>1</v>
      </c>
      <c r="ED95" s="7">
        <v>9</v>
      </c>
      <c r="EE95" s="7">
        <f t="shared" si="34"/>
        <v>1</v>
      </c>
      <c r="EF95" s="7">
        <v>1</v>
      </c>
      <c r="EG95" s="7">
        <v>8</v>
      </c>
      <c r="EH95" s="7">
        <f t="shared" si="35"/>
        <v>2</v>
      </c>
      <c r="EI95" s="7">
        <v>9</v>
      </c>
      <c r="EJ95" s="7">
        <f t="shared" si="36"/>
        <v>1</v>
      </c>
      <c r="EK95" s="7">
        <v>5</v>
      </c>
      <c r="EL95" s="7">
        <v>9</v>
      </c>
      <c r="EM95" s="15">
        <f t="shared" si="37"/>
        <v>1</v>
      </c>
      <c r="EN95" s="7">
        <f t="shared" si="46"/>
        <v>1.4166666666666667</v>
      </c>
      <c r="EO95" s="7" t="s">
        <v>192</v>
      </c>
      <c r="EP95" s="7" t="s">
        <v>183</v>
      </c>
    </row>
    <row r="96" spans="1:146" ht="30" customHeight="1">
      <c r="A96">
        <v>2</v>
      </c>
      <c r="B96">
        <v>45341.524062500001</v>
      </c>
      <c r="C96">
        <v>45341.53334490741</v>
      </c>
      <c r="D96">
        <v>100</v>
      </c>
      <c r="E96">
        <v>801</v>
      </c>
      <c r="F96" s="7" t="s">
        <v>173</v>
      </c>
      <c r="G96">
        <v>45341.533357476852</v>
      </c>
      <c r="H96" s="7" t="s">
        <v>390</v>
      </c>
      <c r="I96">
        <v>51.482799999999997</v>
      </c>
      <c r="J96">
        <v>-0.1371</v>
      </c>
      <c r="K96" s="7" t="s">
        <v>175</v>
      </c>
      <c r="L96" s="7" t="s">
        <v>176</v>
      </c>
      <c r="M96" s="7" t="s">
        <v>177</v>
      </c>
      <c r="N96">
        <v>57</v>
      </c>
      <c r="O96" s="7" t="s">
        <v>178</v>
      </c>
      <c r="P96" s="7" t="s">
        <v>179</v>
      </c>
      <c r="Q96" s="7" t="s">
        <v>350</v>
      </c>
      <c r="R96" s="7" t="s">
        <v>179</v>
      </c>
      <c r="S96" s="7" t="s">
        <v>179</v>
      </c>
      <c r="T96" s="7" t="s">
        <v>391</v>
      </c>
      <c r="U96" s="7">
        <v>3</v>
      </c>
      <c r="V96" s="7">
        <v>5</v>
      </c>
      <c r="W96" s="7">
        <f t="shared" si="38"/>
        <v>2</v>
      </c>
      <c r="X96" s="7">
        <v>5</v>
      </c>
      <c r="Y96" s="7">
        <v>1</v>
      </c>
      <c r="Z96" s="7">
        <v>3</v>
      </c>
      <c r="AA96" s="7">
        <v>5</v>
      </c>
      <c r="AB96" s="7">
        <v>5</v>
      </c>
      <c r="AC96" s="7">
        <v>3</v>
      </c>
      <c r="AD96" s="7">
        <v>3</v>
      </c>
      <c r="AE96" s="7">
        <v>3</v>
      </c>
      <c r="AF96" s="7">
        <v>4</v>
      </c>
      <c r="AG96" s="4">
        <v>1</v>
      </c>
      <c r="AH96" s="7">
        <f t="shared" si="39"/>
        <v>3.5555555555555554</v>
      </c>
      <c r="AI96" s="7">
        <v>3</v>
      </c>
      <c r="AJ96" s="7">
        <f t="shared" si="40"/>
        <v>5</v>
      </c>
      <c r="AK96" s="7">
        <v>6</v>
      </c>
      <c r="AL96" s="7">
        <v>6</v>
      </c>
      <c r="AM96" s="15">
        <v>4</v>
      </c>
      <c r="AN96" s="15">
        <f t="shared" si="41"/>
        <v>4</v>
      </c>
      <c r="AO96" s="7">
        <v>1</v>
      </c>
      <c r="AP96" s="7">
        <f t="shared" si="42"/>
        <v>5</v>
      </c>
      <c r="AQ96" s="7">
        <f t="shared" si="24"/>
        <v>5</v>
      </c>
      <c r="AR96" s="7">
        <v>3</v>
      </c>
      <c r="AS96" s="7">
        <v>3</v>
      </c>
      <c r="AT96" s="7">
        <v>3</v>
      </c>
      <c r="AU96" s="7">
        <v>4</v>
      </c>
      <c r="AV96" s="7">
        <f t="shared" si="25"/>
        <v>2</v>
      </c>
      <c r="AW96" s="7">
        <v>2</v>
      </c>
      <c r="AX96" s="7">
        <v>4</v>
      </c>
      <c r="AY96" s="7">
        <v>4</v>
      </c>
      <c r="AZ96" s="7">
        <f t="shared" si="26"/>
        <v>2</v>
      </c>
      <c r="BA96" s="7">
        <v>4</v>
      </c>
      <c r="BB96" s="11">
        <v>1</v>
      </c>
      <c r="BC96" s="7">
        <f t="shared" si="27"/>
        <v>5</v>
      </c>
      <c r="BD96" s="7">
        <v>3</v>
      </c>
      <c r="BE96" s="11">
        <v>3</v>
      </c>
      <c r="BF96" s="7">
        <f t="shared" si="28"/>
        <v>3</v>
      </c>
      <c r="BG96" s="11">
        <v>3</v>
      </c>
      <c r="BH96" s="7">
        <f t="shared" si="29"/>
        <v>3</v>
      </c>
      <c r="BI96" s="11">
        <v>3</v>
      </c>
      <c r="BJ96" s="7">
        <f t="shared" si="30"/>
        <v>3</v>
      </c>
      <c r="BK96" s="7">
        <v>4</v>
      </c>
      <c r="BL96" s="11">
        <v>3</v>
      </c>
      <c r="BM96" s="7">
        <f t="shared" si="31"/>
        <v>3</v>
      </c>
      <c r="BN96" s="7">
        <v>3</v>
      </c>
      <c r="BO96" s="7">
        <v>2</v>
      </c>
      <c r="BP96" s="7">
        <v>3</v>
      </c>
      <c r="BQ96" s="15">
        <v>3</v>
      </c>
      <c r="BR96" s="7">
        <f t="shared" si="43"/>
        <v>3.15</v>
      </c>
      <c r="BS96" s="7">
        <v>5</v>
      </c>
      <c r="BT96" s="7">
        <v>3</v>
      </c>
      <c r="BU96" s="7">
        <v>4</v>
      </c>
      <c r="BV96" s="7">
        <v>4</v>
      </c>
      <c r="BW96" s="7">
        <v>2</v>
      </c>
      <c r="BX96" s="7">
        <v>4</v>
      </c>
      <c r="BY96" s="7">
        <v>4</v>
      </c>
      <c r="BZ96" s="7">
        <v>3</v>
      </c>
      <c r="CA96" s="7">
        <v>3</v>
      </c>
      <c r="CB96" s="7">
        <v>6</v>
      </c>
      <c r="CC96" s="7">
        <v>3</v>
      </c>
      <c r="CD96" s="7">
        <v>4</v>
      </c>
      <c r="CE96" s="7">
        <v>4</v>
      </c>
      <c r="CF96" s="7">
        <v>5</v>
      </c>
      <c r="CG96" s="15">
        <v>6</v>
      </c>
      <c r="CH96" s="7">
        <f t="shared" si="44"/>
        <v>4</v>
      </c>
      <c r="CI96" s="7">
        <v>4</v>
      </c>
      <c r="CJ96" s="7">
        <v>4</v>
      </c>
      <c r="CK96" s="7">
        <v>1</v>
      </c>
      <c r="CL96" s="7">
        <v>1</v>
      </c>
      <c r="CM96" s="7">
        <v>3</v>
      </c>
      <c r="CN96" s="7">
        <v>1</v>
      </c>
      <c r="CO96" s="7">
        <v>3</v>
      </c>
      <c r="CP96" s="7">
        <v>4</v>
      </c>
      <c r="CQ96" s="7">
        <v>4</v>
      </c>
      <c r="CR96" s="7">
        <v>4</v>
      </c>
      <c r="CS96" s="7">
        <v>4</v>
      </c>
      <c r="CT96" s="7">
        <v>3</v>
      </c>
      <c r="CU96" s="7">
        <v>3</v>
      </c>
      <c r="CV96" s="7">
        <v>4</v>
      </c>
      <c r="CW96" s="7">
        <v>4</v>
      </c>
      <c r="CX96" s="7">
        <v>4</v>
      </c>
      <c r="CY96" s="7">
        <v>3</v>
      </c>
      <c r="CZ96" s="7">
        <v>4</v>
      </c>
      <c r="DA96" s="7">
        <v>4</v>
      </c>
      <c r="DB96" s="7">
        <v>4</v>
      </c>
      <c r="DC96" s="7">
        <v>4</v>
      </c>
      <c r="DD96" s="7">
        <v>1</v>
      </c>
      <c r="DE96" s="7">
        <v>4</v>
      </c>
      <c r="DF96" s="7">
        <v>4</v>
      </c>
      <c r="DG96" s="7">
        <v>4</v>
      </c>
      <c r="DH96" s="7">
        <v>4</v>
      </c>
      <c r="DI96" s="7">
        <v>4</v>
      </c>
      <c r="DJ96" s="7">
        <v>4</v>
      </c>
      <c r="DK96" s="7">
        <v>4</v>
      </c>
      <c r="DL96" s="7">
        <v>1</v>
      </c>
      <c r="DM96" s="7">
        <v>4</v>
      </c>
      <c r="DN96" s="7">
        <v>4</v>
      </c>
      <c r="DO96" s="7">
        <v>4</v>
      </c>
      <c r="DP96" s="7">
        <v>4</v>
      </c>
      <c r="DQ96" s="7">
        <v>4</v>
      </c>
      <c r="DR96" s="7">
        <v>4</v>
      </c>
      <c r="DS96" s="7">
        <v>4</v>
      </c>
      <c r="DT96" s="15">
        <v>1</v>
      </c>
      <c r="DU96" s="7">
        <f t="shared" si="45"/>
        <v>3.3947368421052633</v>
      </c>
      <c r="DV96" s="7">
        <v>1</v>
      </c>
      <c r="DW96" s="7">
        <v>1</v>
      </c>
      <c r="DX96" s="7">
        <f t="shared" si="32"/>
        <v>9</v>
      </c>
      <c r="DY96" s="7">
        <v>1</v>
      </c>
      <c r="DZ96" s="7">
        <v>9</v>
      </c>
      <c r="EA96" s="7">
        <f t="shared" si="33"/>
        <v>1</v>
      </c>
      <c r="EB96" s="7">
        <v>1</v>
      </c>
      <c r="EC96" s="7">
        <v>1</v>
      </c>
      <c r="ED96" s="7">
        <v>9</v>
      </c>
      <c r="EE96" s="7">
        <f t="shared" si="34"/>
        <v>1</v>
      </c>
      <c r="EF96" s="7">
        <v>1</v>
      </c>
      <c r="EG96" s="7">
        <v>9</v>
      </c>
      <c r="EH96" s="7">
        <f t="shared" si="35"/>
        <v>1</v>
      </c>
      <c r="EI96" s="7">
        <v>9</v>
      </c>
      <c r="EJ96" s="7">
        <f t="shared" si="36"/>
        <v>1</v>
      </c>
      <c r="EK96" s="7">
        <v>1</v>
      </c>
      <c r="EL96" s="7">
        <v>9</v>
      </c>
      <c r="EM96" s="15">
        <f t="shared" si="37"/>
        <v>1</v>
      </c>
      <c r="EN96" s="7">
        <f t="shared" si="46"/>
        <v>1.6666666666666667</v>
      </c>
      <c r="EO96" s="7" t="s">
        <v>182</v>
      </c>
      <c r="EP96" s="7" t="s">
        <v>183</v>
      </c>
    </row>
    <row r="97" spans="1:146" ht="30" customHeight="1">
      <c r="A97">
        <v>2</v>
      </c>
      <c r="B97">
        <v>45341.526990740742</v>
      </c>
      <c r="C97">
        <v>45341.533379629633</v>
      </c>
      <c r="D97">
        <v>100</v>
      </c>
      <c r="E97">
        <v>551</v>
      </c>
      <c r="F97" s="7" t="s">
        <v>173</v>
      </c>
      <c r="G97">
        <v>45341.533393773148</v>
      </c>
      <c r="H97" s="7" t="s">
        <v>392</v>
      </c>
      <c r="I97">
        <v>52.455399999999997</v>
      </c>
      <c r="J97">
        <v>-1.9564999999999999</v>
      </c>
      <c r="K97" s="7" t="s">
        <v>175</v>
      </c>
      <c r="L97" s="7" t="s">
        <v>176</v>
      </c>
      <c r="M97" s="7" t="s">
        <v>177</v>
      </c>
      <c r="N97">
        <v>56</v>
      </c>
      <c r="O97" s="7" t="s">
        <v>189</v>
      </c>
      <c r="P97" s="7" t="s">
        <v>179</v>
      </c>
      <c r="Q97" s="7" t="s">
        <v>185</v>
      </c>
      <c r="R97" s="7" t="s">
        <v>179</v>
      </c>
      <c r="S97" s="7" t="s">
        <v>393</v>
      </c>
      <c r="T97" s="7" t="s">
        <v>179</v>
      </c>
      <c r="U97" s="7">
        <v>2</v>
      </c>
      <c r="V97" s="7">
        <v>4</v>
      </c>
      <c r="W97" s="7">
        <f t="shared" si="38"/>
        <v>2</v>
      </c>
      <c r="X97" s="7">
        <v>3</v>
      </c>
      <c r="Y97" s="7">
        <v>1</v>
      </c>
      <c r="Z97" s="7">
        <v>1</v>
      </c>
      <c r="AA97" s="7">
        <v>1</v>
      </c>
      <c r="AB97" s="7">
        <v>1</v>
      </c>
      <c r="AC97" s="7">
        <v>4</v>
      </c>
      <c r="AD97" s="7">
        <v>1</v>
      </c>
      <c r="AE97" s="7">
        <v>1</v>
      </c>
      <c r="AF97" s="7">
        <v>1</v>
      </c>
      <c r="AG97" s="7">
        <v>4</v>
      </c>
      <c r="AH97" s="7">
        <f t="shared" si="39"/>
        <v>1.5555555555555556</v>
      </c>
      <c r="AI97" s="7">
        <v>7</v>
      </c>
      <c r="AJ97" s="7">
        <f t="shared" si="40"/>
        <v>1</v>
      </c>
      <c r="AK97" s="7">
        <v>3</v>
      </c>
      <c r="AL97" s="7">
        <v>3</v>
      </c>
      <c r="AM97" s="15">
        <v>3</v>
      </c>
      <c r="AN97" s="15">
        <f t="shared" si="41"/>
        <v>5</v>
      </c>
      <c r="AO97" s="7">
        <v>4</v>
      </c>
      <c r="AP97" s="7">
        <f t="shared" si="42"/>
        <v>3</v>
      </c>
      <c r="AQ97" s="7">
        <f t="shared" si="24"/>
        <v>2</v>
      </c>
      <c r="AR97" s="7">
        <v>1</v>
      </c>
      <c r="AS97" s="7">
        <v>1</v>
      </c>
      <c r="AT97" s="7">
        <v>1</v>
      </c>
      <c r="AU97" s="7">
        <v>5</v>
      </c>
      <c r="AV97" s="7">
        <f t="shared" si="25"/>
        <v>1</v>
      </c>
      <c r="AW97" s="7">
        <v>1</v>
      </c>
      <c r="AX97" s="7">
        <v>1</v>
      </c>
      <c r="AY97" s="7">
        <v>5</v>
      </c>
      <c r="AZ97" s="7">
        <f t="shared" si="26"/>
        <v>1</v>
      </c>
      <c r="BA97" s="7">
        <v>1</v>
      </c>
      <c r="BB97" s="11">
        <v>3</v>
      </c>
      <c r="BC97" s="7">
        <f t="shared" si="27"/>
        <v>3</v>
      </c>
      <c r="BD97" s="7">
        <v>1</v>
      </c>
      <c r="BE97" s="11">
        <v>5</v>
      </c>
      <c r="BF97" s="7">
        <f t="shared" si="28"/>
        <v>1</v>
      </c>
      <c r="BG97" s="11">
        <v>4</v>
      </c>
      <c r="BH97" s="7">
        <f t="shared" si="29"/>
        <v>2</v>
      </c>
      <c r="BI97" s="11">
        <v>5</v>
      </c>
      <c r="BJ97" s="7">
        <f t="shared" si="30"/>
        <v>1</v>
      </c>
      <c r="BK97" s="7">
        <v>1</v>
      </c>
      <c r="BL97" s="11">
        <v>3</v>
      </c>
      <c r="BM97" s="7">
        <f t="shared" si="31"/>
        <v>3</v>
      </c>
      <c r="BN97" s="7">
        <v>5</v>
      </c>
      <c r="BO97" s="7">
        <v>1</v>
      </c>
      <c r="BP97" s="7">
        <v>1</v>
      </c>
      <c r="BQ97" s="15">
        <v>1</v>
      </c>
      <c r="BR97" s="7">
        <f t="shared" si="43"/>
        <v>1.5</v>
      </c>
      <c r="BS97" s="7">
        <v>2</v>
      </c>
      <c r="BT97" s="7">
        <v>1</v>
      </c>
      <c r="BU97" s="7">
        <v>2</v>
      </c>
      <c r="BV97" s="7">
        <v>5</v>
      </c>
      <c r="BW97" s="7">
        <v>1</v>
      </c>
      <c r="BX97" s="7">
        <v>1</v>
      </c>
      <c r="BY97" s="7">
        <v>4</v>
      </c>
      <c r="BZ97" s="7">
        <v>2</v>
      </c>
      <c r="CA97" s="7">
        <v>2</v>
      </c>
      <c r="CB97" s="7">
        <v>1</v>
      </c>
      <c r="CC97" s="7">
        <v>1</v>
      </c>
      <c r="CD97" s="7">
        <v>2</v>
      </c>
      <c r="CE97" s="7">
        <v>2</v>
      </c>
      <c r="CF97" s="7">
        <v>2</v>
      </c>
      <c r="CG97" s="15">
        <v>1</v>
      </c>
      <c r="CH97" s="7">
        <f t="shared" si="44"/>
        <v>1.9333333333333333</v>
      </c>
      <c r="CI97" s="7">
        <v>4</v>
      </c>
      <c r="CJ97" s="7">
        <v>4</v>
      </c>
      <c r="CK97" s="7">
        <v>4</v>
      </c>
      <c r="CL97" s="7">
        <v>4</v>
      </c>
      <c r="CM97" s="7">
        <v>4</v>
      </c>
      <c r="CN97" s="7">
        <v>2</v>
      </c>
      <c r="CO97" s="7">
        <v>4</v>
      </c>
      <c r="CP97" s="7">
        <v>4</v>
      </c>
      <c r="CQ97" s="7">
        <v>4</v>
      </c>
      <c r="CR97" s="7">
        <v>4</v>
      </c>
      <c r="CS97" s="7">
        <v>4</v>
      </c>
      <c r="CT97" s="7">
        <v>3</v>
      </c>
      <c r="CU97" s="7">
        <v>4</v>
      </c>
      <c r="CV97" s="7">
        <v>4</v>
      </c>
      <c r="CW97" s="7">
        <v>5</v>
      </c>
      <c r="CX97" s="7">
        <v>4</v>
      </c>
      <c r="CY97" s="7">
        <v>3</v>
      </c>
      <c r="CZ97" s="7">
        <v>4</v>
      </c>
      <c r="DA97" s="7">
        <v>4</v>
      </c>
      <c r="DB97" s="7">
        <v>4</v>
      </c>
      <c r="DC97" s="7">
        <v>4</v>
      </c>
      <c r="DD97" s="7">
        <v>4</v>
      </c>
      <c r="DE97" s="7">
        <v>4</v>
      </c>
      <c r="DF97" s="7">
        <v>4</v>
      </c>
      <c r="DG97" s="7">
        <v>4</v>
      </c>
      <c r="DH97" s="7">
        <v>4</v>
      </c>
      <c r="DI97" s="7">
        <v>4</v>
      </c>
      <c r="DJ97" s="7">
        <v>4</v>
      </c>
      <c r="DK97" s="7">
        <v>4</v>
      </c>
      <c r="DL97" s="7">
        <v>3</v>
      </c>
      <c r="DM97" s="7">
        <v>4</v>
      </c>
      <c r="DN97" s="7">
        <v>4</v>
      </c>
      <c r="DO97" s="7">
        <v>4</v>
      </c>
      <c r="DP97" s="7">
        <v>4</v>
      </c>
      <c r="DQ97" s="7">
        <v>4</v>
      </c>
      <c r="DR97" s="7">
        <v>4</v>
      </c>
      <c r="DS97" s="7">
        <v>4</v>
      </c>
      <c r="DT97" s="15">
        <v>4</v>
      </c>
      <c r="DU97" s="7">
        <f t="shared" si="45"/>
        <v>3.8947368421052633</v>
      </c>
      <c r="DV97" s="7">
        <v>1</v>
      </c>
      <c r="DW97" s="7">
        <v>9</v>
      </c>
      <c r="DX97" s="7">
        <f t="shared" si="32"/>
        <v>1</v>
      </c>
      <c r="DY97" s="7">
        <v>9</v>
      </c>
      <c r="DZ97" s="7">
        <v>1</v>
      </c>
      <c r="EA97" s="7">
        <f t="shared" si="33"/>
        <v>9</v>
      </c>
      <c r="EB97" s="7">
        <v>9</v>
      </c>
      <c r="EC97" s="7">
        <v>9</v>
      </c>
      <c r="ED97" s="7">
        <v>1</v>
      </c>
      <c r="EE97" s="7">
        <f t="shared" si="34"/>
        <v>9</v>
      </c>
      <c r="EF97" s="7">
        <v>9</v>
      </c>
      <c r="EG97" s="7">
        <v>7</v>
      </c>
      <c r="EH97" s="7">
        <f t="shared" si="35"/>
        <v>3</v>
      </c>
      <c r="EI97" s="7">
        <v>7</v>
      </c>
      <c r="EJ97" s="7">
        <f t="shared" si="36"/>
        <v>3</v>
      </c>
      <c r="EK97" s="7">
        <v>1</v>
      </c>
      <c r="EL97" s="7">
        <v>9</v>
      </c>
      <c r="EM97" s="15">
        <f t="shared" si="37"/>
        <v>1</v>
      </c>
      <c r="EN97" s="7">
        <f t="shared" si="46"/>
        <v>5.333333333333333</v>
      </c>
      <c r="EO97" s="7" t="s">
        <v>197</v>
      </c>
      <c r="EP97" s="7" t="s">
        <v>183</v>
      </c>
    </row>
    <row r="98" spans="1:146" ht="30" customHeight="1">
      <c r="A98">
        <v>2</v>
      </c>
      <c r="B98">
        <v>45341.523842592593</v>
      </c>
      <c r="C98">
        <v>45341.533530092594</v>
      </c>
      <c r="D98">
        <v>100</v>
      </c>
      <c r="E98">
        <v>836</v>
      </c>
      <c r="F98" s="7" t="s">
        <v>173</v>
      </c>
      <c r="G98">
        <v>45341.533537002317</v>
      </c>
      <c r="H98" s="7" t="s">
        <v>394</v>
      </c>
      <c r="I98">
        <v>51.4831</v>
      </c>
      <c r="J98">
        <v>-0.1646</v>
      </c>
      <c r="K98" s="7" t="s">
        <v>175</v>
      </c>
      <c r="L98" s="7" t="s">
        <v>176</v>
      </c>
      <c r="M98" s="7" t="s">
        <v>177</v>
      </c>
      <c r="N98">
        <v>61</v>
      </c>
      <c r="O98" s="7" t="s">
        <v>178</v>
      </c>
      <c r="P98" s="7" t="s">
        <v>179</v>
      </c>
      <c r="Q98" s="7" t="s">
        <v>185</v>
      </c>
      <c r="R98" s="7" t="s">
        <v>179</v>
      </c>
      <c r="S98" s="7" t="s">
        <v>395</v>
      </c>
      <c r="T98" s="7" t="s">
        <v>179</v>
      </c>
      <c r="U98" s="7">
        <v>2</v>
      </c>
      <c r="V98" s="7">
        <v>3</v>
      </c>
      <c r="W98" s="7">
        <f t="shared" si="38"/>
        <v>2</v>
      </c>
      <c r="X98" s="7">
        <v>4</v>
      </c>
      <c r="Y98" s="7">
        <v>3</v>
      </c>
      <c r="Z98" s="7">
        <v>2</v>
      </c>
      <c r="AA98" s="7">
        <v>2</v>
      </c>
      <c r="AB98" s="7">
        <v>4</v>
      </c>
      <c r="AC98" s="7">
        <v>5</v>
      </c>
      <c r="AD98" s="7">
        <v>1</v>
      </c>
      <c r="AE98" s="7">
        <v>1</v>
      </c>
      <c r="AF98" s="7">
        <v>3</v>
      </c>
      <c r="AG98" s="4">
        <v>2</v>
      </c>
      <c r="AH98" s="7">
        <f t="shared" si="39"/>
        <v>2.7777777777777777</v>
      </c>
      <c r="AI98" s="7">
        <v>3</v>
      </c>
      <c r="AJ98" s="7">
        <f t="shared" si="40"/>
        <v>5</v>
      </c>
      <c r="AK98" s="7">
        <v>6</v>
      </c>
      <c r="AL98" s="7">
        <v>6</v>
      </c>
      <c r="AM98" s="15">
        <v>1</v>
      </c>
      <c r="AN98" s="15">
        <f t="shared" si="41"/>
        <v>7</v>
      </c>
      <c r="AO98" s="7">
        <v>4</v>
      </c>
      <c r="AP98" s="7">
        <f t="shared" si="42"/>
        <v>5</v>
      </c>
      <c r="AQ98" s="7">
        <f t="shared" si="24"/>
        <v>2</v>
      </c>
      <c r="AR98" s="7">
        <v>2</v>
      </c>
      <c r="AS98" s="7">
        <v>1</v>
      </c>
      <c r="AT98" s="7">
        <v>1</v>
      </c>
      <c r="AU98" s="7">
        <v>4</v>
      </c>
      <c r="AV98" s="7">
        <f t="shared" si="25"/>
        <v>2</v>
      </c>
      <c r="AW98" s="7">
        <v>1</v>
      </c>
      <c r="AX98" s="7">
        <v>2</v>
      </c>
      <c r="AY98" s="7">
        <v>3</v>
      </c>
      <c r="AZ98" s="7">
        <f t="shared" si="26"/>
        <v>3</v>
      </c>
      <c r="BA98" s="7">
        <v>2</v>
      </c>
      <c r="BB98" s="11">
        <v>2</v>
      </c>
      <c r="BC98" s="7">
        <f t="shared" si="27"/>
        <v>4</v>
      </c>
      <c r="BD98" s="7">
        <v>3</v>
      </c>
      <c r="BE98" s="11">
        <v>4</v>
      </c>
      <c r="BF98" s="7">
        <f t="shared" si="28"/>
        <v>2</v>
      </c>
      <c r="BG98" s="11">
        <v>4</v>
      </c>
      <c r="BH98" s="7">
        <f t="shared" si="29"/>
        <v>2</v>
      </c>
      <c r="BI98" s="11">
        <v>5</v>
      </c>
      <c r="BJ98" s="7">
        <f t="shared" si="30"/>
        <v>1</v>
      </c>
      <c r="BK98" s="7">
        <v>2</v>
      </c>
      <c r="BL98" s="11">
        <v>3</v>
      </c>
      <c r="BM98" s="7">
        <f t="shared" si="31"/>
        <v>3</v>
      </c>
      <c r="BN98" s="7">
        <v>4</v>
      </c>
      <c r="BO98" s="7">
        <v>2</v>
      </c>
      <c r="BP98" s="7">
        <v>1</v>
      </c>
      <c r="BQ98" s="15">
        <v>2</v>
      </c>
      <c r="BR98" s="7">
        <f t="shared" si="43"/>
        <v>2.1</v>
      </c>
      <c r="BS98" s="7">
        <v>3</v>
      </c>
      <c r="BT98" s="7">
        <v>3</v>
      </c>
      <c r="BU98" s="7">
        <v>2</v>
      </c>
      <c r="BV98" s="7">
        <v>3</v>
      </c>
      <c r="BW98" s="7">
        <v>3</v>
      </c>
      <c r="BX98" s="7">
        <v>4</v>
      </c>
      <c r="BY98" s="7">
        <v>5</v>
      </c>
      <c r="BZ98" s="7">
        <v>5</v>
      </c>
      <c r="CA98" s="7">
        <v>4</v>
      </c>
      <c r="CB98" s="7">
        <v>3</v>
      </c>
      <c r="CC98" s="7">
        <v>3</v>
      </c>
      <c r="CD98" s="7">
        <v>3</v>
      </c>
      <c r="CE98" s="7">
        <v>3</v>
      </c>
      <c r="CF98" s="7">
        <v>2</v>
      </c>
      <c r="CG98" s="15">
        <v>3</v>
      </c>
      <c r="CH98" s="7">
        <f t="shared" si="44"/>
        <v>3.2666666666666666</v>
      </c>
      <c r="CI98" s="7">
        <v>5</v>
      </c>
      <c r="CJ98" s="7">
        <v>4</v>
      </c>
      <c r="CK98" s="7">
        <v>3</v>
      </c>
      <c r="CL98" s="7">
        <v>3</v>
      </c>
      <c r="CM98" s="7">
        <v>4</v>
      </c>
      <c r="CN98" s="7">
        <v>2</v>
      </c>
      <c r="CO98" s="7">
        <v>4</v>
      </c>
      <c r="CP98" s="7">
        <v>4</v>
      </c>
      <c r="CQ98" s="7">
        <v>5</v>
      </c>
      <c r="CR98" s="7">
        <v>5</v>
      </c>
      <c r="CS98" s="7">
        <v>4</v>
      </c>
      <c r="CT98" s="7">
        <v>3</v>
      </c>
      <c r="CU98" s="7">
        <v>3</v>
      </c>
      <c r="CV98" s="7">
        <v>3</v>
      </c>
      <c r="CW98" s="7">
        <v>4</v>
      </c>
      <c r="CX98" s="7">
        <v>4</v>
      </c>
      <c r="CY98" s="7">
        <v>2</v>
      </c>
      <c r="CZ98" s="7">
        <v>4</v>
      </c>
      <c r="DA98" s="7">
        <v>5</v>
      </c>
      <c r="DB98" s="7">
        <v>3</v>
      </c>
      <c r="DC98" s="7">
        <v>4</v>
      </c>
      <c r="DD98" s="7">
        <v>4</v>
      </c>
      <c r="DE98" s="7">
        <v>5</v>
      </c>
      <c r="DF98" s="7">
        <v>5</v>
      </c>
      <c r="DG98" s="7">
        <v>3</v>
      </c>
      <c r="DH98" s="7">
        <v>4</v>
      </c>
      <c r="DI98" s="7">
        <v>4</v>
      </c>
      <c r="DJ98" s="7">
        <v>4</v>
      </c>
      <c r="DK98" s="7">
        <v>4</v>
      </c>
      <c r="DL98" s="7">
        <v>1</v>
      </c>
      <c r="DM98" s="7">
        <v>4</v>
      </c>
      <c r="DN98" s="7">
        <v>4</v>
      </c>
      <c r="DO98" s="7">
        <v>5</v>
      </c>
      <c r="DP98" s="7">
        <v>3</v>
      </c>
      <c r="DQ98" s="7">
        <v>3</v>
      </c>
      <c r="DR98" s="7">
        <v>4</v>
      </c>
      <c r="DS98" s="7">
        <v>4</v>
      </c>
      <c r="DT98" s="15">
        <v>4</v>
      </c>
      <c r="DU98" s="7">
        <f t="shared" si="45"/>
        <v>3.763157894736842</v>
      </c>
      <c r="DV98" s="7">
        <v>6</v>
      </c>
      <c r="DW98" s="7">
        <v>8</v>
      </c>
      <c r="DX98" s="7">
        <f t="shared" si="32"/>
        <v>2</v>
      </c>
      <c r="DY98" s="7">
        <v>3</v>
      </c>
      <c r="DZ98" s="7">
        <v>8</v>
      </c>
      <c r="EA98" s="7">
        <f t="shared" si="33"/>
        <v>2</v>
      </c>
      <c r="EB98" s="7">
        <v>3</v>
      </c>
      <c r="EC98" s="7">
        <v>2</v>
      </c>
      <c r="ED98" s="7">
        <v>8</v>
      </c>
      <c r="EE98" s="7">
        <f t="shared" si="34"/>
        <v>2</v>
      </c>
      <c r="EF98" s="7">
        <v>3</v>
      </c>
      <c r="EG98" s="7">
        <v>6</v>
      </c>
      <c r="EH98" s="7">
        <f t="shared" si="35"/>
        <v>4</v>
      </c>
      <c r="EI98" s="7">
        <v>5</v>
      </c>
      <c r="EJ98" s="7">
        <f t="shared" si="36"/>
        <v>5</v>
      </c>
      <c r="EK98" s="7">
        <v>3</v>
      </c>
      <c r="EL98" s="7">
        <v>8</v>
      </c>
      <c r="EM98" s="15">
        <f t="shared" si="37"/>
        <v>2</v>
      </c>
      <c r="EN98" s="7">
        <f t="shared" si="46"/>
        <v>3.0833333333333335</v>
      </c>
      <c r="EO98" s="7" t="s">
        <v>192</v>
      </c>
      <c r="EP98" s="7" t="s">
        <v>183</v>
      </c>
    </row>
    <row r="99" spans="1:146" ht="30" customHeight="1">
      <c r="A99">
        <v>2</v>
      </c>
      <c r="B99">
        <v>45341.522303240738</v>
      </c>
      <c r="C99">
        <v>45341.533680555556</v>
      </c>
      <c r="D99">
        <v>100</v>
      </c>
      <c r="E99">
        <v>983</v>
      </c>
      <c r="F99" s="7" t="s">
        <v>173</v>
      </c>
      <c r="G99">
        <v>45341.533689004631</v>
      </c>
      <c r="H99" s="7" t="s">
        <v>396</v>
      </c>
      <c r="I99">
        <v>50.360100000000003</v>
      </c>
      <c r="J99">
        <v>-4.1422999999999996</v>
      </c>
      <c r="K99" s="7" t="s">
        <v>175</v>
      </c>
      <c r="L99" s="7" t="s">
        <v>176</v>
      </c>
      <c r="M99" s="7" t="s">
        <v>177</v>
      </c>
      <c r="N99">
        <v>31</v>
      </c>
      <c r="O99" s="7" t="s">
        <v>189</v>
      </c>
      <c r="P99" s="7" t="s">
        <v>179</v>
      </c>
      <c r="Q99" s="7" t="s">
        <v>190</v>
      </c>
      <c r="R99" s="7" t="s">
        <v>179</v>
      </c>
      <c r="S99" s="7" t="s">
        <v>179</v>
      </c>
      <c r="T99" s="7" t="s">
        <v>397</v>
      </c>
      <c r="U99" s="7">
        <v>3</v>
      </c>
      <c r="V99" s="7">
        <v>3</v>
      </c>
      <c r="W99" s="7">
        <f t="shared" si="38"/>
        <v>2</v>
      </c>
      <c r="X99" s="7">
        <v>1</v>
      </c>
      <c r="Y99" s="7">
        <v>1</v>
      </c>
      <c r="Z99" s="7">
        <v>1</v>
      </c>
      <c r="AA99" s="7">
        <v>1</v>
      </c>
      <c r="AB99" s="7">
        <v>1</v>
      </c>
      <c r="AC99" s="7">
        <v>5</v>
      </c>
      <c r="AD99" s="7">
        <v>1</v>
      </c>
      <c r="AE99" s="7">
        <v>1</v>
      </c>
      <c r="AF99" s="7">
        <v>1</v>
      </c>
      <c r="AG99" s="4">
        <v>5</v>
      </c>
      <c r="AH99" s="7">
        <f t="shared" si="39"/>
        <v>1.4444444444444444</v>
      </c>
      <c r="AI99" s="7">
        <v>6</v>
      </c>
      <c r="AJ99" s="7">
        <f t="shared" si="40"/>
        <v>2</v>
      </c>
      <c r="AK99" s="7">
        <v>5</v>
      </c>
      <c r="AL99" s="7">
        <v>3</v>
      </c>
      <c r="AM99" s="15">
        <v>6</v>
      </c>
      <c r="AN99" s="15">
        <f t="shared" si="41"/>
        <v>2</v>
      </c>
      <c r="AO99" s="7">
        <v>5</v>
      </c>
      <c r="AP99" s="7">
        <f t="shared" si="42"/>
        <v>3.6</v>
      </c>
      <c r="AQ99" s="7">
        <f t="shared" si="24"/>
        <v>1</v>
      </c>
      <c r="AR99" s="7">
        <v>1</v>
      </c>
      <c r="AS99" s="7">
        <v>1</v>
      </c>
      <c r="AT99" s="7">
        <v>1</v>
      </c>
      <c r="AU99" s="7">
        <v>5</v>
      </c>
      <c r="AV99" s="7">
        <f t="shared" si="25"/>
        <v>1</v>
      </c>
      <c r="AW99" s="7">
        <v>1</v>
      </c>
      <c r="AX99" s="7">
        <v>1</v>
      </c>
      <c r="AY99" s="7">
        <v>5</v>
      </c>
      <c r="AZ99" s="7">
        <f t="shared" si="26"/>
        <v>1</v>
      </c>
      <c r="BA99" s="7">
        <v>1</v>
      </c>
      <c r="BB99" s="11">
        <v>5</v>
      </c>
      <c r="BC99" s="7">
        <f t="shared" si="27"/>
        <v>1</v>
      </c>
      <c r="BD99" s="7">
        <v>1</v>
      </c>
      <c r="BE99" s="11">
        <v>5</v>
      </c>
      <c r="BF99" s="7">
        <f t="shared" si="28"/>
        <v>1</v>
      </c>
      <c r="BG99" s="11">
        <v>5</v>
      </c>
      <c r="BH99" s="7">
        <f t="shared" si="29"/>
        <v>1</v>
      </c>
      <c r="BI99" s="11">
        <v>5</v>
      </c>
      <c r="BJ99" s="7">
        <f t="shared" si="30"/>
        <v>1</v>
      </c>
      <c r="BK99" s="7">
        <v>1</v>
      </c>
      <c r="BL99" s="11">
        <v>5</v>
      </c>
      <c r="BM99" s="7">
        <f t="shared" si="31"/>
        <v>1</v>
      </c>
      <c r="BN99" s="7">
        <v>5</v>
      </c>
      <c r="BO99" s="7">
        <v>1</v>
      </c>
      <c r="BP99" s="7">
        <v>1</v>
      </c>
      <c r="BQ99" s="15">
        <v>2</v>
      </c>
      <c r="BR99" s="7">
        <f t="shared" si="43"/>
        <v>1.25</v>
      </c>
      <c r="BS99" s="7">
        <v>5</v>
      </c>
      <c r="BT99" s="7">
        <v>4</v>
      </c>
      <c r="BU99" s="7">
        <v>4</v>
      </c>
      <c r="BV99" s="7">
        <v>6</v>
      </c>
      <c r="BW99" s="7">
        <v>5</v>
      </c>
      <c r="BX99" s="7">
        <v>5</v>
      </c>
      <c r="BY99" s="7">
        <v>5</v>
      </c>
      <c r="BZ99" s="7">
        <v>6</v>
      </c>
      <c r="CA99" s="7">
        <v>6</v>
      </c>
      <c r="CB99" s="7">
        <v>3</v>
      </c>
      <c r="CC99" s="7">
        <v>5</v>
      </c>
      <c r="CD99" s="7">
        <v>5</v>
      </c>
      <c r="CE99" s="7">
        <v>5</v>
      </c>
      <c r="CF99" s="7">
        <v>5</v>
      </c>
      <c r="CG99" s="15">
        <v>5</v>
      </c>
      <c r="CH99" s="7">
        <f t="shared" si="44"/>
        <v>4.9333333333333336</v>
      </c>
      <c r="CI99" s="7">
        <v>5</v>
      </c>
      <c r="CJ99" s="7">
        <v>5</v>
      </c>
      <c r="CK99" s="7">
        <v>4</v>
      </c>
      <c r="CL99" s="7">
        <v>4</v>
      </c>
      <c r="CM99" s="7">
        <v>4</v>
      </c>
      <c r="CN99" s="7">
        <v>3</v>
      </c>
      <c r="CO99" s="7">
        <v>4</v>
      </c>
      <c r="CP99" s="7">
        <v>4</v>
      </c>
      <c r="CQ99" s="7">
        <v>4</v>
      </c>
      <c r="CR99" s="7">
        <v>5</v>
      </c>
      <c r="CS99" s="7">
        <v>5</v>
      </c>
      <c r="CT99" s="7">
        <v>3</v>
      </c>
      <c r="CU99" s="7">
        <v>4</v>
      </c>
      <c r="CV99" s="7">
        <v>4</v>
      </c>
      <c r="CW99" s="7">
        <v>4</v>
      </c>
      <c r="CX99" s="7">
        <v>5</v>
      </c>
      <c r="CY99" s="7">
        <v>3</v>
      </c>
      <c r="CZ99" s="7">
        <v>4</v>
      </c>
      <c r="DA99" s="7">
        <v>5</v>
      </c>
      <c r="DB99" s="7">
        <v>4</v>
      </c>
      <c r="DC99" s="7">
        <v>6</v>
      </c>
      <c r="DD99" s="7">
        <v>4</v>
      </c>
      <c r="DE99" s="7">
        <v>4</v>
      </c>
      <c r="DF99" s="7">
        <v>5</v>
      </c>
      <c r="DG99" s="7">
        <v>4</v>
      </c>
      <c r="DH99" s="7">
        <v>5</v>
      </c>
      <c r="DI99" s="7">
        <v>4</v>
      </c>
      <c r="DJ99" s="7">
        <v>5</v>
      </c>
      <c r="DK99" s="7">
        <v>5</v>
      </c>
      <c r="DL99" s="7">
        <v>2</v>
      </c>
      <c r="DM99" s="7">
        <v>5</v>
      </c>
      <c r="DN99" s="7">
        <v>4</v>
      </c>
      <c r="DO99" s="7">
        <v>4</v>
      </c>
      <c r="DP99" s="7">
        <v>3</v>
      </c>
      <c r="DQ99" s="7">
        <v>4</v>
      </c>
      <c r="DR99" s="7">
        <v>5</v>
      </c>
      <c r="DS99" s="7">
        <v>4</v>
      </c>
      <c r="DT99" s="15">
        <v>4</v>
      </c>
      <c r="DU99" s="7">
        <f t="shared" si="45"/>
        <v>4.2105263157894735</v>
      </c>
      <c r="DV99" s="7">
        <v>2</v>
      </c>
      <c r="DW99" s="7">
        <v>2</v>
      </c>
      <c r="DX99" s="7">
        <f t="shared" si="32"/>
        <v>8</v>
      </c>
      <c r="DY99" s="7">
        <v>2</v>
      </c>
      <c r="DZ99" s="7">
        <v>9</v>
      </c>
      <c r="EA99" s="7">
        <f t="shared" si="33"/>
        <v>1</v>
      </c>
      <c r="EB99" s="7">
        <v>2</v>
      </c>
      <c r="EC99" s="7">
        <v>1</v>
      </c>
      <c r="ED99" s="7">
        <v>7</v>
      </c>
      <c r="EE99" s="7">
        <f t="shared" si="34"/>
        <v>3</v>
      </c>
      <c r="EF99" s="7">
        <v>1</v>
      </c>
      <c r="EG99" s="7">
        <v>5</v>
      </c>
      <c r="EH99" s="7">
        <f t="shared" si="35"/>
        <v>5</v>
      </c>
      <c r="EI99" s="7">
        <v>6</v>
      </c>
      <c r="EJ99" s="7">
        <f t="shared" si="36"/>
        <v>4</v>
      </c>
      <c r="EK99" s="7">
        <v>2</v>
      </c>
      <c r="EL99" s="7">
        <v>9</v>
      </c>
      <c r="EM99" s="15">
        <f t="shared" si="37"/>
        <v>1</v>
      </c>
      <c r="EN99" s="7">
        <f t="shared" si="46"/>
        <v>2.6666666666666665</v>
      </c>
      <c r="EO99" s="7" t="s">
        <v>192</v>
      </c>
      <c r="EP99" s="7" t="s">
        <v>183</v>
      </c>
    </row>
    <row r="100" spans="1:146" ht="30" customHeight="1">
      <c r="A100">
        <v>2</v>
      </c>
      <c r="B100">
        <v>45341.520601851851</v>
      </c>
      <c r="C100">
        <v>45341.533680555556</v>
      </c>
      <c r="D100">
        <v>100</v>
      </c>
      <c r="E100">
        <v>1130</v>
      </c>
      <c r="F100" s="7" t="s">
        <v>173</v>
      </c>
      <c r="G100">
        <v>45341.533696041668</v>
      </c>
      <c r="H100" s="7" t="s">
        <v>398</v>
      </c>
      <c r="I100">
        <v>53.874299999999998</v>
      </c>
      <c r="J100">
        <v>-3.0232999999999999</v>
      </c>
      <c r="K100" s="7" t="s">
        <v>175</v>
      </c>
      <c r="L100" s="7" t="s">
        <v>176</v>
      </c>
      <c r="M100" s="7" t="s">
        <v>177</v>
      </c>
      <c r="N100">
        <v>40</v>
      </c>
      <c r="O100" s="7" t="s">
        <v>189</v>
      </c>
      <c r="P100" s="7" t="s">
        <v>179</v>
      </c>
      <c r="Q100" s="7" t="s">
        <v>185</v>
      </c>
      <c r="R100" s="7" t="s">
        <v>179</v>
      </c>
      <c r="S100" s="7" t="s">
        <v>399</v>
      </c>
      <c r="T100" s="7" t="s">
        <v>179</v>
      </c>
      <c r="U100" s="7">
        <v>2</v>
      </c>
      <c r="V100" s="7">
        <v>2</v>
      </c>
      <c r="W100" s="7">
        <f t="shared" si="38"/>
        <v>1</v>
      </c>
      <c r="X100" s="7">
        <v>5</v>
      </c>
      <c r="Y100" s="7">
        <v>5</v>
      </c>
      <c r="Z100" s="7">
        <v>5</v>
      </c>
      <c r="AA100" s="7">
        <v>5</v>
      </c>
      <c r="AB100" s="7">
        <v>5</v>
      </c>
      <c r="AC100" s="7">
        <v>5</v>
      </c>
      <c r="AD100" s="7">
        <v>2</v>
      </c>
      <c r="AE100" s="7">
        <v>1</v>
      </c>
      <c r="AF100" s="7">
        <v>5</v>
      </c>
      <c r="AG100" s="4">
        <v>5</v>
      </c>
      <c r="AH100" s="7">
        <f t="shared" si="39"/>
        <v>4.2222222222222223</v>
      </c>
      <c r="AI100" s="7">
        <v>7</v>
      </c>
      <c r="AJ100" s="7">
        <f t="shared" si="40"/>
        <v>1</v>
      </c>
      <c r="AK100" s="7">
        <v>7</v>
      </c>
      <c r="AL100" s="7">
        <v>7</v>
      </c>
      <c r="AM100" s="15">
        <v>1</v>
      </c>
      <c r="AN100" s="15">
        <f t="shared" si="41"/>
        <v>7</v>
      </c>
      <c r="AO100" s="7">
        <v>4</v>
      </c>
      <c r="AP100" s="7">
        <f t="shared" si="42"/>
        <v>4.5999999999999996</v>
      </c>
      <c r="AQ100" s="7">
        <f t="shared" si="24"/>
        <v>2</v>
      </c>
      <c r="AR100" s="7">
        <v>4</v>
      </c>
      <c r="AS100" s="7">
        <v>2</v>
      </c>
      <c r="AT100" s="7">
        <v>2</v>
      </c>
      <c r="AU100" s="7">
        <v>4</v>
      </c>
      <c r="AV100" s="7">
        <f t="shared" si="25"/>
        <v>2</v>
      </c>
      <c r="AW100" s="7">
        <v>2</v>
      </c>
      <c r="AX100" s="7">
        <v>2</v>
      </c>
      <c r="AY100" s="7">
        <v>4</v>
      </c>
      <c r="AZ100" s="7">
        <f t="shared" si="26"/>
        <v>2</v>
      </c>
      <c r="BA100" s="7">
        <v>2</v>
      </c>
      <c r="BB100" s="11">
        <v>4</v>
      </c>
      <c r="BC100" s="7">
        <f t="shared" si="27"/>
        <v>2</v>
      </c>
      <c r="BD100" s="7">
        <v>3</v>
      </c>
      <c r="BE100" s="11">
        <v>3</v>
      </c>
      <c r="BF100" s="7">
        <f t="shared" si="28"/>
        <v>3</v>
      </c>
      <c r="BG100" s="11">
        <v>3</v>
      </c>
      <c r="BH100" s="7">
        <f t="shared" si="29"/>
        <v>3</v>
      </c>
      <c r="BI100" s="11">
        <v>4</v>
      </c>
      <c r="BJ100" s="7">
        <f t="shared" si="30"/>
        <v>2</v>
      </c>
      <c r="BK100" s="7">
        <v>2</v>
      </c>
      <c r="BL100" s="11">
        <v>3</v>
      </c>
      <c r="BM100" s="7">
        <f t="shared" si="31"/>
        <v>3</v>
      </c>
      <c r="BN100" s="7">
        <v>4</v>
      </c>
      <c r="BO100" s="7">
        <v>2</v>
      </c>
      <c r="BP100" s="7">
        <v>3</v>
      </c>
      <c r="BQ100" s="15">
        <v>2</v>
      </c>
      <c r="BR100" s="7">
        <f t="shared" si="43"/>
        <v>2.4500000000000002</v>
      </c>
      <c r="BS100" s="7">
        <v>6</v>
      </c>
      <c r="BT100" s="7">
        <v>4</v>
      </c>
      <c r="BU100" s="7">
        <v>5</v>
      </c>
      <c r="BV100" s="7">
        <v>4</v>
      </c>
      <c r="BW100" s="7">
        <v>4</v>
      </c>
      <c r="BX100" s="7">
        <v>4</v>
      </c>
      <c r="BY100" s="7">
        <v>4</v>
      </c>
      <c r="BZ100" s="7">
        <v>5</v>
      </c>
      <c r="CA100" s="7">
        <v>4</v>
      </c>
      <c r="CB100" s="7">
        <v>3</v>
      </c>
      <c r="CC100" s="7">
        <v>3</v>
      </c>
      <c r="CD100" s="7">
        <v>5</v>
      </c>
      <c r="CE100" s="7">
        <v>5</v>
      </c>
      <c r="CF100" s="7">
        <v>4</v>
      </c>
      <c r="CG100" s="15">
        <v>3</v>
      </c>
      <c r="CH100" s="7">
        <f t="shared" si="44"/>
        <v>4.2</v>
      </c>
      <c r="CI100" s="7">
        <v>4</v>
      </c>
      <c r="CJ100" s="7">
        <v>6</v>
      </c>
      <c r="CK100" s="7">
        <v>4</v>
      </c>
      <c r="CL100" s="7">
        <v>4</v>
      </c>
      <c r="CM100" s="7">
        <v>3</v>
      </c>
      <c r="CN100" s="7">
        <v>3</v>
      </c>
      <c r="CO100" s="7">
        <v>4</v>
      </c>
      <c r="CP100" s="7">
        <v>4</v>
      </c>
      <c r="CQ100" s="7">
        <v>4</v>
      </c>
      <c r="CR100" s="7">
        <v>4</v>
      </c>
      <c r="CS100" s="7">
        <v>4</v>
      </c>
      <c r="CT100" s="7">
        <v>3</v>
      </c>
      <c r="CU100" s="7">
        <v>4</v>
      </c>
      <c r="CV100" s="7">
        <v>4</v>
      </c>
      <c r="CW100" s="7">
        <v>4</v>
      </c>
      <c r="CX100" s="7">
        <v>4</v>
      </c>
      <c r="CY100" s="7">
        <v>3</v>
      </c>
      <c r="CZ100" s="7">
        <v>4</v>
      </c>
      <c r="DA100" s="7">
        <v>4</v>
      </c>
      <c r="DB100" s="7">
        <v>4</v>
      </c>
      <c r="DC100" s="7">
        <v>4</v>
      </c>
      <c r="DD100" s="7">
        <v>4</v>
      </c>
      <c r="DE100" s="7">
        <v>4</v>
      </c>
      <c r="DF100" s="7">
        <v>4</v>
      </c>
      <c r="DG100" s="7">
        <v>4</v>
      </c>
      <c r="DH100" s="7">
        <v>4</v>
      </c>
      <c r="DI100" s="7">
        <v>4</v>
      </c>
      <c r="DJ100" s="7">
        <v>3</v>
      </c>
      <c r="DK100" s="7">
        <v>3</v>
      </c>
      <c r="DL100" s="7">
        <v>3</v>
      </c>
      <c r="DM100" s="7">
        <v>4</v>
      </c>
      <c r="DN100" s="7">
        <v>4</v>
      </c>
      <c r="DO100" s="7">
        <v>4</v>
      </c>
      <c r="DP100" s="7">
        <v>3</v>
      </c>
      <c r="DQ100" s="7">
        <v>4</v>
      </c>
      <c r="DR100" s="7">
        <v>4</v>
      </c>
      <c r="DS100" s="7">
        <v>4</v>
      </c>
      <c r="DT100" s="15">
        <v>4</v>
      </c>
      <c r="DU100" s="7">
        <f t="shared" si="45"/>
        <v>3.8421052631578947</v>
      </c>
      <c r="DV100" s="7">
        <v>8</v>
      </c>
      <c r="DW100" s="7">
        <v>5</v>
      </c>
      <c r="DX100" s="7">
        <f t="shared" si="32"/>
        <v>5</v>
      </c>
      <c r="DY100" s="7">
        <v>5</v>
      </c>
      <c r="DZ100" s="7">
        <v>5</v>
      </c>
      <c r="EA100" s="7">
        <f t="shared" si="33"/>
        <v>5</v>
      </c>
      <c r="EB100" s="7">
        <v>5</v>
      </c>
      <c r="EC100" s="7">
        <v>5</v>
      </c>
      <c r="ED100" s="7">
        <v>5</v>
      </c>
      <c r="EE100" s="7">
        <f t="shared" si="34"/>
        <v>5</v>
      </c>
      <c r="EF100" s="7">
        <v>5</v>
      </c>
      <c r="EG100" s="7">
        <v>5</v>
      </c>
      <c r="EH100" s="7">
        <f t="shared" si="35"/>
        <v>5</v>
      </c>
      <c r="EI100" s="7">
        <v>5</v>
      </c>
      <c r="EJ100" s="7">
        <f t="shared" si="36"/>
        <v>5</v>
      </c>
      <c r="EK100" s="7">
        <v>5</v>
      </c>
      <c r="EL100" s="7">
        <v>5</v>
      </c>
      <c r="EM100" s="15">
        <f t="shared" si="37"/>
        <v>5</v>
      </c>
      <c r="EN100" s="7">
        <f t="shared" si="46"/>
        <v>5.25</v>
      </c>
      <c r="EO100" s="7" t="s">
        <v>187</v>
      </c>
      <c r="EP100" s="7" t="s">
        <v>183</v>
      </c>
    </row>
    <row r="101" spans="1:146" ht="30" customHeight="1">
      <c r="A101">
        <v>2</v>
      </c>
      <c r="B101">
        <v>45341.527372685188</v>
      </c>
      <c r="C101">
        <v>45341.533784722225</v>
      </c>
      <c r="D101">
        <v>100</v>
      </c>
      <c r="E101">
        <v>553</v>
      </c>
      <c r="F101" s="7" t="s">
        <v>173</v>
      </c>
      <c r="G101">
        <v>45341.533791388887</v>
      </c>
      <c r="H101" s="7" t="s">
        <v>400</v>
      </c>
      <c r="I101">
        <v>52.277700000000003</v>
      </c>
      <c r="J101">
        <v>-0.82840000000000003</v>
      </c>
      <c r="K101" s="7" t="s">
        <v>175</v>
      </c>
      <c r="L101" s="7" t="s">
        <v>176</v>
      </c>
      <c r="M101" s="7" t="s">
        <v>177</v>
      </c>
      <c r="N101">
        <v>62</v>
      </c>
      <c r="O101" s="7" t="s">
        <v>189</v>
      </c>
      <c r="P101" s="7" t="s">
        <v>179</v>
      </c>
      <c r="Q101" s="7" t="s">
        <v>185</v>
      </c>
      <c r="R101" s="7" t="s">
        <v>401</v>
      </c>
      <c r="S101" s="7" t="s">
        <v>179</v>
      </c>
      <c r="T101" s="7" t="s">
        <v>179</v>
      </c>
      <c r="U101" s="7">
        <v>1</v>
      </c>
      <c r="V101" s="7">
        <v>1</v>
      </c>
      <c r="W101" s="7">
        <f t="shared" si="38"/>
        <v>1</v>
      </c>
      <c r="X101" s="7">
        <v>5</v>
      </c>
      <c r="Y101" s="7">
        <v>5</v>
      </c>
      <c r="Z101" s="7">
        <v>2</v>
      </c>
      <c r="AA101" s="7">
        <v>5</v>
      </c>
      <c r="AB101" s="7">
        <v>5</v>
      </c>
      <c r="AC101" s="7">
        <v>3</v>
      </c>
      <c r="AD101" s="7">
        <v>5</v>
      </c>
      <c r="AE101" s="7">
        <v>3</v>
      </c>
      <c r="AF101" s="7">
        <v>3</v>
      </c>
      <c r="AG101" s="4">
        <v>1</v>
      </c>
      <c r="AH101" s="7">
        <f t="shared" si="39"/>
        <v>4</v>
      </c>
      <c r="AI101" s="7">
        <v>3</v>
      </c>
      <c r="AJ101" s="7">
        <f t="shared" si="40"/>
        <v>5</v>
      </c>
      <c r="AK101" s="7">
        <v>6</v>
      </c>
      <c r="AL101" s="7">
        <v>6</v>
      </c>
      <c r="AM101" s="15">
        <v>4</v>
      </c>
      <c r="AN101" s="15">
        <f t="shared" si="41"/>
        <v>4</v>
      </c>
      <c r="AO101" s="7">
        <v>1</v>
      </c>
      <c r="AP101" s="7">
        <f t="shared" si="42"/>
        <v>5</v>
      </c>
      <c r="AQ101" s="7">
        <f t="shared" si="24"/>
        <v>5</v>
      </c>
      <c r="AR101" s="7">
        <v>4</v>
      </c>
      <c r="AS101" s="7">
        <v>3</v>
      </c>
      <c r="AT101" s="7">
        <v>3</v>
      </c>
      <c r="AU101" s="7">
        <v>2</v>
      </c>
      <c r="AV101" s="7">
        <f t="shared" si="25"/>
        <v>4</v>
      </c>
      <c r="AW101" s="7">
        <v>2</v>
      </c>
      <c r="AX101" s="7">
        <v>4</v>
      </c>
      <c r="AY101" s="7">
        <v>3</v>
      </c>
      <c r="AZ101" s="7">
        <f t="shared" si="26"/>
        <v>3</v>
      </c>
      <c r="BA101" s="7">
        <v>5</v>
      </c>
      <c r="BB101" s="11">
        <v>1</v>
      </c>
      <c r="BC101" s="7">
        <f t="shared" si="27"/>
        <v>5</v>
      </c>
      <c r="BD101" s="7">
        <v>4</v>
      </c>
      <c r="BE101" s="11">
        <v>1</v>
      </c>
      <c r="BF101" s="7">
        <f t="shared" si="28"/>
        <v>5</v>
      </c>
      <c r="BG101" s="11">
        <v>2</v>
      </c>
      <c r="BH101" s="7">
        <f t="shared" si="29"/>
        <v>4</v>
      </c>
      <c r="BI101" s="11">
        <v>2</v>
      </c>
      <c r="BJ101" s="7">
        <f t="shared" si="30"/>
        <v>4</v>
      </c>
      <c r="BK101" s="7">
        <v>2</v>
      </c>
      <c r="BL101" s="11">
        <v>1</v>
      </c>
      <c r="BM101" s="7">
        <f t="shared" si="31"/>
        <v>5</v>
      </c>
      <c r="BN101" s="7">
        <v>1</v>
      </c>
      <c r="BO101" s="7">
        <v>5</v>
      </c>
      <c r="BP101" s="7">
        <v>4</v>
      </c>
      <c r="BQ101" s="15">
        <v>4</v>
      </c>
      <c r="BR101" s="7">
        <f t="shared" si="43"/>
        <v>3.8</v>
      </c>
      <c r="BS101" s="7">
        <v>5</v>
      </c>
      <c r="BT101" s="7">
        <v>3</v>
      </c>
      <c r="BU101" s="7">
        <v>4</v>
      </c>
      <c r="BV101" s="7">
        <v>5</v>
      </c>
      <c r="BW101" s="7">
        <v>4</v>
      </c>
      <c r="BX101" s="7">
        <v>4</v>
      </c>
      <c r="BY101" s="7">
        <v>5</v>
      </c>
      <c r="BZ101" s="7">
        <v>5</v>
      </c>
      <c r="CA101" s="7">
        <v>4</v>
      </c>
      <c r="CB101" s="7">
        <v>4</v>
      </c>
      <c r="CC101" s="7">
        <v>5</v>
      </c>
      <c r="CD101" s="7">
        <v>4</v>
      </c>
      <c r="CE101" s="7">
        <v>4</v>
      </c>
      <c r="CF101" s="7">
        <v>5</v>
      </c>
      <c r="CG101" s="15">
        <v>4</v>
      </c>
      <c r="CH101" s="7">
        <f t="shared" si="44"/>
        <v>4.333333333333333</v>
      </c>
      <c r="CI101" s="7">
        <v>2</v>
      </c>
      <c r="CJ101" s="7">
        <v>4</v>
      </c>
      <c r="CK101" s="7">
        <v>3</v>
      </c>
      <c r="CL101" s="7">
        <v>2</v>
      </c>
      <c r="CM101" s="7">
        <v>3</v>
      </c>
      <c r="CN101" s="7">
        <v>3</v>
      </c>
      <c r="CO101" s="7">
        <v>3</v>
      </c>
      <c r="CP101" s="7">
        <v>3</v>
      </c>
      <c r="CQ101" s="7">
        <v>3</v>
      </c>
      <c r="CR101" s="7">
        <v>4</v>
      </c>
      <c r="CS101" s="7">
        <v>4</v>
      </c>
      <c r="CT101" s="7">
        <v>3</v>
      </c>
      <c r="CU101" s="7">
        <v>3</v>
      </c>
      <c r="CV101" s="7">
        <v>3</v>
      </c>
      <c r="CW101" s="7">
        <v>3</v>
      </c>
      <c r="CX101" s="7">
        <v>3</v>
      </c>
      <c r="CY101" s="7">
        <v>2</v>
      </c>
      <c r="CZ101" s="7">
        <v>3</v>
      </c>
      <c r="DA101" s="7">
        <v>4</v>
      </c>
      <c r="DB101" s="7">
        <v>3</v>
      </c>
      <c r="DC101" s="7">
        <v>3</v>
      </c>
      <c r="DD101" s="7">
        <v>3</v>
      </c>
      <c r="DE101" s="7">
        <v>2</v>
      </c>
      <c r="DF101" s="7">
        <v>1</v>
      </c>
      <c r="DG101" s="7">
        <v>3</v>
      </c>
      <c r="DH101" s="7">
        <v>2</v>
      </c>
      <c r="DI101" s="7">
        <v>4</v>
      </c>
      <c r="DJ101" s="7">
        <v>2</v>
      </c>
      <c r="DK101" s="7">
        <v>4</v>
      </c>
      <c r="DL101" s="7">
        <v>2</v>
      </c>
      <c r="DM101" s="7">
        <v>4</v>
      </c>
      <c r="DN101" s="7">
        <v>4</v>
      </c>
      <c r="DO101" s="7">
        <v>3</v>
      </c>
      <c r="DP101" s="7">
        <v>3</v>
      </c>
      <c r="DQ101" s="7">
        <v>3</v>
      </c>
      <c r="DR101" s="7">
        <v>4</v>
      </c>
      <c r="DS101" s="7">
        <v>3</v>
      </c>
      <c r="DT101" s="15">
        <v>2</v>
      </c>
      <c r="DU101" s="7">
        <f t="shared" si="45"/>
        <v>2.9736842105263159</v>
      </c>
      <c r="DV101" s="7">
        <v>2</v>
      </c>
      <c r="DW101" s="7">
        <v>9</v>
      </c>
      <c r="DX101" s="7">
        <f t="shared" si="32"/>
        <v>1</v>
      </c>
      <c r="DY101" s="7">
        <v>3</v>
      </c>
      <c r="DZ101" s="7">
        <v>9</v>
      </c>
      <c r="EA101" s="7">
        <f t="shared" si="33"/>
        <v>1</v>
      </c>
      <c r="EB101" s="7">
        <v>2</v>
      </c>
      <c r="EC101" s="7">
        <v>2</v>
      </c>
      <c r="ED101" s="7">
        <v>3</v>
      </c>
      <c r="EE101" s="7">
        <f t="shared" si="34"/>
        <v>7</v>
      </c>
      <c r="EF101" s="7">
        <v>2</v>
      </c>
      <c r="EG101" s="7">
        <v>6</v>
      </c>
      <c r="EH101" s="7">
        <f t="shared" si="35"/>
        <v>4</v>
      </c>
      <c r="EI101" s="7">
        <v>7</v>
      </c>
      <c r="EJ101" s="7">
        <f t="shared" si="36"/>
        <v>3</v>
      </c>
      <c r="EK101" s="7">
        <v>2</v>
      </c>
      <c r="EL101" s="7">
        <v>8</v>
      </c>
      <c r="EM101" s="15">
        <f t="shared" si="37"/>
        <v>2</v>
      </c>
      <c r="EN101" s="7">
        <f t="shared" si="46"/>
        <v>2.5833333333333335</v>
      </c>
      <c r="EO101" s="7" t="s">
        <v>233</v>
      </c>
      <c r="EP101" s="7" t="s">
        <v>183</v>
      </c>
    </row>
    <row r="102" spans="1:146" ht="30" customHeight="1">
      <c r="A102">
        <v>2</v>
      </c>
      <c r="B102">
        <v>45341.52516203704</v>
      </c>
      <c r="C102">
        <v>45341.533900462964</v>
      </c>
      <c r="D102">
        <v>100</v>
      </c>
      <c r="E102">
        <v>755</v>
      </c>
      <c r="F102" s="7" t="s">
        <v>173</v>
      </c>
      <c r="G102">
        <v>45341.533917349538</v>
      </c>
      <c r="H102" s="7" t="s">
        <v>402</v>
      </c>
      <c r="I102">
        <v>51.496400000000001</v>
      </c>
      <c r="J102">
        <v>-0.12239999999999999</v>
      </c>
      <c r="K102" s="7" t="s">
        <v>175</v>
      </c>
      <c r="L102" s="7" t="s">
        <v>176</v>
      </c>
      <c r="M102" s="7" t="s">
        <v>177</v>
      </c>
      <c r="N102">
        <v>48</v>
      </c>
      <c r="O102" s="7" t="s">
        <v>189</v>
      </c>
      <c r="P102" s="7" t="s">
        <v>179</v>
      </c>
      <c r="Q102" s="7" t="s">
        <v>185</v>
      </c>
      <c r="R102" s="7" t="s">
        <v>179</v>
      </c>
      <c r="S102" s="7" t="s">
        <v>179</v>
      </c>
      <c r="T102" s="7" t="s">
        <v>403</v>
      </c>
      <c r="U102" s="7">
        <v>3</v>
      </c>
      <c r="V102" s="7">
        <v>3</v>
      </c>
      <c r="W102" s="7">
        <f t="shared" si="38"/>
        <v>2</v>
      </c>
      <c r="X102" s="7">
        <v>4</v>
      </c>
      <c r="Y102" s="7">
        <v>3</v>
      </c>
      <c r="Z102" s="7">
        <v>4</v>
      </c>
      <c r="AA102" s="7">
        <v>4</v>
      </c>
      <c r="AB102" s="7">
        <v>5</v>
      </c>
      <c r="AC102" s="7">
        <v>2</v>
      </c>
      <c r="AD102" s="7">
        <v>2</v>
      </c>
      <c r="AE102" s="7">
        <v>3</v>
      </c>
      <c r="AF102" s="7">
        <v>3</v>
      </c>
      <c r="AG102" s="4">
        <v>2</v>
      </c>
      <c r="AH102" s="7">
        <f t="shared" si="39"/>
        <v>3.3333333333333335</v>
      </c>
      <c r="AI102" s="7">
        <v>3</v>
      </c>
      <c r="AJ102" s="7">
        <f t="shared" si="40"/>
        <v>5</v>
      </c>
      <c r="AK102" s="7">
        <v>6</v>
      </c>
      <c r="AL102" s="7">
        <v>6</v>
      </c>
      <c r="AM102" s="15">
        <v>3</v>
      </c>
      <c r="AN102" s="15">
        <f t="shared" si="41"/>
        <v>5</v>
      </c>
      <c r="AO102" s="7">
        <v>3</v>
      </c>
      <c r="AP102" s="7">
        <f t="shared" si="42"/>
        <v>5</v>
      </c>
      <c r="AQ102" s="7">
        <f t="shared" si="24"/>
        <v>3</v>
      </c>
      <c r="AR102" s="7">
        <v>2</v>
      </c>
      <c r="AS102" s="7">
        <v>2</v>
      </c>
      <c r="AT102" s="7">
        <v>1</v>
      </c>
      <c r="AU102" s="7">
        <v>4</v>
      </c>
      <c r="AV102" s="7">
        <f t="shared" si="25"/>
        <v>2</v>
      </c>
      <c r="AW102" s="7">
        <v>1</v>
      </c>
      <c r="AX102" s="7">
        <v>2</v>
      </c>
      <c r="AY102" s="7">
        <v>4</v>
      </c>
      <c r="AZ102" s="7">
        <f t="shared" si="26"/>
        <v>2</v>
      </c>
      <c r="BA102" s="7">
        <v>2</v>
      </c>
      <c r="BB102" s="11">
        <v>3</v>
      </c>
      <c r="BC102" s="7">
        <f t="shared" si="27"/>
        <v>3</v>
      </c>
      <c r="BD102" s="7">
        <v>3</v>
      </c>
      <c r="BE102" s="11">
        <v>3</v>
      </c>
      <c r="BF102" s="7">
        <f t="shared" si="28"/>
        <v>3</v>
      </c>
      <c r="BG102" s="11">
        <v>3</v>
      </c>
      <c r="BH102" s="7">
        <f t="shared" si="29"/>
        <v>3</v>
      </c>
      <c r="BI102" s="11">
        <v>4</v>
      </c>
      <c r="BJ102" s="7">
        <f t="shared" si="30"/>
        <v>2</v>
      </c>
      <c r="BK102" s="7">
        <v>2</v>
      </c>
      <c r="BL102" s="11">
        <v>2</v>
      </c>
      <c r="BM102" s="7">
        <f t="shared" si="31"/>
        <v>4</v>
      </c>
      <c r="BN102" s="7">
        <v>2</v>
      </c>
      <c r="BO102" s="7">
        <v>4</v>
      </c>
      <c r="BP102" s="7">
        <v>2</v>
      </c>
      <c r="BQ102" s="15">
        <v>1</v>
      </c>
      <c r="BR102" s="7">
        <f t="shared" si="43"/>
        <v>2.2999999999999998</v>
      </c>
      <c r="BS102" s="7">
        <v>4</v>
      </c>
      <c r="BT102" s="7">
        <v>4</v>
      </c>
      <c r="BU102" s="7">
        <v>5</v>
      </c>
      <c r="BV102" s="7">
        <v>5</v>
      </c>
      <c r="BW102" s="7">
        <v>4</v>
      </c>
      <c r="BX102" s="7">
        <v>4</v>
      </c>
      <c r="BY102" s="7">
        <v>5</v>
      </c>
      <c r="BZ102" s="7">
        <v>6</v>
      </c>
      <c r="CA102" s="7">
        <v>4</v>
      </c>
      <c r="CB102" s="7">
        <v>5</v>
      </c>
      <c r="CC102" s="7">
        <v>5</v>
      </c>
      <c r="CD102" s="7">
        <v>5</v>
      </c>
      <c r="CE102" s="7">
        <v>5</v>
      </c>
      <c r="CF102" s="7">
        <v>3</v>
      </c>
      <c r="CG102" s="15">
        <v>5</v>
      </c>
      <c r="CH102" s="7">
        <f t="shared" si="44"/>
        <v>4.5999999999999996</v>
      </c>
      <c r="CI102" s="7">
        <v>3</v>
      </c>
      <c r="CJ102" s="7">
        <v>4</v>
      </c>
      <c r="CK102" s="7">
        <v>2</v>
      </c>
      <c r="CL102" s="7">
        <v>3</v>
      </c>
      <c r="CM102" s="7">
        <v>3</v>
      </c>
      <c r="CN102" s="7">
        <v>2</v>
      </c>
      <c r="CO102" s="7">
        <v>4</v>
      </c>
      <c r="CP102" s="7">
        <v>4</v>
      </c>
      <c r="CQ102" s="7">
        <v>4</v>
      </c>
      <c r="CR102" s="7">
        <v>4</v>
      </c>
      <c r="CS102" s="7">
        <v>4</v>
      </c>
      <c r="CT102" s="7">
        <v>2</v>
      </c>
      <c r="CU102" s="7">
        <v>3</v>
      </c>
      <c r="CV102" s="7">
        <v>3</v>
      </c>
      <c r="CW102" s="7">
        <v>4</v>
      </c>
      <c r="CX102" s="7">
        <v>4</v>
      </c>
      <c r="CY102" s="7">
        <v>3</v>
      </c>
      <c r="CZ102" s="7">
        <v>3</v>
      </c>
      <c r="DA102" s="7">
        <v>4</v>
      </c>
      <c r="DB102" s="7">
        <v>3</v>
      </c>
      <c r="DC102" s="7">
        <v>3</v>
      </c>
      <c r="DD102" s="7">
        <v>4</v>
      </c>
      <c r="DE102" s="7">
        <v>4</v>
      </c>
      <c r="DF102" s="7">
        <v>4</v>
      </c>
      <c r="DG102" s="7">
        <v>3</v>
      </c>
      <c r="DH102" s="7">
        <v>4</v>
      </c>
      <c r="DI102" s="7">
        <v>4</v>
      </c>
      <c r="DJ102" s="7">
        <v>3</v>
      </c>
      <c r="DK102" s="7">
        <v>4</v>
      </c>
      <c r="DL102" s="7">
        <v>2</v>
      </c>
      <c r="DM102" s="7">
        <v>3</v>
      </c>
      <c r="DN102" s="7">
        <v>4</v>
      </c>
      <c r="DO102" s="7">
        <v>3</v>
      </c>
      <c r="DP102" s="7">
        <v>3</v>
      </c>
      <c r="DQ102" s="7">
        <v>3</v>
      </c>
      <c r="DR102" s="7">
        <v>4</v>
      </c>
      <c r="DS102" s="7">
        <v>3</v>
      </c>
      <c r="DT102" s="15">
        <v>4</v>
      </c>
      <c r="DU102" s="7">
        <f t="shared" si="45"/>
        <v>3.3684210526315788</v>
      </c>
      <c r="DV102" s="7">
        <v>2</v>
      </c>
      <c r="DW102" s="7">
        <v>8</v>
      </c>
      <c r="DX102" s="7">
        <f t="shared" si="32"/>
        <v>2</v>
      </c>
      <c r="DY102" s="7">
        <v>2</v>
      </c>
      <c r="DZ102" s="7">
        <v>8</v>
      </c>
      <c r="EA102" s="7">
        <f t="shared" si="33"/>
        <v>2</v>
      </c>
      <c r="EB102" s="7">
        <v>2</v>
      </c>
      <c r="EC102" s="7">
        <v>1</v>
      </c>
      <c r="ED102" s="7">
        <v>8</v>
      </c>
      <c r="EE102" s="7">
        <f t="shared" si="34"/>
        <v>2</v>
      </c>
      <c r="EF102" s="7">
        <v>2</v>
      </c>
      <c r="EG102" s="7">
        <v>8</v>
      </c>
      <c r="EH102" s="7">
        <f t="shared" si="35"/>
        <v>2</v>
      </c>
      <c r="EI102" s="7">
        <v>7</v>
      </c>
      <c r="EJ102" s="7">
        <f t="shared" si="36"/>
        <v>3</v>
      </c>
      <c r="EK102" s="7">
        <v>4</v>
      </c>
      <c r="EL102" s="7">
        <v>9</v>
      </c>
      <c r="EM102" s="15">
        <f t="shared" si="37"/>
        <v>1</v>
      </c>
      <c r="EN102" s="7">
        <f t="shared" si="46"/>
        <v>2.0833333333333335</v>
      </c>
      <c r="EO102" s="7" t="s">
        <v>233</v>
      </c>
      <c r="EP102" s="7" t="s">
        <v>183</v>
      </c>
    </row>
    <row r="103" spans="1:146" ht="30" customHeight="1">
      <c r="A103">
        <v>2</v>
      </c>
      <c r="B103">
        <v>45341.521087962959</v>
      </c>
      <c r="C103">
        <v>45341.53402777778</v>
      </c>
      <c r="D103">
        <v>100</v>
      </c>
      <c r="E103">
        <v>1117</v>
      </c>
      <c r="F103" s="7" t="s">
        <v>173</v>
      </c>
      <c r="G103">
        <v>45341.534040011575</v>
      </c>
      <c r="H103" s="7" t="s">
        <v>404</v>
      </c>
      <c r="I103">
        <v>51.493600000000001</v>
      </c>
      <c r="J103">
        <v>-0.25829999999999997</v>
      </c>
      <c r="K103" s="7" t="s">
        <v>175</v>
      </c>
      <c r="L103" s="7" t="s">
        <v>176</v>
      </c>
      <c r="M103" s="7" t="s">
        <v>177</v>
      </c>
      <c r="N103">
        <v>64</v>
      </c>
      <c r="O103" s="7" t="s">
        <v>178</v>
      </c>
      <c r="P103" s="7" t="s">
        <v>179</v>
      </c>
      <c r="Q103" s="7" t="s">
        <v>180</v>
      </c>
      <c r="R103" s="7" t="s">
        <v>179</v>
      </c>
      <c r="S103" s="7" t="s">
        <v>405</v>
      </c>
      <c r="T103" s="7" t="s">
        <v>179</v>
      </c>
      <c r="U103" s="7">
        <v>2</v>
      </c>
      <c r="V103" s="7">
        <v>3</v>
      </c>
      <c r="W103" s="7">
        <f t="shared" si="38"/>
        <v>2</v>
      </c>
      <c r="X103" s="7">
        <v>3</v>
      </c>
      <c r="Y103" s="7">
        <v>3</v>
      </c>
      <c r="Z103" s="7">
        <v>2</v>
      </c>
      <c r="AA103" s="7">
        <v>2</v>
      </c>
      <c r="AB103" s="7">
        <v>2</v>
      </c>
      <c r="AC103" s="7">
        <v>5</v>
      </c>
      <c r="AD103" s="7">
        <v>2</v>
      </c>
      <c r="AE103" s="7">
        <v>2</v>
      </c>
      <c r="AF103" s="7">
        <v>3</v>
      </c>
      <c r="AG103" s="4">
        <v>3</v>
      </c>
      <c r="AH103" s="7">
        <f t="shared" si="39"/>
        <v>2.6666666666666665</v>
      </c>
      <c r="AI103" s="7">
        <v>3</v>
      </c>
      <c r="AJ103" s="7">
        <f t="shared" si="40"/>
        <v>5</v>
      </c>
      <c r="AK103" s="7">
        <v>6</v>
      </c>
      <c r="AL103" s="7">
        <v>6</v>
      </c>
      <c r="AM103" s="15">
        <v>5</v>
      </c>
      <c r="AN103" s="15">
        <f t="shared" si="41"/>
        <v>3</v>
      </c>
      <c r="AO103" s="7">
        <v>4</v>
      </c>
      <c r="AP103" s="7">
        <f t="shared" si="42"/>
        <v>5</v>
      </c>
      <c r="AQ103" s="7">
        <f t="shared" si="24"/>
        <v>2</v>
      </c>
      <c r="AR103" s="7">
        <v>2</v>
      </c>
      <c r="AS103" s="7">
        <v>2</v>
      </c>
      <c r="AT103" s="7">
        <v>2</v>
      </c>
      <c r="AU103" s="7">
        <v>4</v>
      </c>
      <c r="AV103" s="7">
        <f t="shared" si="25"/>
        <v>2</v>
      </c>
      <c r="AW103" s="7">
        <v>1</v>
      </c>
      <c r="AX103" s="7">
        <v>1</v>
      </c>
      <c r="AY103" s="7">
        <v>4</v>
      </c>
      <c r="AZ103" s="7">
        <f t="shared" si="26"/>
        <v>2</v>
      </c>
      <c r="BA103" s="7">
        <v>2</v>
      </c>
      <c r="BB103" s="11">
        <v>3</v>
      </c>
      <c r="BC103" s="7">
        <f t="shared" si="27"/>
        <v>3</v>
      </c>
      <c r="BD103" s="7">
        <v>2</v>
      </c>
      <c r="BE103" s="11">
        <v>4</v>
      </c>
      <c r="BF103" s="7">
        <f t="shared" si="28"/>
        <v>2</v>
      </c>
      <c r="BG103" s="11">
        <v>4</v>
      </c>
      <c r="BH103" s="7">
        <f t="shared" si="29"/>
        <v>2</v>
      </c>
      <c r="BI103" s="11">
        <v>4</v>
      </c>
      <c r="BJ103" s="7">
        <f t="shared" si="30"/>
        <v>2</v>
      </c>
      <c r="BK103" s="7">
        <v>2</v>
      </c>
      <c r="BL103" s="11">
        <v>3</v>
      </c>
      <c r="BM103" s="7">
        <f t="shared" si="31"/>
        <v>3</v>
      </c>
      <c r="BN103" s="7">
        <v>4</v>
      </c>
      <c r="BO103" s="7">
        <v>2</v>
      </c>
      <c r="BP103" s="7">
        <v>3</v>
      </c>
      <c r="BQ103" s="15">
        <v>2</v>
      </c>
      <c r="BR103" s="7">
        <f t="shared" si="43"/>
        <v>2.15</v>
      </c>
      <c r="BS103" s="7">
        <v>5</v>
      </c>
      <c r="BT103" s="7">
        <v>5</v>
      </c>
      <c r="BU103" s="7">
        <v>4</v>
      </c>
      <c r="BV103" s="7">
        <v>4</v>
      </c>
      <c r="BW103" s="7">
        <v>3</v>
      </c>
      <c r="BX103" s="7">
        <v>5</v>
      </c>
      <c r="BY103" s="7">
        <v>4</v>
      </c>
      <c r="BZ103" s="7">
        <v>4</v>
      </c>
      <c r="CA103" s="7">
        <v>4</v>
      </c>
      <c r="CB103" s="7">
        <v>4</v>
      </c>
      <c r="CC103" s="7">
        <v>4</v>
      </c>
      <c r="CD103" s="7">
        <v>5</v>
      </c>
      <c r="CE103" s="7">
        <v>5</v>
      </c>
      <c r="CF103" s="7">
        <v>5</v>
      </c>
      <c r="CG103" s="15">
        <v>5</v>
      </c>
      <c r="CH103" s="7">
        <f t="shared" si="44"/>
        <v>4.4000000000000004</v>
      </c>
      <c r="CI103" s="7">
        <v>3</v>
      </c>
      <c r="CJ103" s="7">
        <v>3</v>
      </c>
      <c r="CK103" s="7">
        <v>4</v>
      </c>
      <c r="CL103" s="7">
        <v>4</v>
      </c>
      <c r="CM103" s="7">
        <v>4</v>
      </c>
      <c r="CN103" s="7">
        <v>3</v>
      </c>
      <c r="CO103" s="7">
        <v>4</v>
      </c>
      <c r="CP103" s="7">
        <v>3</v>
      </c>
      <c r="CQ103" s="7">
        <v>4</v>
      </c>
      <c r="CR103" s="7">
        <v>4</v>
      </c>
      <c r="CS103" s="7">
        <v>4</v>
      </c>
      <c r="CT103" s="7">
        <v>2</v>
      </c>
      <c r="CU103" s="7">
        <v>4</v>
      </c>
      <c r="CV103" s="7">
        <v>4</v>
      </c>
      <c r="CW103" s="7">
        <v>4</v>
      </c>
      <c r="CX103" s="7">
        <v>4</v>
      </c>
      <c r="CY103" s="7">
        <v>2</v>
      </c>
      <c r="CZ103" s="7">
        <v>4</v>
      </c>
      <c r="DA103" s="7">
        <v>4</v>
      </c>
      <c r="DB103" s="7">
        <v>4</v>
      </c>
      <c r="DC103" s="7">
        <v>4</v>
      </c>
      <c r="DD103" s="7">
        <v>4</v>
      </c>
      <c r="DE103" s="7">
        <v>4</v>
      </c>
      <c r="DF103" s="7">
        <v>4</v>
      </c>
      <c r="DG103" s="7">
        <v>4</v>
      </c>
      <c r="DH103" s="7">
        <v>4</v>
      </c>
      <c r="DI103" s="7">
        <v>4</v>
      </c>
      <c r="DJ103" s="7">
        <v>3</v>
      </c>
      <c r="DK103" s="7">
        <v>4</v>
      </c>
      <c r="DL103" s="7">
        <v>2</v>
      </c>
      <c r="DM103" s="7">
        <v>4</v>
      </c>
      <c r="DN103" s="7">
        <v>4</v>
      </c>
      <c r="DO103" s="7">
        <v>4</v>
      </c>
      <c r="DP103" s="7">
        <v>3</v>
      </c>
      <c r="DQ103" s="7">
        <v>4</v>
      </c>
      <c r="DR103" s="7">
        <v>4</v>
      </c>
      <c r="DS103" s="7">
        <v>4</v>
      </c>
      <c r="DT103" s="15">
        <v>4</v>
      </c>
      <c r="DU103" s="7">
        <f t="shared" si="45"/>
        <v>3.6842105263157894</v>
      </c>
      <c r="DV103" s="7">
        <v>1</v>
      </c>
      <c r="DW103" s="7">
        <v>9</v>
      </c>
      <c r="DX103" s="7">
        <f t="shared" si="32"/>
        <v>1</v>
      </c>
      <c r="DY103" s="7">
        <v>9</v>
      </c>
      <c r="DZ103" s="7">
        <v>9</v>
      </c>
      <c r="EA103" s="7">
        <f t="shared" si="33"/>
        <v>1</v>
      </c>
      <c r="EB103" s="7">
        <v>2</v>
      </c>
      <c r="EC103" s="7">
        <v>2</v>
      </c>
      <c r="ED103" s="7">
        <v>8</v>
      </c>
      <c r="EE103" s="7">
        <f t="shared" si="34"/>
        <v>2</v>
      </c>
      <c r="EF103" s="7">
        <v>1</v>
      </c>
      <c r="EG103" s="7">
        <v>8</v>
      </c>
      <c r="EH103" s="7">
        <f t="shared" si="35"/>
        <v>2</v>
      </c>
      <c r="EI103" s="7">
        <v>8</v>
      </c>
      <c r="EJ103" s="7">
        <f t="shared" si="36"/>
        <v>2</v>
      </c>
      <c r="EK103" s="7">
        <v>2</v>
      </c>
      <c r="EL103" s="7">
        <v>9</v>
      </c>
      <c r="EM103" s="15">
        <f t="shared" si="37"/>
        <v>1</v>
      </c>
      <c r="EN103" s="7">
        <f t="shared" si="46"/>
        <v>2.1666666666666665</v>
      </c>
      <c r="EO103" s="7" t="s">
        <v>187</v>
      </c>
      <c r="EP103" s="7" t="s">
        <v>183</v>
      </c>
    </row>
    <row r="104" spans="1:146" ht="30" customHeight="1">
      <c r="A104">
        <v>2</v>
      </c>
      <c r="B104">
        <v>45341.517777777779</v>
      </c>
      <c r="C104">
        <v>45341.534351851849</v>
      </c>
      <c r="D104">
        <v>100</v>
      </c>
      <c r="E104">
        <v>1431</v>
      </c>
      <c r="F104" s="7" t="s">
        <v>173</v>
      </c>
      <c r="G104">
        <v>45341.534361550926</v>
      </c>
      <c r="H104" s="7" t="s">
        <v>406</v>
      </c>
      <c r="I104">
        <v>55.8309</v>
      </c>
      <c r="J104">
        <v>-4.2142999999999997</v>
      </c>
      <c r="K104" s="7" t="s">
        <v>175</v>
      </c>
      <c r="L104" s="7" t="s">
        <v>176</v>
      </c>
      <c r="M104" s="7" t="s">
        <v>177</v>
      </c>
      <c r="N104">
        <v>39</v>
      </c>
      <c r="O104" s="7" t="s">
        <v>189</v>
      </c>
      <c r="P104" s="7" t="s">
        <v>179</v>
      </c>
      <c r="Q104" s="7" t="s">
        <v>205</v>
      </c>
      <c r="R104" s="7" t="s">
        <v>179</v>
      </c>
      <c r="S104" s="7" t="s">
        <v>407</v>
      </c>
      <c r="T104" s="7" t="s">
        <v>179</v>
      </c>
      <c r="U104" s="7">
        <v>2</v>
      </c>
      <c r="V104" s="7">
        <v>3</v>
      </c>
      <c r="W104" s="7">
        <f t="shared" si="38"/>
        <v>2</v>
      </c>
      <c r="X104" s="7">
        <v>1</v>
      </c>
      <c r="Y104" s="7">
        <v>1</v>
      </c>
      <c r="Z104" s="7">
        <v>1</v>
      </c>
      <c r="AA104" s="7">
        <v>1</v>
      </c>
      <c r="AB104" s="7">
        <v>1</v>
      </c>
      <c r="AC104" s="7">
        <v>4</v>
      </c>
      <c r="AD104" s="7">
        <v>1</v>
      </c>
      <c r="AE104" s="7">
        <v>1</v>
      </c>
      <c r="AF104" s="7">
        <v>1</v>
      </c>
      <c r="AG104" s="4">
        <v>3</v>
      </c>
      <c r="AH104" s="7">
        <f t="shared" si="39"/>
        <v>1.3333333333333333</v>
      </c>
      <c r="AI104" s="7">
        <v>1</v>
      </c>
      <c r="AJ104" s="7">
        <f t="shared" si="40"/>
        <v>7</v>
      </c>
      <c r="AK104" s="7">
        <v>1</v>
      </c>
      <c r="AL104" s="7">
        <v>1</v>
      </c>
      <c r="AM104" s="15">
        <v>7</v>
      </c>
      <c r="AN104" s="15">
        <f t="shared" si="41"/>
        <v>1</v>
      </c>
      <c r="AO104" s="7">
        <v>5</v>
      </c>
      <c r="AP104" s="7">
        <f t="shared" si="42"/>
        <v>3.4</v>
      </c>
      <c r="AQ104" s="7">
        <f t="shared" si="24"/>
        <v>1</v>
      </c>
      <c r="AR104" s="7">
        <v>1</v>
      </c>
      <c r="AS104" s="7">
        <v>1</v>
      </c>
      <c r="AT104" s="7">
        <v>1</v>
      </c>
      <c r="AU104" s="7">
        <v>4</v>
      </c>
      <c r="AV104" s="7">
        <f t="shared" si="25"/>
        <v>2</v>
      </c>
      <c r="AW104" s="7">
        <v>1</v>
      </c>
      <c r="AX104" s="7">
        <v>1</v>
      </c>
      <c r="AY104" s="7">
        <v>4</v>
      </c>
      <c r="AZ104" s="7">
        <f t="shared" si="26"/>
        <v>2</v>
      </c>
      <c r="BA104" s="7">
        <v>1</v>
      </c>
      <c r="BB104" s="11">
        <v>4</v>
      </c>
      <c r="BC104" s="7">
        <f t="shared" si="27"/>
        <v>2</v>
      </c>
      <c r="BD104" s="7">
        <v>1</v>
      </c>
      <c r="BE104" s="11">
        <v>5</v>
      </c>
      <c r="BF104" s="7">
        <f t="shared" si="28"/>
        <v>1</v>
      </c>
      <c r="BG104" s="11">
        <v>1</v>
      </c>
      <c r="BH104" s="7">
        <f t="shared" si="29"/>
        <v>5</v>
      </c>
      <c r="BI104" s="11">
        <v>5</v>
      </c>
      <c r="BJ104" s="7">
        <f t="shared" si="30"/>
        <v>1</v>
      </c>
      <c r="BK104" s="7">
        <v>1</v>
      </c>
      <c r="BL104" s="11">
        <v>5</v>
      </c>
      <c r="BM104" s="7">
        <f t="shared" si="31"/>
        <v>1</v>
      </c>
      <c r="BN104" s="8">
        <f>AVERAGE(BO104,BP104,BQ104,BM104,BK104,BJ104,BH104,BF104,BD104,BC104,BA104,AZ104,AW104,AX104,AV104,AT104,AS104,AQ104,AR104)</f>
        <v>1.368421052631579</v>
      </c>
      <c r="BO104" s="7">
        <v>1</v>
      </c>
      <c r="BP104" s="7">
        <v>1</v>
      </c>
      <c r="BQ104" s="15">
        <v>1</v>
      </c>
      <c r="BR104" s="7">
        <f t="shared" si="43"/>
        <v>1.368421052631579</v>
      </c>
      <c r="BS104" s="7">
        <v>3</v>
      </c>
      <c r="BT104" s="7">
        <v>5</v>
      </c>
      <c r="BU104" s="7">
        <v>5</v>
      </c>
      <c r="BV104" s="7">
        <v>2</v>
      </c>
      <c r="BW104" s="7">
        <v>2</v>
      </c>
      <c r="BX104" s="7">
        <v>5</v>
      </c>
      <c r="BY104" s="7">
        <v>5</v>
      </c>
      <c r="BZ104" s="7">
        <v>6</v>
      </c>
      <c r="CA104" s="7">
        <v>5</v>
      </c>
      <c r="CB104" s="7">
        <v>4</v>
      </c>
      <c r="CC104" s="7">
        <v>6</v>
      </c>
      <c r="CD104" s="7">
        <v>6</v>
      </c>
      <c r="CE104" s="7">
        <v>6</v>
      </c>
      <c r="CF104" s="7">
        <v>2</v>
      </c>
      <c r="CG104" s="15">
        <v>6</v>
      </c>
      <c r="CH104" s="7">
        <f t="shared" si="44"/>
        <v>4.5333333333333332</v>
      </c>
      <c r="CI104" s="7">
        <v>4</v>
      </c>
      <c r="CJ104" s="7">
        <v>4</v>
      </c>
      <c r="CK104" s="7">
        <v>4</v>
      </c>
      <c r="CL104" s="7">
        <v>4</v>
      </c>
      <c r="CM104" s="7">
        <v>4</v>
      </c>
      <c r="CN104" s="7">
        <v>3</v>
      </c>
      <c r="CO104" s="7">
        <v>4</v>
      </c>
      <c r="CP104" s="7">
        <v>4</v>
      </c>
      <c r="CQ104" s="7">
        <v>4</v>
      </c>
      <c r="CR104" s="7">
        <v>4</v>
      </c>
      <c r="CS104" s="7">
        <v>5</v>
      </c>
      <c r="CT104" s="7">
        <v>4</v>
      </c>
      <c r="CU104" s="7">
        <v>4</v>
      </c>
      <c r="CV104" s="7">
        <v>4</v>
      </c>
      <c r="CW104" s="7">
        <v>4</v>
      </c>
      <c r="CX104" s="7">
        <v>4</v>
      </c>
      <c r="CY104" s="7">
        <v>3</v>
      </c>
      <c r="CZ104" s="7">
        <v>4</v>
      </c>
      <c r="DA104" s="7">
        <v>4</v>
      </c>
      <c r="DB104" s="7">
        <v>4</v>
      </c>
      <c r="DC104" s="7">
        <v>4</v>
      </c>
      <c r="DD104" s="7">
        <v>4</v>
      </c>
      <c r="DE104" s="7">
        <v>4</v>
      </c>
      <c r="DF104" s="7">
        <v>4</v>
      </c>
      <c r="DG104" s="7">
        <v>4</v>
      </c>
      <c r="DH104" s="7">
        <v>4</v>
      </c>
      <c r="DI104" s="7">
        <v>4</v>
      </c>
      <c r="DJ104" s="7">
        <v>4</v>
      </c>
      <c r="DK104" s="7">
        <v>4</v>
      </c>
      <c r="DL104" s="7">
        <v>5</v>
      </c>
      <c r="DM104" s="7">
        <v>4</v>
      </c>
      <c r="DN104" s="8">
        <f>AVERAGE(DO104:DT104,CI104:DM104)</f>
        <v>3.9729729729729728</v>
      </c>
      <c r="DO104" s="7">
        <v>4</v>
      </c>
      <c r="DP104" s="7">
        <v>3</v>
      </c>
      <c r="DQ104" s="7">
        <v>4</v>
      </c>
      <c r="DR104" s="7">
        <v>4</v>
      </c>
      <c r="DS104" s="7">
        <v>4</v>
      </c>
      <c r="DT104" s="15">
        <v>4</v>
      </c>
      <c r="DU104" s="7">
        <f t="shared" si="45"/>
        <v>3.9729729729729728</v>
      </c>
      <c r="DV104" s="7">
        <v>1</v>
      </c>
      <c r="DW104" s="7">
        <v>8</v>
      </c>
      <c r="DX104" s="7">
        <f t="shared" si="32"/>
        <v>2</v>
      </c>
      <c r="DY104" s="7">
        <v>1</v>
      </c>
      <c r="DZ104" s="7">
        <v>8</v>
      </c>
      <c r="EA104" s="7">
        <f t="shared" si="33"/>
        <v>2</v>
      </c>
      <c r="EB104" s="7">
        <v>1</v>
      </c>
      <c r="EC104" s="7">
        <v>1</v>
      </c>
      <c r="ED104" s="7">
        <v>8</v>
      </c>
      <c r="EE104" s="7">
        <f t="shared" si="34"/>
        <v>2</v>
      </c>
      <c r="EF104" s="7">
        <v>1</v>
      </c>
      <c r="EG104" s="7">
        <v>1</v>
      </c>
      <c r="EH104" s="7">
        <f t="shared" si="35"/>
        <v>9</v>
      </c>
      <c r="EI104" s="7">
        <v>8</v>
      </c>
      <c r="EJ104" s="7">
        <f t="shared" si="36"/>
        <v>2</v>
      </c>
      <c r="EK104" s="7">
        <v>1</v>
      </c>
      <c r="EL104" s="7">
        <v>5</v>
      </c>
      <c r="EM104" s="15">
        <f t="shared" si="37"/>
        <v>5</v>
      </c>
      <c r="EN104" s="7">
        <f t="shared" si="46"/>
        <v>2.3333333333333335</v>
      </c>
      <c r="EO104" s="7" t="s">
        <v>179</v>
      </c>
      <c r="EP104" s="7" t="s">
        <v>183</v>
      </c>
    </row>
    <row r="105" spans="1:146" ht="30" customHeight="1">
      <c r="A105">
        <v>2</v>
      </c>
      <c r="B105">
        <v>45341.528321759259</v>
      </c>
      <c r="C105">
        <v>45341.534375000003</v>
      </c>
      <c r="D105">
        <v>100</v>
      </c>
      <c r="E105">
        <v>523</v>
      </c>
      <c r="F105" s="7" t="s">
        <v>173</v>
      </c>
      <c r="G105">
        <v>45341.534384004626</v>
      </c>
      <c r="H105" s="7" t="s">
        <v>408</v>
      </c>
      <c r="I105">
        <v>50.388100000000001</v>
      </c>
      <c r="J105">
        <v>-4.1323999999999996</v>
      </c>
      <c r="K105" s="7" t="s">
        <v>175</v>
      </c>
      <c r="L105" s="7" t="s">
        <v>176</v>
      </c>
      <c r="M105" s="7" t="s">
        <v>177</v>
      </c>
      <c r="N105">
        <v>20</v>
      </c>
      <c r="O105" s="7" t="s">
        <v>189</v>
      </c>
      <c r="P105" s="7" t="s">
        <v>179</v>
      </c>
      <c r="Q105" s="7" t="s">
        <v>185</v>
      </c>
      <c r="R105" s="7" t="s">
        <v>409</v>
      </c>
      <c r="S105" s="7" t="s">
        <v>179</v>
      </c>
      <c r="T105" s="7" t="s">
        <v>179</v>
      </c>
      <c r="U105" s="7">
        <v>1</v>
      </c>
      <c r="V105" s="7">
        <v>2</v>
      </c>
      <c r="W105" s="7">
        <f t="shared" si="38"/>
        <v>1</v>
      </c>
      <c r="X105" s="7">
        <v>4</v>
      </c>
      <c r="Y105" s="7">
        <v>4</v>
      </c>
      <c r="Z105" s="7">
        <v>1</v>
      </c>
      <c r="AA105" s="7">
        <v>4</v>
      </c>
      <c r="AB105" s="7">
        <v>5</v>
      </c>
      <c r="AC105" s="7">
        <v>5</v>
      </c>
      <c r="AD105" s="7">
        <v>2</v>
      </c>
      <c r="AE105" s="7">
        <v>1</v>
      </c>
      <c r="AF105" s="7">
        <v>2</v>
      </c>
      <c r="AG105" s="4">
        <v>4</v>
      </c>
      <c r="AH105" s="7">
        <f t="shared" si="39"/>
        <v>3.1111111111111112</v>
      </c>
      <c r="AI105" s="7">
        <v>3</v>
      </c>
      <c r="AJ105" s="7">
        <f t="shared" si="40"/>
        <v>5</v>
      </c>
      <c r="AK105" s="7">
        <v>6</v>
      </c>
      <c r="AL105" s="7">
        <v>6</v>
      </c>
      <c r="AM105" s="15">
        <v>3</v>
      </c>
      <c r="AN105" s="15">
        <f t="shared" si="41"/>
        <v>5</v>
      </c>
      <c r="AO105" s="7">
        <v>4</v>
      </c>
      <c r="AP105" s="7">
        <f t="shared" si="42"/>
        <v>5</v>
      </c>
      <c r="AQ105" s="7">
        <f t="shared" si="24"/>
        <v>2</v>
      </c>
      <c r="AR105" s="7">
        <v>2</v>
      </c>
      <c r="AS105" s="7">
        <v>1</v>
      </c>
      <c r="AT105" s="7">
        <v>1</v>
      </c>
      <c r="AU105" s="7">
        <v>3</v>
      </c>
      <c r="AV105" s="7">
        <f t="shared" si="25"/>
        <v>3</v>
      </c>
      <c r="AW105" s="7">
        <v>2</v>
      </c>
      <c r="AX105" s="7">
        <v>4</v>
      </c>
      <c r="AY105" s="7">
        <v>4</v>
      </c>
      <c r="AZ105" s="7">
        <f t="shared" si="26"/>
        <v>2</v>
      </c>
      <c r="BA105" s="7">
        <v>1</v>
      </c>
      <c r="BB105" s="11">
        <v>2</v>
      </c>
      <c r="BC105" s="7">
        <f t="shared" si="27"/>
        <v>4</v>
      </c>
      <c r="BD105" s="7">
        <v>2</v>
      </c>
      <c r="BE105" s="11">
        <v>4</v>
      </c>
      <c r="BF105" s="7">
        <f t="shared" si="28"/>
        <v>2</v>
      </c>
      <c r="BG105" s="11">
        <v>4</v>
      </c>
      <c r="BH105" s="7">
        <f t="shared" si="29"/>
        <v>2</v>
      </c>
      <c r="BI105" s="11">
        <v>3</v>
      </c>
      <c r="BJ105" s="7">
        <f t="shared" si="30"/>
        <v>3</v>
      </c>
      <c r="BK105" s="7">
        <v>2</v>
      </c>
      <c r="BL105" s="11">
        <v>2</v>
      </c>
      <c r="BM105" s="7">
        <f t="shared" si="31"/>
        <v>4</v>
      </c>
      <c r="BN105" s="7">
        <v>2</v>
      </c>
      <c r="BO105" s="7">
        <v>4</v>
      </c>
      <c r="BP105" s="7">
        <v>1</v>
      </c>
      <c r="BQ105" s="15">
        <v>1</v>
      </c>
      <c r="BR105" s="7">
        <f t="shared" si="43"/>
        <v>2.25</v>
      </c>
      <c r="BS105" s="7">
        <v>4</v>
      </c>
      <c r="BT105" s="7">
        <v>5</v>
      </c>
      <c r="BU105" s="7">
        <v>5</v>
      </c>
      <c r="BV105" s="7">
        <v>5</v>
      </c>
      <c r="BW105" s="7">
        <v>4</v>
      </c>
      <c r="BX105" s="7">
        <v>4</v>
      </c>
      <c r="BY105" s="7">
        <v>6</v>
      </c>
      <c r="BZ105" s="7">
        <v>5</v>
      </c>
      <c r="CA105" s="7">
        <v>5</v>
      </c>
      <c r="CB105" s="7">
        <v>5</v>
      </c>
      <c r="CC105" s="7">
        <v>4</v>
      </c>
      <c r="CD105" s="7">
        <v>5</v>
      </c>
      <c r="CE105" s="7">
        <v>5</v>
      </c>
      <c r="CF105" s="7">
        <v>4</v>
      </c>
      <c r="CG105" s="15">
        <v>6</v>
      </c>
      <c r="CH105" s="7">
        <f t="shared" si="44"/>
        <v>4.8</v>
      </c>
      <c r="CI105" s="7">
        <v>4</v>
      </c>
      <c r="CJ105" s="7">
        <v>4</v>
      </c>
      <c r="CK105" s="7">
        <v>3</v>
      </c>
      <c r="CL105" s="8">
        <v>3.6111111111111112</v>
      </c>
      <c r="CM105" s="7">
        <v>3</v>
      </c>
      <c r="CN105" s="7">
        <v>3</v>
      </c>
      <c r="CO105" s="7">
        <v>4</v>
      </c>
      <c r="CP105" s="7">
        <v>4</v>
      </c>
      <c r="CQ105" s="7">
        <v>4</v>
      </c>
      <c r="CR105" s="7">
        <v>4</v>
      </c>
      <c r="CS105" s="7">
        <v>2</v>
      </c>
      <c r="CT105" s="7">
        <v>2</v>
      </c>
      <c r="CU105" s="7">
        <v>3</v>
      </c>
      <c r="CV105" s="7">
        <v>3</v>
      </c>
      <c r="CW105" s="7">
        <v>5</v>
      </c>
      <c r="CX105" s="8">
        <f>AVERAGE(CM105:CW105,CK105,CJ105,CI105,CY105:DT105)</f>
        <v>3.6111111111111112</v>
      </c>
      <c r="CY105" s="7">
        <v>3</v>
      </c>
      <c r="CZ105" s="7">
        <v>4</v>
      </c>
      <c r="DA105" s="7">
        <v>5</v>
      </c>
      <c r="DB105" s="7">
        <v>4</v>
      </c>
      <c r="DC105" s="7">
        <v>3</v>
      </c>
      <c r="DD105" s="7">
        <v>4</v>
      </c>
      <c r="DE105" s="7">
        <v>3</v>
      </c>
      <c r="DF105" s="7">
        <v>4</v>
      </c>
      <c r="DG105" s="7">
        <v>3</v>
      </c>
      <c r="DH105" s="7">
        <v>4</v>
      </c>
      <c r="DI105" s="7">
        <v>4</v>
      </c>
      <c r="DJ105" s="7">
        <v>3</v>
      </c>
      <c r="DK105" s="7">
        <v>4</v>
      </c>
      <c r="DL105" s="7">
        <v>2</v>
      </c>
      <c r="DM105" s="7">
        <v>4</v>
      </c>
      <c r="DN105" s="7">
        <v>4</v>
      </c>
      <c r="DO105" s="7">
        <v>5</v>
      </c>
      <c r="DP105" s="7">
        <v>3</v>
      </c>
      <c r="DQ105" s="7">
        <v>4</v>
      </c>
      <c r="DR105" s="7">
        <v>4</v>
      </c>
      <c r="DS105" s="7">
        <v>4</v>
      </c>
      <c r="DT105" s="15">
        <v>4</v>
      </c>
      <c r="DU105" s="7">
        <f t="shared" si="45"/>
        <v>3.6111111111111112</v>
      </c>
      <c r="DV105" s="7">
        <v>7</v>
      </c>
      <c r="DW105" s="7">
        <v>4</v>
      </c>
      <c r="DX105" s="7">
        <f t="shared" si="32"/>
        <v>6</v>
      </c>
      <c r="DY105" s="7">
        <v>7</v>
      </c>
      <c r="DZ105" s="7">
        <v>8</v>
      </c>
      <c r="EA105" s="7">
        <f t="shared" si="33"/>
        <v>2</v>
      </c>
      <c r="EB105" s="7">
        <v>6</v>
      </c>
      <c r="EC105" s="7">
        <v>7</v>
      </c>
      <c r="ED105" s="7">
        <v>6</v>
      </c>
      <c r="EE105" s="7">
        <f t="shared" si="34"/>
        <v>4</v>
      </c>
      <c r="EF105" s="7">
        <v>5</v>
      </c>
      <c r="EG105" s="7">
        <v>6</v>
      </c>
      <c r="EH105" s="7">
        <f t="shared" si="35"/>
        <v>4</v>
      </c>
      <c r="EI105" s="7">
        <v>6</v>
      </c>
      <c r="EJ105" s="7">
        <f t="shared" si="36"/>
        <v>4</v>
      </c>
      <c r="EK105" s="7">
        <v>6</v>
      </c>
      <c r="EL105" s="7">
        <v>7</v>
      </c>
      <c r="EM105" s="15">
        <f t="shared" si="37"/>
        <v>3</v>
      </c>
      <c r="EN105" s="7">
        <f t="shared" si="46"/>
        <v>5.083333333333333</v>
      </c>
      <c r="EO105" s="7" t="s">
        <v>233</v>
      </c>
      <c r="EP105" s="7" t="s">
        <v>183</v>
      </c>
    </row>
    <row r="106" spans="1:146" ht="30" customHeight="1">
      <c r="A106">
        <v>2</v>
      </c>
      <c r="B106">
        <v>45341.525625000002</v>
      </c>
      <c r="C106">
        <v>45341.534432870372</v>
      </c>
      <c r="D106">
        <v>100</v>
      </c>
      <c r="E106">
        <v>760</v>
      </c>
      <c r="F106" s="7" t="s">
        <v>173</v>
      </c>
      <c r="G106">
        <v>45341.534443668985</v>
      </c>
      <c r="H106" s="7" t="s">
        <v>410</v>
      </c>
      <c r="I106">
        <v>50.938400000000001</v>
      </c>
      <c r="J106">
        <v>-0.47310000000000002</v>
      </c>
      <c r="K106" s="7" t="s">
        <v>175</v>
      </c>
      <c r="L106" s="7" t="s">
        <v>176</v>
      </c>
      <c r="M106" s="7" t="s">
        <v>177</v>
      </c>
      <c r="N106">
        <v>47</v>
      </c>
      <c r="O106" s="7" t="s">
        <v>178</v>
      </c>
      <c r="P106" s="7" t="s">
        <v>179</v>
      </c>
      <c r="Q106" s="7" t="s">
        <v>350</v>
      </c>
      <c r="R106" s="7" t="s">
        <v>179</v>
      </c>
      <c r="S106" s="7" t="s">
        <v>411</v>
      </c>
      <c r="T106" s="7" t="s">
        <v>179</v>
      </c>
      <c r="U106" s="7">
        <v>2</v>
      </c>
      <c r="V106" s="7">
        <v>1</v>
      </c>
      <c r="W106" s="7">
        <f t="shared" si="38"/>
        <v>1</v>
      </c>
      <c r="X106" s="7">
        <v>4</v>
      </c>
      <c r="Y106" s="7">
        <v>3</v>
      </c>
      <c r="Z106" s="7">
        <v>2</v>
      </c>
      <c r="AA106" s="7">
        <v>4</v>
      </c>
      <c r="AB106" s="7">
        <v>4</v>
      </c>
      <c r="AC106" s="7">
        <v>4</v>
      </c>
      <c r="AD106" s="7">
        <v>4</v>
      </c>
      <c r="AE106" s="7">
        <v>1</v>
      </c>
      <c r="AF106" s="7">
        <v>2</v>
      </c>
      <c r="AG106" s="4">
        <v>2</v>
      </c>
      <c r="AH106" s="7">
        <f t="shared" si="39"/>
        <v>3.1111111111111112</v>
      </c>
      <c r="AI106" s="7">
        <v>7</v>
      </c>
      <c r="AJ106" s="7">
        <f t="shared" si="40"/>
        <v>1</v>
      </c>
      <c r="AK106" s="7">
        <v>1</v>
      </c>
      <c r="AL106" s="7">
        <v>1</v>
      </c>
      <c r="AM106" s="15">
        <v>7</v>
      </c>
      <c r="AN106" s="15">
        <f t="shared" si="41"/>
        <v>1</v>
      </c>
      <c r="AO106" s="7">
        <v>2</v>
      </c>
      <c r="AP106" s="7">
        <f t="shared" si="42"/>
        <v>2.2000000000000002</v>
      </c>
      <c r="AQ106" s="7">
        <f t="shared" si="24"/>
        <v>4</v>
      </c>
      <c r="AR106" s="7">
        <v>2</v>
      </c>
      <c r="AS106" s="7">
        <v>2</v>
      </c>
      <c r="AT106" s="7">
        <v>2</v>
      </c>
      <c r="AU106" s="7">
        <v>4</v>
      </c>
      <c r="AV106" s="7">
        <f t="shared" si="25"/>
        <v>2</v>
      </c>
      <c r="AW106" s="7">
        <v>3</v>
      </c>
      <c r="AX106" s="7">
        <v>4</v>
      </c>
      <c r="AY106" s="7">
        <v>3</v>
      </c>
      <c r="AZ106" s="7">
        <f t="shared" si="26"/>
        <v>3</v>
      </c>
      <c r="BA106" s="7">
        <v>3</v>
      </c>
      <c r="BB106" s="11">
        <v>3</v>
      </c>
      <c r="BC106" s="7">
        <f t="shared" si="27"/>
        <v>3</v>
      </c>
      <c r="BD106" s="7">
        <v>3</v>
      </c>
      <c r="BE106" s="11">
        <v>3</v>
      </c>
      <c r="BF106" s="7">
        <f t="shared" si="28"/>
        <v>3</v>
      </c>
      <c r="BG106" s="11">
        <v>3</v>
      </c>
      <c r="BH106" s="7">
        <f t="shared" si="29"/>
        <v>3</v>
      </c>
      <c r="BI106" s="11">
        <v>3</v>
      </c>
      <c r="BJ106" s="7">
        <f t="shared" si="30"/>
        <v>3</v>
      </c>
      <c r="BK106" s="7">
        <v>3</v>
      </c>
      <c r="BL106" s="11">
        <v>3</v>
      </c>
      <c r="BM106" s="7">
        <f t="shared" si="31"/>
        <v>3</v>
      </c>
      <c r="BN106" s="7">
        <v>3</v>
      </c>
      <c r="BO106" s="7">
        <v>3</v>
      </c>
      <c r="BP106" s="7">
        <v>3</v>
      </c>
      <c r="BQ106" s="15">
        <v>3</v>
      </c>
      <c r="BR106" s="7">
        <f t="shared" si="43"/>
        <v>2.9</v>
      </c>
      <c r="BS106" s="7">
        <v>5</v>
      </c>
      <c r="BT106" s="7">
        <v>2</v>
      </c>
      <c r="BU106" s="7">
        <v>4</v>
      </c>
      <c r="BV106" s="7">
        <v>5</v>
      </c>
      <c r="BW106" s="7">
        <v>2</v>
      </c>
      <c r="BX106" s="7">
        <v>5</v>
      </c>
      <c r="BY106" s="7">
        <v>4</v>
      </c>
      <c r="BZ106" s="7">
        <v>2</v>
      </c>
      <c r="CA106" s="7">
        <v>2</v>
      </c>
      <c r="CB106" s="7">
        <v>4</v>
      </c>
      <c r="CC106" s="7">
        <v>4</v>
      </c>
      <c r="CD106" s="7">
        <v>4</v>
      </c>
      <c r="CE106" s="8">
        <f>AVERAGE(CF106,CG106,BS106:CD106)</f>
        <v>3.5</v>
      </c>
      <c r="CF106" s="7">
        <v>2</v>
      </c>
      <c r="CG106" s="15">
        <v>4</v>
      </c>
      <c r="CH106" s="7">
        <f t="shared" si="44"/>
        <v>3.5</v>
      </c>
      <c r="CI106" s="7">
        <v>3</v>
      </c>
      <c r="CJ106" s="7">
        <v>4</v>
      </c>
      <c r="CK106" s="7">
        <v>3</v>
      </c>
      <c r="CL106" s="7">
        <v>3</v>
      </c>
      <c r="CM106" s="7">
        <v>4</v>
      </c>
      <c r="CN106" s="7">
        <v>3</v>
      </c>
      <c r="CO106" s="7">
        <v>3</v>
      </c>
      <c r="CP106" s="7">
        <v>4</v>
      </c>
      <c r="CQ106" s="7">
        <v>4</v>
      </c>
      <c r="CR106" s="7">
        <v>5</v>
      </c>
      <c r="CS106" s="7">
        <v>4</v>
      </c>
      <c r="CT106" s="7">
        <v>3</v>
      </c>
      <c r="CU106" s="7">
        <v>3</v>
      </c>
      <c r="CV106" s="7">
        <v>3</v>
      </c>
      <c r="CW106" s="7">
        <v>4</v>
      </c>
      <c r="CX106" s="7">
        <v>3</v>
      </c>
      <c r="CY106" s="7">
        <v>3</v>
      </c>
      <c r="CZ106" s="7">
        <v>3</v>
      </c>
      <c r="DA106" s="7">
        <v>4</v>
      </c>
      <c r="DB106" s="7">
        <v>3</v>
      </c>
      <c r="DC106" s="7">
        <v>4</v>
      </c>
      <c r="DD106" s="7">
        <v>3</v>
      </c>
      <c r="DE106" s="7">
        <v>4</v>
      </c>
      <c r="DF106" s="7">
        <v>4</v>
      </c>
      <c r="DG106" s="7">
        <v>4</v>
      </c>
      <c r="DH106" s="7">
        <v>4</v>
      </c>
      <c r="DI106" s="7">
        <v>4</v>
      </c>
      <c r="DJ106" s="7">
        <v>4</v>
      </c>
      <c r="DK106" s="7">
        <v>4</v>
      </c>
      <c r="DL106" s="7">
        <v>3</v>
      </c>
      <c r="DM106" s="7">
        <v>4</v>
      </c>
      <c r="DN106" s="7">
        <v>4</v>
      </c>
      <c r="DO106" s="7">
        <v>4</v>
      </c>
      <c r="DP106" s="7">
        <v>3</v>
      </c>
      <c r="DQ106" s="7">
        <v>4</v>
      </c>
      <c r="DR106" s="7">
        <v>4</v>
      </c>
      <c r="DS106" s="7">
        <v>3</v>
      </c>
      <c r="DT106" s="15">
        <v>3</v>
      </c>
      <c r="DU106" s="7">
        <f t="shared" si="45"/>
        <v>3.5789473684210527</v>
      </c>
      <c r="DV106" s="7">
        <v>3</v>
      </c>
      <c r="DW106" s="7">
        <v>9</v>
      </c>
      <c r="DX106" s="7">
        <f t="shared" si="32"/>
        <v>1</v>
      </c>
      <c r="DY106" s="7">
        <v>1</v>
      </c>
      <c r="DZ106" s="7">
        <v>9</v>
      </c>
      <c r="EA106" s="7">
        <f t="shared" si="33"/>
        <v>1</v>
      </c>
      <c r="EB106" s="7">
        <v>1</v>
      </c>
      <c r="EC106" s="7">
        <v>1</v>
      </c>
      <c r="ED106" s="7">
        <v>9</v>
      </c>
      <c r="EE106" s="7">
        <f t="shared" si="34"/>
        <v>1</v>
      </c>
      <c r="EF106" s="7">
        <v>1</v>
      </c>
      <c r="EG106" s="7">
        <v>1</v>
      </c>
      <c r="EH106" s="7">
        <f t="shared" si="35"/>
        <v>9</v>
      </c>
      <c r="EI106" s="7">
        <v>6</v>
      </c>
      <c r="EJ106" s="7">
        <f t="shared" si="36"/>
        <v>4</v>
      </c>
      <c r="EK106" s="7">
        <v>1</v>
      </c>
      <c r="EL106" s="7">
        <v>7</v>
      </c>
      <c r="EM106" s="15">
        <f t="shared" si="37"/>
        <v>3</v>
      </c>
      <c r="EN106" s="7">
        <f t="shared" si="46"/>
        <v>2.25</v>
      </c>
      <c r="EO106" s="7" t="s">
        <v>233</v>
      </c>
      <c r="EP106" s="7" t="s">
        <v>183</v>
      </c>
    </row>
    <row r="107" spans="1:146" ht="30" customHeight="1">
      <c r="A107">
        <v>2</v>
      </c>
      <c r="B107">
        <v>45341.523194444446</v>
      </c>
      <c r="C107">
        <v>45341.534456018519</v>
      </c>
      <c r="D107">
        <v>100</v>
      </c>
      <c r="E107">
        <v>972</v>
      </c>
      <c r="F107" s="7" t="s">
        <v>173</v>
      </c>
      <c r="G107">
        <v>45341.534469166669</v>
      </c>
      <c r="H107" s="7" t="s">
        <v>412</v>
      </c>
      <c r="I107">
        <v>55.955199999999998</v>
      </c>
      <c r="J107">
        <v>-3.2</v>
      </c>
      <c r="K107" s="7" t="s">
        <v>175</v>
      </c>
      <c r="L107" s="7" t="s">
        <v>176</v>
      </c>
      <c r="M107" s="7" t="s">
        <v>177</v>
      </c>
      <c r="N107">
        <v>47</v>
      </c>
      <c r="O107" s="7" t="s">
        <v>178</v>
      </c>
      <c r="P107" s="7" t="s">
        <v>179</v>
      </c>
      <c r="Q107" s="7" t="s">
        <v>180</v>
      </c>
      <c r="R107" s="7" t="s">
        <v>179</v>
      </c>
      <c r="S107" s="7" t="s">
        <v>179</v>
      </c>
      <c r="T107" s="7" t="s">
        <v>413</v>
      </c>
      <c r="U107" s="7">
        <v>3</v>
      </c>
      <c r="V107" s="7">
        <v>2</v>
      </c>
      <c r="W107" s="7">
        <f t="shared" si="38"/>
        <v>1</v>
      </c>
      <c r="X107" s="7">
        <v>4</v>
      </c>
      <c r="Y107" s="7">
        <v>2</v>
      </c>
      <c r="Z107" s="7">
        <v>1</v>
      </c>
      <c r="AA107" s="7">
        <v>1</v>
      </c>
      <c r="AB107" s="7">
        <v>4</v>
      </c>
      <c r="AC107" s="7">
        <v>5</v>
      </c>
      <c r="AD107" s="7">
        <v>1</v>
      </c>
      <c r="AE107" s="7">
        <v>1</v>
      </c>
      <c r="AF107" s="7">
        <v>3</v>
      </c>
      <c r="AG107" s="4">
        <v>5</v>
      </c>
      <c r="AH107" s="7">
        <f t="shared" si="39"/>
        <v>2.4444444444444446</v>
      </c>
      <c r="AI107" s="7">
        <v>6</v>
      </c>
      <c r="AJ107" s="7">
        <f t="shared" si="40"/>
        <v>2</v>
      </c>
      <c r="AK107" s="7">
        <v>3</v>
      </c>
      <c r="AL107" s="7">
        <v>5</v>
      </c>
      <c r="AM107" s="15">
        <v>6</v>
      </c>
      <c r="AN107" s="15">
        <f t="shared" si="41"/>
        <v>2</v>
      </c>
      <c r="AO107" s="7">
        <v>4</v>
      </c>
      <c r="AP107" s="7">
        <f t="shared" si="42"/>
        <v>3.6</v>
      </c>
      <c r="AQ107" s="7">
        <f t="shared" si="24"/>
        <v>2</v>
      </c>
      <c r="AR107" s="7">
        <v>1</v>
      </c>
      <c r="AS107" s="7">
        <v>2</v>
      </c>
      <c r="AT107" s="7">
        <v>1</v>
      </c>
      <c r="AU107" s="7">
        <v>5</v>
      </c>
      <c r="AV107" s="7">
        <f t="shared" si="25"/>
        <v>1</v>
      </c>
      <c r="AW107" s="7">
        <v>1</v>
      </c>
      <c r="AX107" s="7">
        <v>2</v>
      </c>
      <c r="AY107" s="7">
        <v>5</v>
      </c>
      <c r="AZ107" s="7">
        <f t="shared" si="26"/>
        <v>1</v>
      </c>
      <c r="BA107" s="7">
        <v>1</v>
      </c>
      <c r="BB107" s="11">
        <v>4</v>
      </c>
      <c r="BC107" s="7">
        <f t="shared" si="27"/>
        <v>2</v>
      </c>
      <c r="BD107" s="7">
        <v>2</v>
      </c>
      <c r="BE107" s="11">
        <v>4</v>
      </c>
      <c r="BF107" s="7">
        <f t="shared" si="28"/>
        <v>2</v>
      </c>
      <c r="BG107" s="11">
        <v>4</v>
      </c>
      <c r="BH107" s="7">
        <f t="shared" si="29"/>
        <v>2</v>
      </c>
      <c r="BI107" s="11">
        <v>4</v>
      </c>
      <c r="BJ107" s="7">
        <f t="shared" si="30"/>
        <v>2</v>
      </c>
      <c r="BK107" s="7">
        <v>2</v>
      </c>
      <c r="BL107" s="11">
        <v>3</v>
      </c>
      <c r="BM107" s="7">
        <f t="shared" si="31"/>
        <v>3</v>
      </c>
      <c r="BN107" s="7">
        <v>5</v>
      </c>
      <c r="BO107" s="7">
        <v>4</v>
      </c>
      <c r="BP107" s="7">
        <v>2</v>
      </c>
      <c r="BQ107" s="15">
        <v>2</v>
      </c>
      <c r="BR107" s="7">
        <f t="shared" si="43"/>
        <v>2</v>
      </c>
      <c r="BS107" s="7">
        <v>6</v>
      </c>
      <c r="BT107" s="7">
        <v>6</v>
      </c>
      <c r="BU107" s="7">
        <v>4</v>
      </c>
      <c r="BV107" s="7">
        <v>5</v>
      </c>
      <c r="BW107" s="7">
        <v>2</v>
      </c>
      <c r="BX107" s="7">
        <v>5</v>
      </c>
      <c r="BY107" s="7">
        <v>5</v>
      </c>
      <c r="BZ107" s="7">
        <v>5</v>
      </c>
      <c r="CA107" s="7">
        <v>5</v>
      </c>
      <c r="CB107" s="7">
        <v>4</v>
      </c>
      <c r="CC107" s="7">
        <v>6</v>
      </c>
      <c r="CD107" s="7">
        <v>4</v>
      </c>
      <c r="CE107" s="7">
        <v>4</v>
      </c>
      <c r="CF107" s="7">
        <v>5</v>
      </c>
      <c r="CG107" s="15">
        <v>6</v>
      </c>
      <c r="CH107" s="7">
        <f t="shared" si="44"/>
        <v>4.8</v>
      </c>
      <c r="CI107" s="7">
        <v>4</v>
      </c>
      <c r="CJ107" s="7">
        <v>4</v>
      </c>
      <c r="CK107" s="7">
        <v>3</v>
      </c>
      <c r="CL107" s="7">
        <v>3</v>
      </c>
      <c r="CM107" s="7">
        <v>4</v>
      </c>
      <c r="CN107" s="7">
        <v>3</v>
      </c>
      <c r="CO107" s="7">
        <v>4</v>
      </c>
      <c r="CP107" s="7">
        <v>4</v>
      </c>
      <c r="CQ107" s="7">
        <v>4</v>
      </c>
      <c r="CR107" s="7">
        <v>5</v>
      </c>
      <c r="CS107" s="7">
        <v>4</v>
      </c>
      <c r="CT107" s="7">
        <v>3</v>
      </c>
      <c r="CU107" s="7">
        <v>3</v>
      </c>
      <c r="CV107" s="7">
        <v>4</v>
      </c>
      <c r="CW107" s="7">
        <v>4</v>
      </c>
      <c r="CX107" s="7">
        <v>4</v>
      </c>
      <c r="CY107" s="7">
        <v>3</v>
      </c>
      <c r="CZ107" s="7">
        <v>4</v>
      </c>
      <c r="DA107" s="7">
        <v>5</v>
      </c>
      <c r="DB107" s="7">
        <v>3</v>
      </c>
      <c r="DC107" s="7">
        <v>4</v>
      </c>
      <c r="DD107" s="7">
        <v>4</v>
      </c>
      <c r="DE107" s="7">
        <v>4</v>
      </c>
      <c r="DF107" s="7">
        <v>4</v>
      </c>
      <c r="DG107" s="7">
        <v>4</v>
      </c>
      <c r="DH107" s="7">
        <v>4</v>
      </c>
      <c r="DI107" s="7">
        <v>4</v>
      </c>
      <c r="DJ107" s="7">
        <v>4</v>
      </c>
      <c r="DK107" s="7">
        <v>4</v>
      </c>
      <c r="DL107" s="7">
        <v>3</v>
      </c>
      <c r="DM107" s="7">
        <v>4</v>
      </c>
      <c r="DN107" s="7">
        <v>4</v>
      </c>
      <c r="DO107" s="7">
        <v>4</v>
      </c>
      <c r="DP107" s="7">
        <v>3</v>
      </c>
      <c r="DQ107" s="7">
        <v>3</v>
      </c>
      <c r="DR107" s="7">
        <v>4</v>
      </c>
      <c r="DS107" s="7">
        <v>4</v>
      </c>
      <c r="DT107" s="15">
        <v>4</v>
      </c>
      <c r="DU107" s="7">
        <f t="shared" si="45"/>
        <v>3.7894736842105261</v>
      </c>
      <c r="DV107" s="7">
        <v>3</v>
      </c>
      <c r="DW107" s="7">
        <v>8</v>
      </c>
      <c r="DX107" s="7">
        <f t="shared" si="32"/>
        <v>2</v>
      </c>
      <c r="DY107" s="7">
        <v>5</v>
      </c>
      <c r="DZ107" s="7">
        <v>7</v>
      </c>
      <c r="EA107" s="7">
        <f t="shared" si="33"/>
        <v>3</v>
      </c>
      <c r="EB107" s="7">
        <v>5</v>
      </c>
      <c r="EC107" s="7">
        <v>2</v>
      </c>
      <c r="ED107" s="7">
        <v>6</v>
      </c>
      <c r="EE107" s="7">
        <f t="shared" si="34"/>
        <v>4</v>
      </c>
      <c r="EF107" s="7">
        <v>2</v>
      </c>
      <c r="EG107" s="7">
        <v>5</v>
      </c>
      <c r="EH107" s="7">
        <f t="shared" si="35"/>
        <v>5</v>
      </c>
      <c r="EI107" s="7">
        <v>3</v>
      </c>
      <c r="EJ107" s="7">
        <f t="shared" si="36"/>
        <v>7</v>
      </c>
      <c r="EK107" s="7">
        <v>2</v>
      </c>
      <c r="EL107" s="7">
        <v>8</v>
      </c>
      <c r="EM107" s="15">
        <f t="shared" si="37"/>
        <v>2</v>
      </c>
      <c r="EN107" s="7">
        <f t="shared" si="46"/>
        <v>3.5</v>
      </c>
      <c r="EO107" s="7" t="s">
        <v>187</v>
      </c>
      <c r="EP107" s="7" t="s">
        <v>183</v>
      </c>
    </row>
    <row r="108" spans="1:146" ht="30" customHeight="1">
      <c r="A108">
        <v>2</v>
      </c>
      <c r="B108">
        <v>45341.521689814814</v>
      </c>
      <c r="C108">
        <v>45341.534502314818</v>
      </c>
      <c r="D108">
        <v>100</v>
      </c>
      <c r="E108">
        <v>1107</v>
      </c>
      <c r="F108" s="7" t="s">
        <v>173</v>
      </c>
      <c r="G108">
        <v>45341.53451928241</v>
      </c>
      <c r="H108" s="7" t="s">
        <v>414</v>
      </c>
      <c r="I108">
        <v>55.847299999999997</v>
      </c>
      <c r="J108">
        <v>-4.1825000000000001</v>
      </c>
      <c r="K108" s="7" t="s">
        <v>175</v>
      </c>
      <c r="L108" s="7" t="s">
        <v>176</v>
      </c>
      <c r="M108" s="7" t="s">
        <v>177</v>
      </c>
      <c r="N108">
        <v>39</v>
      </c>
      <c r="O108" s="7" t="s">
        <v>189</v>
      </c>
      <c r="P108" s="7" t="s">
        <v>179</v>
      </c>
      <c r="Q108" s="7" t="s">
        <v>180</v>
      </c>
      <c r="R108" s="7" t="s">
        <v>415</v>
      </c>
      <c r="S108" s="7" t="s">
        <v>179</v>
      </c>
      <c r="T108" s="7" t="s">
        <v>179</v>
      </c>
      <c r="U108" s="7">
        <v>1</v>
      </c>
      <c r="V108" s="7">
        <v>2</v>
      </c>
      <c r="W108" s="7">
        <f t="shared" si="38"/>
        <v>1</v>
      </c>
      <c r="X108" s="7">
        <v>1</v>
      </c>
      <c r="Y108" s="7">
        <v>1</v>
      </c>
      <c r="Z108" s="7">
        <v>1</v>
      </c>
      <c r="AA108" s="7">
        <v>1</v>
      </c>
      <c r="AB108" s="7">
        <v>2</v>
      </c>
      <c r="AC108" s="7">
        <v>4</v>
      </c>
      <c r="AD108" s="7">
        <v>1</v>
      </c>
      <c r="AE108" s="7">
        <v>1</v>
      </c>
      <c r="AF108" s="7">
        <v>2</v>
      </c>
      <c r="AG108" s="4">
        <v>5</v>
      </c>
      <c r="AH108" s="7">
        <f t="shared" si="39"/>
        <v>1.5555555555555556</v>
      </c>
      <c r="AI108" s="7">
        <v>3</v>
      </c>
      <c r="AJ108" s="7">
        <f t="shared" si="40"/>
        <v>5</v>
      </c>
      <c r="AK108" s="7">
        <v>3</v>
      </c>
      <c r="AL108" s="7">
        <v>3</v>
      </c>
      <c r="AM108" s="15">
        <v>6</v>
      </c>
      <c r="AN108" s="15">
        <f t="shared" si="41"/>
        <v>2</v>
      </c>
      <c r="AO108" s="7">
        <v>4</v>
      </c>
      <c r="AP108" s="7">
        <f t="shared" si="42"/>
        <v>3.8</v>
      </c>
      <c r="AQ108" s="7">
        <f t="shared" si="24"/>
        <v>2</v>
      </c>
      <c r="AR108" s="7">
        <v>1</v>
      </c>
      <c r="AS108" s="7">
        <v>1</v>
      </c>
      <c r="AT108" s="7">
        <v>1</v>
      </c>
      <c r="AU108" s="7">
        <v>4</v>
      </c>
      <c r="AV108" s="7">
        <f t="shared" si="25"/>
        <v>2</v>
      </c>
      <c r="AW108" s="7">
        <v>1</v>
      </c>
      <c r="AX108" s="7">
        <v>1</v>
      </c>
      <c r="AY108" s="7">
        <v>5</v>
      </c>
      <c r="AZ108" s="7">
        <f t="shared" si="26"/>
        <v>1</v>
      </c>
      <c r="BA108" s="7">
        <v>1</v>
      </c>
      <c r="BB108" s="11">
        <v>5</v>
      </c>
      <c r="BC108" s="7">
        <f t="shared" si="27"/>
        <v>1</v>
      </c>
      <c r="BD108" s="7">
        <v>1</v>
      </c>
      <c r="BE108" s="11">
        <v>4</v>
      </c>
      <c r="BF108" s="7">
        <f t="shared" si="28"/>
        <v>2</v>
      </c>
      <c r="BG108" s="11">
        <v>4</v>
      </c>
      <c r="BH108" s="7">
        <f t="shared" si="29"/>
        <v>2</v>
      </c>
      <c r="BI108" s="11">
        <v>4</v>
      </c>
      <c r="BJ108" s="7">
        <f t="shared" si="30"/>
        <v>2</v>
      </c>
      <c r="BK108" s="7">
        <v>1</v>
      </c>
      <c r="BL108" s="11">
        <v>3</v>
      </c>
      <c r="BM108" s="7">
        <f t="shared" si="31"/>
        <v>3</v>
      </c>
      <c r="BN108" s="7">
        <v>4</v>
      </c>
      <c r="BO108" s="7">
        <v>1</v>
      </c>
      <c r="BP108" s="7">
        <v>1</v>
      </c>
      <c r="BQ108" s="15">
        <v>1</v>
      </c>
      <c r="BR108" s="7">
        <f t="shared" si="43"/>
        <v>1.5</v>
      </c>
      <c r="BS108" s="7">
        <v>6</v>
      </c>
      <c r="BT108" s="7">
        <v>3</v>
      </c>
      <c r="BU108" s="7">
        <v>6</v>
      </c>
      <c r="BV108" s="7">
        <v>5</v>
      </c>
      <c r="BW108" s="7">
        <v>2</v>
      </c>
      <c r="BX108" s="7">
        <v>5</v>
      </c>
      <c r="BY108" s="7">
        <v>5</v>
      </c>
      <c r="BZ108" s="7">
        <v>5</v>
      </c>
      <c r="CA108" s="7">
        <v>5</v>
      </c>
      <c r="CB108" s="7">
        <v>5</v>
      </c>
      <c r="CC108" s="7">
        <v>4</v>
      </c>
      <c r="CD108" s="7">
        <v>6</v>
      </c>
      <c r="CE108" s="7">
        <v>6</v>
      </c>
      <c r="CF108" s="7">
        <v>2</v>
      </c>
      <c r="CG108" s="15">
        <v>6</v>
      </c>
      <c r="CH108" s="7">
        <f t="shared" si="44"/>
        <v>4.7333333333333334</v>
      </c>
      <c r="CI108" s="7">
        <v>4</v>
      </c>
      <c r="CJ108" s="7">
        <v>4</v>
      </c>
      <c r="CK108" s="7">
        <v>4</v>
      </c>
      <c r="CL108" s="7">
        <v>4</v>
      </c>
      <c r="CM108" s="7">
        <v>3</v>
      </c>
      <c r="CN108" s="7">
        <v>3</v>
      </c>
      <c r="CO108" s="7">
        <v>4</v>
      </c>
      <c r="CP108" s="7">
        <v>4</v>
      </c>
      <c r="CQ108" s="7">
        <v>4</v>
      </c>
      <c r="CR108" s="7">
        <v>5</v>
      </c>
      <c r="CS108" s="7">
        <v>4</v>
      </c>
      <c r="CT108" s="7">
        <v>3</v>
      </c>
      <c r="CU108" s="7">
        <v>4</v>
      </c>
      <c r="CV108" s="7">
        <v>4</v>
      </c>
      <c r="CW108" s="7">
        <v>4</v>
      </c>
      <c r="CX108" s="7">
        <v>4</v>
      </c>
      <c r="CY108" s="7">
        <v>3</v>
      </c>
      <c r="CZ108" s="7">
        <v>4</v>
      </c>
      <c r="DA108" s="7">
        <v>4</v>
      </c>
      <c r="DB108" s="7">
        <v>4</v>
      </c>
      <c r="DC108" s="7">
        <v>5</v>
      </c>
      <c r="DD108" s="7">
        <v>4</v>
      </c>
      <c r="DE108" s="7">
        <v>5</v>
      </c>
      <c r="DF108" s="7">
        <v>4</v>
      </c>
      <c r="DG108" s="7">
        <v>4</v>
      </c>
      <c r="DH108" s="7">
        <v>4</v>
      </c>
      <c r="DI108" s="7">
        <v>4</v>
      </c>
      <c r="DJ108" s="7">
        <v>4</v>
      </c>
      <c r="DK108" s="7">
        <v>4</v>
      </c>
      <c r="DL108" s="7">
        <v>2</v>
      </c>
      <c r="DM108" s="7">
        <v>4</v>
      </c>
      <c r="DN108" s="7">
        <v>4</v>
      </c>
      <c r="DO108" s="7">
        <v>4</v>
      </c>
      <c r="DP108" s="7">
        <v>3</v>
      </c>
      <c r="DQ108" s="7">
        <v>4</v>
      </c>
      <c r="DR108" s="7">
        <v>4</v>
      </c>
      <c r="DS108" s="7">
        <v>4</v>
      </c>
      <c r="DT108" s="15">
        <v>4</v>
      </c>
      <c r="DU108" s="7">
        <f t="shared" si="45"/>
        <v>3.8947368421052633</v>
      </c>
      <c r="DV108" s="7">
        <v>1</v>
      </c>
      <c r="DW108" s="7">
        <v>9</v>
      </c>
      <c r="DX108" s="7">
        <f t="shared" si="32"/>
        <v>1</v>
      </c>
      <c r="DY108" s="7">
        <v>1</v>
      </c>
      <c r="DZ108" s="7">
        <v>9</v>
      </c>
      <c r="EA108" s="7">
        <f t="shared" si="33"/>
        <v>1</v>
      </c>
      <c r="EB108" s="7">
        <v>1</v>
      </c>
      <c r="EC108" s="7">
        <v>1</v>
      </c>
      <c r="ED108" s="7">
        <v>9</v>
      </c>
      <c r="EE108" s="7">
        <f t="shared" si="34"/>
        <v>1</v>
      </c>
      <c r="EF108" s="7">
        <v>1</v>
      </c>
      <c r="EG108" s="7" t="s">
        <v>179</v>
      </c>
      <c r="EH108" s="8">
        <f>AVERAGE(EJ108,EK108,EM108,EF108,EE108,EC108,EB108,EA108,DY108,DX108,DV108)</f>
        <v>1</v>
      </c>
      <c r="EI108" s="7">
        <v>9</v>
      </c>
      <c r="EJ108" s="7">
        <f t="shared" si="36"/>
        <v>1</v>
      </c>
      <c r="EK108" s="7">
        <v>1</v>
      </c>
      <c r="EL108" s="7">
        <v>9</v>
      </c>
      <c r="EM108" s="15">
        <f t="shared" si="37"/>
        <v>1</v>
      </c>
      <c r="EN108" s="7">
        <f t="shared" si="46"/>
        <v>1</v>
      </c>
      <c r="EO108" s="7" t="s">
        <v>197</v>
      </c>
      <c r="EP108" s="7" t="s">
        <v>183</v>
      </c>
    </row>
    <row r="109" spans="1:146" ht="30" customHeight="1">
      <c r="A109">
        <v>2</v>
      </c>
      <c r="B109">
        <v>45341.520520833335</v>
      </c>
      <c r="C109">
        <v>45341.53460648148</v>
      </c>
      <c r="D109">
        <v>100</v>
      </c>
      <c r="E109">
        <v>1216</v>
      </c>
      <c r="F109" s="7" t="s">
        <v>173</v>
      </c>
      <c r="G109">
        <v>45341.534617604164</v>
      </c>
      <c r="H109" s="7" t="s">
        <v>416</v>
      </c>
      <c r="I109">
        <v>54.974200000000003</v>
      </c>
      <c r="J109">
        <v>-1.615</v>
      </c>
      <c r="K109" s="7" t="s">
        <v>175</v>
      </c>
      <c r="L109" s="7" t="s">
        <v>176</v>
      </c>
      <c r="M109" s="7" t="s">
        <v>177</v>
      </c>
      <c r="N109">
        <v>32</v>
      </c>
      <c r="O109" s="7" t="s">
        <v>178</v>
      </c>
      <c r="P109" s="7" t="s">
        <v>179</v>
      </c>
      <c r="Q109" s="7" t="s">
        <v>241</v>
      </c>
      <c r="R109" s="7" t="s">
        <v>179</v>
      </c>
      <c r="S109" s="7" t="s">
        <v>417</v>
      </c>
      <c r="T109" s="7" t="s">
        <v>179</v>
      </c>
      <c r="U109" s="7">
        <v>2</v>
      </c>
      <c r="V109" s="7">
        <v>3</v>
      </c>
      <c r="W109" s="7">
        <f t="shared" si="38"/>
        <v>2</v>
      </c>
      <c r="X109" s="7">
        <v>2</v>
      </c>
      <c r="Y109" s="7">
        <v>1</v>
      </c>
      <c r="Z109" s="7">
        <v>1</v>
      </c>
      <c r="AA109" s="7">
        <v>1</v>
      </c>
      <c r="AB109" s="7">
        <v>1</v>
      </c>
      <c r="AC109" s="7">
        <v>5</v>
      </c>
      <c r="AD109" s="7">
        <v>1</v>
      </c>
      <c r="AE109" s="7">
        <v>1</v>
      </c>
      <c r="AF109" s="7">
        <v>1</v>
      </c>
      <c r="AG109" s="4">
        <v>5</v>
      </c>
      <c r="AH109" s="7">
        <f t="shared" si="39"/>
        <v>1.5555555555555556</v>
      </c>
      <c r="AI109" s="7">
        <v>5</v>
      </c>
      <c r="AJ109" s="7">
        <f t="shared" si="40"/>
        <v>3</v>
      </c>
      <c r="AK109" s="7">
        <v>5</v>
      </c>
      <c r="AL109" s="7">
        <v>3</v>
      </c>
      <c r="AM109" s="15">
        <v>5</v>
      </c>
      <c r="AN109" s="15">
        <f t="shared" si="41"/>
        <v>3</v>
      </c>
      <c r="AO109" s="7">
        <v>5</v>
      </c>
      <c r="AP109" s="7">
        <f t="shared" si="42"/>
        <v>3.8</v>
      </c>
      <c r="AQ109" s="7">
        <f t="shared" si="24"/>
        <v>1</v>
      </c>
      <c r="AR109" s="7">
        <v>1</v>
      </c>
      <c r="AS109" s="7">
        <v>1</v>
      </c>
      <c r="AT109" s="7">
        <v>1</v>
      </c>
      <c r="AU109" s="7">
        <v>5</v>
      </c>
      <c r="AV109" s="7">
        <f t="shared" si="25"/>
        <v>1</v>
      </c>
      <c r="AW109" s="7">
        <v>1</v>
      </c>
      <c r="AX109" s="7">
        <v>1</v>
      </c>
      <c r="AY109" s="7">
        <v>5</v>
      </c>
      <c r="AZ109" s="7">
        <f t="shared" si="26"/>
        <v>1</v>
      </c>
      <c r="BA109" s="7">
        <v>1</v>
      </c>
      <c r="BB109" s="11">
        <v>5</v>
      </c>
      <c r="BC109" s="7">
        <f t="shared" si="27"/>
        <v>1</v>
      </c>
      <c r="BD109" s="7">
        <v>1</v>
      </c>
      <c r="BE109" s="11">
        <v>5</v>
      </c>
      <c r="BF109" s="7">
        <f t="shared" si="28"/>
        <v>1</v>
      </c>
      <c r="BG109" s="11">
        <v>5</v>
      </c>
      <c r="BH109" s="7">
        <f t="shared" si="29"/>
        <v>1</v>
      </c>
      <c r="BI109" s="11">
        <v>5</v>
      </c>
      <c r="BJ109" s="7">
        <f t="shared" si="30"/>
        <v>1</v>
      </c>
      <c r="BK109" s="7">
        <v>1</v>
      </c>
      <c r="BL109" s="11">
        <v>3</v>
      </c>
      <c r="BM109" s="7">
        <f t="shared" si="31"/>
        <v>3</v>
      </c>
      <c r="BN109" s="7">
        <v>5</v>
      </c>
      <c r="BO109" s="7">
        <v>2</v>
      </c>
      <c r="BP109" s="7">
        <v>1</v>
      </c>
      <c r="BQ109" s="15">
        <v>1</v>
      </c>
      <c r="BR109" s="7">
        <f t="shared" si="43"/>
        <v>1.35</v>
      </c>
      <c r="BS109" s="7">
        <v>5</v>
      </c>
      <c r="BT109" s="7">
        <v>2</v>
      </c>
      <c r="BU109" s="7">
        <v>5</v>
      </c>
      <c r="BV109" s="7">
        <v>2</v>
      </c>
      <c r="BW109" s="7">
        <v>3</v>
      </c>
      <c r="BX109" s="7">
        <v>5</v>
      </c>
      <c r="BY109" s="7">
        <v>5</v>
      </c>
      <c r="BZ109" s="7">
        <v>4</v>
      </c>
      <c r="CA109" s="7">
        <v>4</v>
      </c>
      <c r="CB109" s="7">
        <v>3</v>
      </c>
      <c r="CC109" s="7">
        <v>4</v>
      </c>
      <c r="CD109" s="7">
        <v>5</v>
      </c>
      <c r="CE109" s="7">
        <v>5</v>
      </c>
      <c r="CF109" s="7">
        <v>5</v>
      </c>
      <c r="CG109" s="15">
        <v>6</v>
      </c>
      <c r="CH109" s="7">
        <f t="shared" si="44"/>
        <v>4.2</v>
      </c>
      <c r="CI109" s="7">
        <v>4</v>
      </c>
      <c r="CJ109" s="7">
        <v>4</v>
      </c>
      <c r="CK109" s="7">
        <v>4</v>
      </c>
      <c r="CL109" s="7">
        <v>4</v>
      </c>
      <c r="CM109" s="7">
        <v>4</v>
      </c>
      <c r="CN109" s="7">
        <v>2</v>
      </c>
      <c r="CO109" s="7">
        <v>4</v>
      </c>
      <c r="CP109" s="7">
        <v>4</v>
      </c>
      <c r="CQ109" s="7">
        <v>4</v>
      </c>
      <c r="CR109" s="7">
        <v>4</v>
      </c>
      <c r="CS109" s="7">
        <v>4</v>
      </c>
      <c r="CT109" s="7">
        <v>3</v>
      </c>
      <c r="CU109" s="7">
        <v>4</v>
      </c>
      <c r="CV109" s="7">
        <v>4</v>
      </c>
      <c r="CW109" s="7">
        <v>4</v>
      </c>
      <c r="CX109" s="7">
        <v>4</v>
      </c>
      <c r="CY109" s="7">
        <v>3</v>
      </c>
      <c r="CZ109" s="7">
        <v>4</v>
      </c>
      <c r="DA109" s="7">
        <v>4</v>
      </c>
      <c r="DB109" s="7">
        <v>4</v>
      </c>
      <c r="DC109" s="7">
        <v>5</v>
      </c>
      <c r="DD109" s="7">
        <v>4</v>
      </c>
      <c r="DE109" s="7">
        <v>4</v>
      </c>
      <c r="DF109" s="7">
        <v>4</v>
      </c>
      <c r="DG109" s="7">
        <v>4</v>
      </c>
      <c r="DH109" s="7">
        <v>4</v>
      </c>
      <c r="DI109" s="7">
        <v>4</v>
      </c>
      <c r="DJ109" s="7">
        <v>4</v>
      </c>
      <c r="DK109" s="7">
        <v>4</v>
      </c>
      <c r="DL109" s="7">
        <v>2</v>
      </c>
      <c r="DM109" s="7">
        <v>4</v>
      </c>
      <c r="DN109" s="7">
        <v>4</v>
      </c>
      <c r="DO109" s="7">
        <v>4</v>
      </c>
      <c r="DP109" s="7">
        <v>3</v>
      </c>
      <c r="DQ109" s="7">
        <v>4</v>
      </c>
      <c r="DR109" s="7">
        <v>4</v>
      </c>
      <c r="DS109" s="7">
        <v>4</v>
      </c>
      <c r="DT109" s="15">
        <v>4</v>
      </c>
      <c r="DU109" s="7">
        <f t="shared" si="45"/>
        <v>3.8421052631578947</v>
      </c>
      <c r="DV109" s="7">
        <v>1</v>
      </c>
      <c r="DW109" s="7">
        <v>9</v>
      </c>
      <c r="DX109" s="7">
        <f t="shared" si="32"/>
        <v>1</v>
      </c>
      <c r="DY109" s="7">
        <v>1</v>
      </c>
      <c r="DZ109" s="7">
        <v>9</v>
      </c>
      <c r="EA109" s="7">
        <f t="shared" si="33"/>
        <v>1</v>
      </c>
      <c r="EB109" s="7">
        <v>1</v>
      </c>
      <c r="EC109" s="7">
        <v>1</v>
      </c>
      <c r="ED109" s="7">
        <v>9</v>
      </c>
      <c r="EE109" s="7">
        <f t="shared" si="34"/>
        <v>1</v>
      </c>
      <c r="EF109" s="7">
        <v>1</v>
      </c>
      <c r="EG109" s="7">
        <v>8</v>
      </c>
      <c r="EH109" s="7">
        <f t="shared" si="35"/>
        <v>2</v>
      </c>
      <c r="EI109" s="7">
        <v>8</v>
      </c>
      <c r="EJ109" s="7">
        <f t="shared" si="36"/>
        <v>2</v>
      </c>
      <c r="EK109" s="7">
        <v>1</v>
      </c>
      <c r="EL109" s="7">
        <v>9</v>
      </c>
      <c r="EM109" s="15">
        <f t="shared" si="37"/>
        <v>1</v>
      </c>
      <c r="EN109" s="7">
        <f t="shared" si="46"/>
        <v>1.1666666666666667</v>
      </c>
      <c r="EO109" s="7" t="s">
        <v>182</v>
      </c>
      <c r="EP109" s="7" t="s">
        <v>183</v>
      </c>
    </row>
    <row r="110" spans="1:146" ht="30" customHeight="1">
      <c r="A110">
        <v>2</v>
      </c>
      <c r="B110">
        <v>45341.523159722223</v>
      </c>
      <c r="C110">
        <v>45341.534768518519</v>
      </c>
      <c r="D110">
        <v>100</v>
      </c>
      <c r="E110">
        <v>1002</v>
      </c>
      <c r="F110" s="7" t="s">
        <v>173</v>
      </c>
      <c r="G110">
        <v>45341.534780277776</v>
      </c>
      <c r="H110" s="7" t="s">
        <v>418</v>
      </c>
      <c r="I110">
        <v>52.026299999999999</v>
      </c>
      <c r="J110">
        <v>-0.86939999999999995</v>
      </c>
      <c r="K110" s="7" t="s">
        <v>175</v>
      </c>
      <c r="L110" s="7" t="s">
        <v>176</v>
      </c>
      <c r="M110" s="7" t="s">
        <v>177</v>
      </c>
      <c r="N110">
        <v>39</v>
      </c>
      <c r="O110" s="7" t="s">
        <v>178</v>
      </c>
      <c r="P110" s="7" t="s">
        <v>179</v>
      </c>
      <c r="Q110" s="7" t="s">
        <v>190</v>
      </c>
      <c r="R110" s="7" t="s">
        <v>179</v>
      </c>
      <c r="S110" s="7" t="s">
        <v>419</v>
      </c>
      <c r="T110" s="7" t="s">
        <v>179</v>
      </c>
      <c r="U110" s="7">
        <v>2</v>
      </c>
      <c r="V110" s="7">
        <v>3</v>
      </c>
      <c r="W110" s="7">
        <f t="shared" si="38"/>
        <v>2</v>
      </c>
      <c r="X110" s="7">
        <v>4</v>
      </c>
      <c r="Y110" s="7">
        <v>1</v>
      </c>
      <c r="Z110" s="7">
        <v>4</v>
      </c>
      <c r="AA110" s="7">
        <v>2</v>
      </c>
      <c r="AB110" s="7">
        <v>2</v>
      </c>
      <c r="AC110" s="7">
        <v>4</v>
      </c>
      <c r="AD110" s="7">
        <v>1</v>
      </c>
      <c r="AE110" s="7">
        <v>1</v>
      </c>
      <c r="AF110" s="7">
        <v>4</v>
      </c>
      <c r="AG110" s="4">
        <v>5</v>
      </c>
      <c r="AH110" s="7">
        <f t="shared" si="39"/>
        <v>2.5555555555555554</v>
      </c>
      <c r="AI110" s="7">
        <v>3</v>
      </c>
      <c r="AJ110" s="7">
        <f t="shared" si="40"/>
        <v>5</v>
      </c>
      <c r="AK110" s="7">
        <v>6</v>
      </c>
      <c r="AL110" s="7">
        <v>6</v>
      </c>
      <c r="AM110" s="15">
        <v>1</v>
      </c>
      <c r="AN110" s="15">
        <f t="shared" si="41"/>
        <v>7</v>
      </c>
      <c r="AO110" s="7">
        <v>4</v>
      </c>
      <c r="AP110" s="7">
        <f t="shared" si="42"/>
        <v>5</v>
      </c>
      <c r="AQ110" s="7">
        <f t="shared" si="24"/>
        <v>2</v>
      </c>
      <c r="AR110" s="7">
        <v>1</v>
      </c>
      <c r="AS110" s="7">
        <v>1</v>
      </c>
      <c r="AT110" s="7">
        <v>1</v>
      </c>
      <c r="AU110" s="7">
        <v>4</v>
      </c>
      <c r="AV110" s="7">
        <f t="shared" si="25"/>
        <v>2</v>
      </c>
      <c r="AW110" s="7">
        <v>1</v>
      </c>
      <c r="AX110" s="7">
        <v>1</v>
      </c>
      <c r="AY110" s="7">
        <v>4</v>
      </c>
      <c r="AZ110" s="7">
        <f t="shared" si="26"/>
        <v>2</v>
      </c>
      <c r="BA110" s="7">
        <v>1</v>
      </c>
      <c r="BB110" s="11">
        <v>2</v>
      </c>
      <c r="BC110" s="7">
        <f t="shared" si="27"/>
        <v>4</v>
      </c>
      <c r="BD110" s="7">
        <v>1</v>
      </c>
      <c r="BE110" s="11">
        <v>4</v>
      </c>
      <c r="BF110" s="7">
        <f t="shared" si="28"/>
        <v>2</v>
      </c>
      <c r="BG110" s="11">
        <v>4</v>
      </c>
      <c r="BH110" s="7">
        <f t="shared" si="29"/>
        <v>2</v>
      </c>
      <c r="BI110" s="11">
        <v>4</v>
      </c>
      <c r="BJ110" s="7">
        <f t="shared" si="30"/>
        <v>2</v>
      </c>
      <c r="BK110" s="7">
        <v>2</v>
      </c>
      <c r="BL110" s="11">
        <v>3</v>
      </c>
      <c r="BM110" s="7">
        <f t="shared" si="31"/>
        <v>3</v>
      </c>
      <c r="BN110" s="7">
        <v>4</v>
      </c>
      <c r="BO110" s="7">
        <v>4</v>
      </c>
      <c r="BP110" s="7">
        <v>1</v>
      </c>
      <c r="BQ110" s="15">
        <v>1</v>
      </c>
      <c r="BR110" s="7">
        <f t="shared" si="43"/>
        <v>1.9</v>
      </c>
      <c r="BS110" s="7">
        <v>6</v>
      </c>
      <c r="BT110" s="7">
        <v>2</v>
      </c>
      <c r="BU110" s="7">
        <v>5</v>
      </c>
      <c r="BV110" s="7">
        <v>6</v>
      </c>
      <c r="BW110" s="7">
        <v>2</v>
      </c>
      <c r="BX110" s="7">
        <v>5</v>
      </c>
      <c r="BY110" s="7">
        <v>5</v>
      </c>
      <c r="BZ110" s="7">
        <v>5</v>
      </c>
      <c r="CA110" s="7">
        <v>5</v>
      </c>
      <c r="CB110" s="7">
        <v>4</v>
      </c>
      <c r="CC110" s="7">
        <v>6</v>
      </c>
      <c r="CD110" s="7">
        <v>5</v>
      </c>
      <c r="CE110" s="7">
        <v>5</v>
      </c>
      <c r="CF110" s="7">
        <v>5</v>
      </c>
      <c r="CG110" s="15">
        <v>5</v>
      </c>
      <c r="CH110" s="7">
        <f t="shared" si="44"/>
        <v>4.7333333333333334</v>
      </c>
      <c r="CI110" s="7">
        <v>3</v>
      </c>
      <c r="CJ110" s="7">
        <v>3</v>
      </c>
      <c r="CK110" s="7">
        <v>4</v>
      </c>
      <c r="CL110" s="7">
        <v>3</v>
      </c>
      <c r="CM110" s="7">
        <v>4</v>
      </c>
      <c r="CN110" s="7">
        <v>2</v>
      </c>
      <c r="CO110" s="7">
        <v>4</v>
      </c>
      <c r="CP110" s="7">
        <v>4</v>
      </c>
      <c r="CQ110" s="7">
        <v>4</v>
      </c>
      <c r="CR110" s="7">
        <v>4</v>
      </c>
      <c r="CS110" s="7">
        <v>4</v>
      </c>
      <c r="CT110" s="7">
        <v>3</v>
      </c>
      <c r="CU110" s="7">
        <v>3</v>
      </c>
      <c r="CV110" s="7">
        <v>3</v>
      </c>
      <c r="CW110" s="7">
        <v>4</v>
      </c>
      <c r="CX110" s="7">
        <v>4</v>
      </c>
      <c r="CY110" s="7">
        <v>3</v>
      </c>
      <c r="CZ110" s="7">
        <v>4</v>
      </c>
      <c r="DA110" s="7">
        <v>4</v>
      </c>
      <c r="DB110" s="7">
        <v>4</v>
      </c>
      <c r="DC110" s="7">
        <v>4</v>
      </c>
      <c r="DD110" s="7">
        <v>4</v>
      </c>
      <c r="DE110" s="7">
        <v>4</v>
      </c>
      <c r="DF110" s="7">
        <v>5</v>
      </c>
      <c r="DG110" s="7">
        <v>4</v>
      </c>
      <c r="DH110" s="7">
        <v>4</v>
      </c>
      <c r="DI110" s="7">
        <v>4</v>
      </c>
      <c r="DJ110" s="7">
        <v>4</v>
      </c>
      <c r="DK110" s="7">
        <v>4</v>
      </c>
      <c r="DL110" s="7">
        <v>1</v>
      </c>
      <c r="DM110" s="7">
        <v>4</v>
      </c>
      <c r="DN110" s="7">
        <v>4</v>
      </c>
      <c r="DO110" s="7">
        <v>4</v>
      </c>
      <c r="DP110" s="7">
        <v>2</v>
      </c>
      <c r="DQ110" s="7">
        <v>4</v>
      </c>
      <c r="DR110" s="7">
        <v>3</v>
      </c>
      <c r="DS110" s="7">
        <v>4</v>
      </c>
      <c r="DT110" s="15">
        <v>4</v>
      </c>
      <c r="DU110" s="7">
        <f t="shared" si="45"/>
        <v>3.6315789473684212</v>
      </c>
      <c r="DV110" s="7">
        <v>1</v>
      </c>
      <c r="DW110" s="7">
        <v>9</v>
      </c>
      <c r="DX110" s="7">
        <f t="shared" si="32"/>
        <v>1</v>
      </c>
      <c r="DY110" s="7">
        <v>1</v>
      </c>
      <c r="DZ110" s="7">
        <v>8</v>
      </c>
      <c r="EA110" s="7">
        <f t="shared" si="33"/>
        <v>2</v>
      </c>
      <c r="EB110" s="7">
        <v>1</v>
      </c>
      <c r="EC110" s="7">
        <v>1</v>
      </c>
      <c r="ED110" s="7">
        <v>6</v>
      </c>
      <c r="EE110" s="7">
        <f t="shared" si="34"/>
        <v>4</v>
      </c>
      <c r="EF110" s="7">
        <v>1</v>
      </c>
      <c r="EG110" s="7">
        <v>8</v>
      </c>
      <c r="EH110" s="7">
        <f t="shared" si="35"/>
        <v>2</v>
      </c>
      <c r="EI110" s="7">
        <v>8</v>
      </c>
      <c r="EJ110" s="7">
        <f t="shared" si="36"/>
        <v>2</v>
      </c>
      <c r="EK110" s="7">
        <v>1</v>
      </c>
      <c r="EL110" s="7">
        <v>8</v>
      </c>
      <c r="EM110" s="15">
        <f t="shared" si="37"/>
        <v>2</v>
      </c>
      <c r="EN110" s="7">
        <f t="shared" si="46"/>
        <v>1.5833333333333333</v>
      </c>
      <c r="EO110" s="7" t="s">
        <v>182</v>
      </c>
      <c r="EP110" s="7" t="s">
        <v>183</v>
      </c>
    </row>
    <row r="111" spans="1:146" ht="30" customHeight="1">
      <c r="A111">
        <v>2</v>
      </c>
      <c r="B111">
        <v>45341.531342592592</v>
      </c>
      <c r="C111">
        <v>45341.534780092596</v>
      </c>
      <c r="D111">
        <v>100</v>
      </c>
      <c r="E111">
        <v>297</v>
      </c>
      <c r="F111" s="7" t="s">
        <v>173</v>
      </c>
      <c r="G111">
        <v>45341.534794085645</v>
      </c>
      <c r="H111" s="7" t="s">
        <v>420</v>
      </c>
      <c r="I111">
        <v>55.981000000000002</v>
      </c>
      <c r="J111">
        <v>-3.3769999999999998</v>
      </c>
      <c r="K111" s="7" t="s">
        <v>175</v>
      </c>
      <c r="L111" s="7" t="s">
        <v>176</v>
      </c>
      <c r="M111" s="7" t="s">
        <v>177</v>
      </c>
      <c r="N111">
        <v>29</v>
      </c>
      <c r="O111" s="7" t="s">
        <v>189</v>
      </c>
      <c r="P111" s="7" t="s">
        <v>179</v>
      </c>
      <c r="Q111" s="7" t="s">
        <v>421</v>
      </c>
      <c r="R111" s="7" t="s">
        <v>422</v>
      </c>
      <c r="S111" s="7" t="s">
        <v>179</v>
      </c>
      <c r="T111" s="7" t="s">
        <v>179</v>
      </c>
      <c r="U111" s="7">
        <v>1</v>
      </c>
      <c r="V111" s="7">
        <v>2</v>
      </c>
      <c r="W111" s="7">
        <f t="shared" si="38"/>
        <v>1</v>
      </c>
      <c r="X111" s="7">
        <v>5</v>
      </c>
      <c r="Y111" s="7">
        <v>5</v>
      </c>
      <c r="Z111" s="7">
        <v>5</v>
      </c>
      <c r="AA111" s="7">
        <v>5</v>
      </c>
      <c r="AB111" s="8">
        <f>AVERAGE(X111:AA111,AC111:AF111)</f>
        <v>4</v>
      </c>
      <c r="AC111" s="7">
        <v>5</v>
      </c>
      <c r="AD111" s="7">
        <v>1</v>
      </c>
      <c r="AE111" s="7">
        <v>2</v>
      </c>
      <c r="AF111" s="7">
        <v>4</v>
      </c>
      <c r="AG111" s="4">
        <v>1</v>
      </c>
      <c r="AH111" s="7">
        <f t="shared" si="39"/>
        <v>4</v>
      </c>
      <c r="AI111" s="7">
        <v>1</v>
      </c>
      <c r="AJ111" s="7">
        <f t="shared" si="40"/>
        <v>7</v>
      </c>
      <c r="AK111" s="7">
        <v>7</v>
      </c>
      <c r="AL111" s="7">
        <v>7</v>
      </c>
      <c r="AM111" s="15">
        <v>7</v>
      </c>
      <c r="AN111" s="15">
        <f t="shared" si="41"/>
        <v>1</v>
      </c>
      <c r="AO111" s="7">
        <v>1</v>
      </c>
      <c r="AP111" s="7">
        <f t="shared" si="42"/>
        <v>5.8</v>
      </c>
      <c r="AQ111" s="7">
        <f t="shared" si="24"/>
        <v>5</v>
      </c>
      <c r="AR111" s="7">
        <v>3</v>
      </c>
      <c r="AS111" s="7">
        <v>3</v>
      </c>
      <c r="AT111" s="7">
        <v>2</v>
      </c>
      <c r="AU111" s="7">
        <v>3</v>
      </c>
      <c r="AV111" s="7">
        <f t="shared" si="25"/>
        <v>3</v>
      </c>
      <c r="AW111" s="7">
        <v>4</v>
      </c>
      <c r="AX111" s="7">
        <v>2</v>
      </c>
      <c r="AY111" s="7">
        <v>3</v>
      </c>
      <c r="AZ111" s="7">
        <f t="shared" si="26"/>
        <v>3</v>
      </c>
      <c r="BA111" s="7">
        <v>2</v>
      </c>
      <c r="BB111" s="11">
        <v>3</v>
      </c>
      <c r="BC111" s="7">
        <f t="shared" si="27"/>
        <v>3</v>
      </c>
      <c r="BD111" s="7">
        <v>2</v>
      </c>
      <c r="BE111" s="11">
        <v>3</v>
      </c>
      <c r="BF111" s="7">
        <f t="shared" si="28"/>
        <v>3</v>
      </c>
      <c r="BG111" s="11">
        <v>2</v>
      </c>
      <c r="BH111" s="7">
        <f t="shared" si="29"/>
        <v>4</v>
      </c>
      <c r="BI111" s="11">
        <v>4</v>
      </c>
      <c r="BJ111" s="7">
        <f t="shared" si="30"/>
        <v>2</v>
      </c>
      <c r="BK111" s="7">
        <v>3</v>
      </c>
      <c r="BL111" s="11">
        <v>2</v>
      </c>
      <c r="BM111" s="7">
        <f t="shared" si="31"/>
        <v>4</v>
      </c>
      <c r="BN111" s="7">
        <v>3</v>
      </c>
      <c r="BO111" s="7">
        <v>3</v>
      </c>
      <c r="BP111" s="7">
        <v>2</v>
      </c>
      <c r="BQ111" s="15">
        <v>2</v>
      </c>
      <c r="BR111" s="7">
        <f t="shared" si="43"/>
        <v>2.9</v>
      </c>
      <c r="BS111" s="7">
        <v>3</v>
      </c>
      <c r="BT111" s="7">
        <v>4</v>
      </c>
      <c r="BU111" s="7">
        <v>3</v>
      </c>
      <c r="BV111" s="7">
        <v>4</v>
      </c>
      <c r="BW111" s="7">
        <v>4</v>
      </c>
      <c r="BX111" s="7">
        <v>5</v>
      </c>
      <c r="BY111" s="7">
        <v>5</v>
      </c>
      <c r="BZ111" s="7">
        <v>4</v>
      </c>
      <c r="CA111" s="7">
        <v>4</v>
      </c>
      <c r="CB111" s="7">
        <v>4</v>
      </c>
      <c r="CC111" s="7">
        <v>3</v>
      </c>
      <c r="CD111" s="7">
        <v>4</v>
      </c>
      <c r="CE111" s="7">
        <v>4</v>
      </c>
      <c r="CF111" s="7">
        <v>3</v>
      </c>
      <c r="CG111" s="15">
        <v>5</v>
      </c>
      <c r="CH111" s="7">
        <f t="shared" si="44"/>
        <v>3.9333333333333331</v>
      </c>
      <c r="CI111" s="7">
        <v>3</v>
      </c>
      <c r="CJ111" s="7">
        <v>3</v>
      </c>
      <c r="CK111" s="7">
        <v>3</v>
      </c>
      <c r="CL111" s="7">
        <v>4</v>
      </c>
      <c r="CM111" s="7">
        <v>3</v>
      </c>
      <c r="CN111" s="7">
        <v>3</v>
      </c>
      <c r="CO111" s="7">
        <v>3</v>
      </c>
      <c r="CP111" s="7">
        <v>2</v>
      </c>
      <c r="CQ111" s="7">
        <v>4</v>
      </c>
      <c r="CR111" s="7">
        <v>4</v>
      </c>
      <c r="CS111" s="7">
        <v>3</v>
      </c>
      <c r="CT111" s="7">
        <v>4</v>
      </c>
      <c r="CU111" s="7">
        <v>4</v>
      </c>
      <c r="CV111" s="7">
        <v>4</v>
      </c>
      <c r="CW111" s="7">
        <v>3</v>
      </c>
      <c r="CX111" s="7">
        <v>4</v>
      </c>
      <c r="CY111" s="7">
        <v>4</v>
      </c>
      <c r="CZ111" s="7">
        <v>3</v>
      </c>
      <c r="DA111" s="7">
        <v>5</v>
      </c>
      <c r="DB111" s="7">
        <v>4</v>
      </c>
      <c r="DC111" s="7">
        <v>4</v>
      </c>
      <c r="DD111" s="7">
        <v>2</v>
      </c>
      <c r="DE111" s="7">
        <v>3</v>
      </c>
      <c r="DF111" s="7">
        <v>3</v>
      </c>
      <c r="DG111" s="7">
        <v>2</v>
      </c>
      <c r="DH111" s="7">
        <v>3</v>
      </c>
      <c r="DI111" s="8">
        <v>3.3611111111111112</v>
      </c>
      <c r="DJ111" s="8">
        <f>AVERAGE(DK111:DT111,CI111:DH111)</f>
        <v>3.3611111111111112</v>
      </c>
      <c r="DK111" s="7">
        <v>2</v>
      </c>
      <c r="DL111" s="7">
        <v>4</v>
      </c>
      <c r="DM111" s="7">
        <v>4</v>
      </c>
      <c r="DN111" s="7">
        <v>3</v>
      </c>
      <c r="DO111" s="7">
        <v>3</v>
      </c>
      <c r="DP111" s="7">
        <v>4</v>
      </c>
      <c r="DQ111" s="7">
        <v>4</v>
      </c>
      <c r="DR111" s="7">
        <v>3</v>
      </c>
      <c r="DS111" s="7">
        <v>4</v>
      </c>
      <c r="DT111" s="15">
        <v>3</v>
      </c>
      <c r="DU111" s="7">
        <f t="shared" si="45"/>
        <v>3.3611111111111112</v>
      </c>
      <c r="DV111" s="7">
        <v>4</v>
      </c>
      <c r="DW111" s="7">
        <v>5</v>
      </c>
      <c r="DX111" s="7">
        <f t="shared" si="32"/>
        <v>5</v>
      </c>
      <c r="DY111" s="7">
        <v>3</v>
      </c>
      <c r="DZ111" s="7" t="s">
        <v>179</v>
      </c>
      <c r="EA111" s="8">
        <f>AVERAGE(DV111,DX111,DY111,EB111,EC111,EE111,EF111,EH111,EJ111,EK111,EM111)</f>
        <v>4.7272727272727275</v>
      </c>
      <c r="EB111" s="7">
        <v>3</v>
      </c>
      <c r="EC111" s="7">
        <v>4</v>
      </c>
      <c r="ED111" s="7">
        <v>5</v>
      </c>
      <c r="EE111" s="7">
        <f t="shared" si="34"/>
        <v>5</v>
      </c>
      <c r="EF111" s="7">
        <v>4</v>
      </c>
      <c r="EG111" s="7">
        <v>4</v>
      </c>
      <c r="EH111" s="7">
        <f t="shared" si="35"/>
        <v>6</v>
      </c>
      <c r="EI111" s="7">
        <v>5</v>
      </c>
      <c r="EJ111" s="7">
        <f t="shared" si="36"/>
        <v>5</v>
      </c>
      <c r="EK111" s="7">
        <v>6</v>
      </c>
      <c r="EL111" s="7">
        <v>3</v>
      </c>
      <c r="EM111" s="15">
        <f t="shared" si="37"/>
        <v>7</v>
      </c>
      <c r="EN111" s="7">
        <f t="shared" si="46"/>
        <v>4.7272727272727275</v>
      </c>
      <c r="EO111" s="7" t="s">
        <v>187</v>
      </c>
      <c r="EP111" s="7" t="s">
        <v>183</v>
      </c>
    </row>
    <row r="112" spans="1:146" ht="30" customHeight="1">
      <c r="A112">
        <v>2</v>
      </c>
      <c r="B112">
        <v>45341.52715277778</v>
      </c>
      <c r="C112">
        <v>45341.53564814815</v>
      </c>
      <c r="D112">
        <v>100</v>
      </c>
      <c r="E112">
        <v>733</v>
      </c>
      <c r="F112" s="7" t="s">
        <v>173</v>
      </c>
      <c r="G112">
        <v>45341.535662233793</v>
      </c>
      <c r="H112" s="7" t="s">
        <v>423</v>
      </c>
      <c r="I112">
        <v>53.348799999999997</v>
      </c>
      <c r="J112">
        <v>-1.4091</v>
      </c>
      <c r="K112" s="7" t="s">
        <v>175</v>
      </c>
      <c r="L112" s="7" t="s">
        <v>176</v>
      </c>
      <c r="M112" s="7" t="s">
        <v>177</v>
      </c>
      <c r="N112">
        <v>46</v>
      </c>
      <c r="O112" s="7" t="s">
        <v>189</v>
      </c>
      <c r="P112" s="7" t="s">
        <v>179</v>
      </c>
      <c r="Q112" s="7" t="s">
        <v>185</v>
      </c>
      <c r="R112" s="7" t="s">
        <v>424</v>
      </c>
      <c r="S112" s="7" t="s">
        <v>179</v>
      </c>
      <c r="T112" s="7" t="s">
        <v>179</v>
      </c>
      <c r="U112" s="7">
        <v>1</v>
      </c>
      <c r="V112" s="7">
        <v>1</v>
      </c>
      <c r="W112" s="7">
        <f t="shared" si="38"/>
        <v>1</v>
      </c>
      <c r="X112" s="7">
        <v>5</v>
      </c>
      <c r="Y112" s="7">
        <v>3</v>
      </c>
      <c r="Z112" s="7">
        <v>1</v>
      </c>
      <c r="AA112" s="7">
        <v>2</v>
      </c>
      <c r="AB112" s="7">
        <v>5</v>
      </c>
      <c r="AC112" s="7">
        <v>5</v>
      </c>
      <c r="AD112" s="7">
        <v>1</v>
      </c>
      <c r="AE112" s="7">
        <v>1</v>
      </c>
      <c r="AF112" s="7">
        <v>5</v>
      </c>
      <c r="AG112" s="4">
        <v>5</v>
      </c>
      <c r="AH112" s="7">
        <f t="shared" si="39"/>
        <v>3.1111111111111112</v>
      </c>
      <c r="AI112" s="7">
        <v>1</v>
      </c>
      <c r="AJ112" s="7">
        <f t="shared" si="40"/>
        <v>7</v>
      </c>
      <c r="AK112" s="7">
        <v>7</v>
      </c>
      <c r="AL112" s="7">
        <v>7</v>
      </c>
      <c r="AM112" s="15">
        <v>4</v>
      </c>
      <c r="AN112" s="15">
        <f t="shared" si="41"/>
        <v>4</v>
      </c>
      <c r="AO112" s="7">
        <v>4</v>
      </c>
      <c r="AP112" s="7">
        <f t="shared" si="42"/>
        <v>5.8</v>
      </c>
      <c r="AQ112" s="7">
        <f t="shared" si="24"/>
        <v>2</v>
      </c>
      <c r="AR112" s="7">
        <v>2</v>
      </c>
      <c r="AS112" s="7">
        <v>2</v>
      </c>
      <c r="AT112" s="7">
        <v>1</v>
      </c>
      <c r="AU112" s="7">
        <v>4</v>
      </c>
      <c r="AV112" s="7">
        <f t="shared" si="25"/>
        <v>2</v>
      </c>
      <c r="AW112" s="7">
        <v>2</v>
      </c>
      <c r="AX112" s="7">
        <v>1</v>
      </c>
      <c r="AY112" s="7">
        <v>5</v>
      </c>
      <c r="AZ112" s="7">
        <f t="shared" si="26"/>
        <v>1</v>
      </c>
      <c r="BA112" s="7">
        <v>1</v>
      </c>
      <c r="BB112" s="11">
        <v>3</v>
      </c>
      <c r="BC112" s="7">
        <f t="shared" si="27"/>
        <v>3</v>
      </c>
      <c r="BD112" s="7">
        <v>1</v>
      </c>
      <c r="BE112" s="11">
        <v>5</v>
      </c>
      <c r="BF112" s="7">
        <f t="shared" si="28"/>
        <v>1</v>
      </c>
      <c r="BG112" s="11">
        <v>5</v>
      </c>
      <c r="BH112" s="7">
        <f t="shared" si="29"/>
        <v>1</v>
      </c>
      <c r="BI112" s="11">
        <v>5</v>
      </c>
      <c r="BJ112" s="7">
        <f t="shared" si="30"/>
        <v>1</v>
      </c>
      <c r="BK112" s="7">
        <v>1</v>
      </c>
      <c r="BL112" s="11">
        <v>4</v>
      </c>
      <c r="BM112" s="7">
        <f t="shared" si="31"/>
        <v>2</v>
      </c>
      <c r="BN112" s="7">
        <v>5</v>
      </c>
      <c r="BO112" s="7">
        <v>1</v>
      </c>
      <c r="BP112" s="7">
        <v>2</v>
      </c>
      <c r="BQ112" s="15">
        <v>1</v>
      </c>
      <c r="BR112" s="7">
        <f t="shared" si="43"/>
        <v>1.65</v>
      </c>
      <c r="BS112" s="7">
        <v>5</v>
      </c>
      <c r="BT112" s="7">
        <v>5</v>
      </c>
      <c r="BU112" s="7">
        <v>5</v>
      </c>
      <c r="BV112" s="7">
        <v>4</v>
      </c>
      <c r="BW112" s="7">
        <v>1</v>
      </c>
      <c r="BX112" s="7">
        <v>4</v>
      </c>
      <c r="BY112" s="7">
        <v>6</v>
      </c>
      <c r="BZ112" s="7">
        <v>5</v>
      </c>
      <c r="CA112" s="7">
        <v>2</v>
      </c>
      <c r="CB112" s="7">
        <v>3</v>
      </c>
      <c r="CC112" s="7">
        <v>3</v>
      </c>
      <c r="CD112" s="7">
        <v>4</v>
      </c>
      <c r="CE112" s="7">
        <v>4</v>
      </c>
      <c r="CF112" s="7">
        <v>6</v>
      </c>
      <c r="CG112" s="15">
        <v>4</v>
      </c>
      <c r="CH112" s="7">
        <f t="shared" si="44"/>
        <v>4.0666666666666664</v>
      </c>
      <c r="CI112" s="7">
        <v>3</v>
      </c>
      <c r="CJ112" s="7">
        <v>4</v>
      </c>
      <c r="CK112" s="7">
        <v>3</v>
      </c>
      <c r="CL112" s="7">
        <v>4</v>
      </c>
      <c r="CM112" s="7">
        <v>3</v>
      </c>
      <c r="CN112" s="7">
        <v>3</v>
      </c>
      <c r="CO112" s="7">
        <v>4</v>
      </c>
      <c r="CP112" s="7">
        <v>4</v>
      </c>
      <c r="CQ112" s="7">
        <v>3</v>
      </c>
      <c r="CR112" s="7">
        <v>4</v>
      </c>
      <c r="CS112" s="7">
        <v>4</v>
      </c>
      <c r="CT112" s="7">
        <v>2</v>
      </c>
      <c r="CU112" s="7">
        <v>3</v>
      </c>
      <c r="CV112" s="7">
        <v>4</v>
      </c>
      <c r="CW112" s="7">
        <v>4</v>
      </c>
      <c r="CX112" s="7">
        <v>4</v>
      </c>
      <c r="CY112" s="7">
        <v>3</v>
      </c>
      <c r="CZ112" s="7">
        <v>4</v>
      </c>
      <c r="DA112" s="7">
        <v>4</v>
      </c>
      <c r="DB112" s="7">
        <v>4</v>
      </c>
      <c r="DC112" s="7">
        <v>4</v>
      </c>
      <c r="DD112" s="7">
        <v>4</v>
      </c>
      <c r="DE112" s="7">
        <v>4</v>
      </c>
      <c r="DF112" s="7">
        <v>4</v>
      </c>
      <c r="DG112" s="7">
        <v>4</v>
      </c>
      <c r="DH112" s="7">
        <v>4</v>
      </c>
      <c r="DI112" s="7">
        <v>4</v>
      </c>
      <c r="DJ112" s="7">
        <v>4</v>
      </c>
      <c r="DK112" s="7">
        <v>4</v>
      </c>
      <c r="DL112" s="7">
        <v>3</v>
      </c>
      <c r="DM112" s="7">
        <v>4</v>
      </c>
      <c r="DN112" s="7">
        <v>4</v>
      </c>
      <c r="DO112" s="7">
        <v>3</v>
      </c>
      <c r="DP112" s="7">
        <v>3</v>
      </c>
      <c r="DQ112" s="7">
        <v>4</v>
      </c>
      <c r="DR112" s="7">
        <v>4</v>
      </c>
      <c r="DS112" s="7">
        <v>4</v>
      </c>
      <c r="DT112" s="15">
        <v>4</v>
      </c>
      <c r="DU112" s="7">
        <f t="shared" si="45"/>
        <v>3.6842105263157894</v>
      </c>
      <c r="DV112" s="7">
        <v>1</v>
      </c>
      <c r="DW112" s="7">
        <v>9</v>
      </c>
      <c r="DX112" s="7">
        <f t="shared" si="32"/>
        <v>1</v>
      </c>
      <c r="DY112" s="7">
        <v>1</v>
      </c>
      <c r="DZ112" s="7">
        <v>9</v>
      </c>
      <c r="EA112" s="7">
        <f t="shared" si="33"/>
        <v>1</v>
      </c>
      <c r="EB112" s="7">
        <v>1</v>
      </c>
      <c r="EC112" s="7">
        <v>1</v>
      </c>
      <c r="ED112" s="7">
        <v>9</v>
      </c>
      <c r="EE112" s="7">
        <f t="shared" si="34"/>
        <v>1</v>
      </c>
      <c r="EF112" s="7">
        <v>1</v>
      </c>
      <c r="EG112" s="7">
        <v>9</v>
      </c>
      <c r="EH112" s="7">
        <f t="shared" si="35"/>
        <v>1</v>
      </c>
      <c r="EI112" s="7">
        <v>9</v>
      </c>
      <c r="EJ112" s="7">
        <f t="shared" si="36"/>
        <v>1</v>
      </c>
      <c r="EK112" s="7">
        <v>1</v>
      </c>
      <c r="EL112" s="7">
        <v>9</v>
      </c>
      <c r="EM112" s="15">
        <f t="shared" si="37"/>
        <v>1</v>
      </c>
      <c r="EN112" s="7">
        <f t="shared" si="46"/>
        <v>1</v>
      </c>
      <c r="EO112" s="7" t="s">
        <v>182</v>
      </c>
      <c r="EP112" s="7" t="s">
        <v>183</v>
      </c>
    </row>
    <row r="113" spans="1:146" ht="30" customHeight="1">
      <c r="A113">
        <v>2</v>
      </c>
      <c r="B113">
        <v>45341.528321759259</v>
      </c>
      <c r="C113">
        <v>45341.536192129628</v>
      </c>
      <c r="D113">
        <v>100</v>
      </c>
      <c r="E113">
        <v>680</v>
      </c>
      <c r="F113" s="7" t="s">
        <v>173</v>
      </c>
      <c r="G113">
        <v>45341.536207442128</v>
      </c>
      <c r="H113" s="7" t="s">
        <v>425</v>
      </c>
      <c r="I113">
        <v>53.647799999999997</v>
      </c>
      <c r="J113">
        <v>-1.7809999999999999</v>
      </c>
      <c r="K113" s="7" t="s">
        <v>175</v>
      </c>
      <c r="L113" s="7" t="s">
        <v>176</v>
      </c>
      <c r="M113" s="7" t="s">
        <v>177</v>
      </c>
      <c r="N113">
        <v>33</v>
      </c>
      <c r="O113" s="7" t="s">
        <v>189</v>
      </c>
      <c r="P113" s="7" t="s">
        <v>179</v>
      </c>
      <c r="Q113" s="7" t="s">
        <v>347</v>
      </c>
      <c r="R113" s="7" t="s">
        <v>179</v>
      </c>
      <c r="S113" s="7" t="s">
        <v>426</v>
      </c>
      <c r="T113" s="7" t="s">
        <v>179</v>
      </c>
      <c r="U113" s="7">
        <v>2</v>
      </c>
      <c r="V113" s="7">
        <v>2</v>
      </c>
      <c r="W113" s="7">
        <f t="shared" si="38"/>
        <v>1</v>
      </c>
      <c r="X113" s="7">
        <v>5</v>
      </c>
      <c r="Y113" s="7">
        <v>4</v>
      </c>
      <c r="Z113" s="7">
        <v>1</v>
      </c>
      <c r="AA113" s="7">
        <v>5</v>
      </c>
      <c r="AB113" s="7">
        <v>5</v>
      </c>
      <c r="AC113" s="7">
        <v>4</v>
      </c>
      <c r="AD113" s="7">
        <v>4</v>
      </c>
      <c r="AE113" s="7">
        <v>3</v>
      </c>
      <c r="AF113" s="7">
        <v>1</v>
      </c>
      <c r="AG113" s="4">
        <v>1</v>
      </c>
      <c r="AH113" s="7">
        <f t="shared" si="39"/>
        <v>3.5555555555555554</v>
      </c>
      <c r="AI113" s="7">
        <v>4</v>
      </c>
      <c r="AJ113" s="7">
        <f t="shared" si="40"/>
        <v>4</v>
      </c>
      <c r="AK113" s="7">
        <v>7</v>
      </c>
      <c r="AL113" s="7">
        <v>7</v>
      </c>
      <c r="AM113" s="15">
        <v>3</v>
      </c>
      <c r="AN113" s="15">
        <f t="shared" si="41"/>
        <v>5</v>
      </c>
      <c r="AO113" s="7">
        <v>1</v>
      </c>
      <c r="AP113" s="7">
        <f t="shared" si="42"/>
        <v>5.2</v>
      </c>
      <c r="AQ113" s="7">
        <f t="shared" si="24"/>
        <v>5</v>
      </c>
      <c r="AR113" s="7">
        <v>3</v>
      </c>
      <c r="AS113" s="7">
        <v>1</v>
      </c>
      <c r="AT113" s="7">
        <v>4</v>
      </c>
      <c r="AU113" s="7">
        <v>4</v>
      </c>
      <c r="AV113" s="7">
        <f t="shared" si="25"/>
        <v>2</v>
      </c>
      <c r="AW113" s="7">
        <v>4</v>
      </c>
      <c r="AX113" s="7">
        <v>5</v>
      </c>
      <c r="AY113" s="7">
        <v>4</v>
      </c>
      <c r="AZ113" s="7">
        <f t="shared" si="26"/>
        <v>2</v>
      </c>
      <c r="BA113" s="7">
        <v>2</v>
      </c>
      <c r="BB113" s="11">
        <v>1</v>
      </c>
      <c r="BC113" s="7">
        <f t="shared" si="27"/>
        <v>5</v>
      </c>
      <c r="BD113" s="7">
        <v>4</v>
      </c>
      <c r="BE113" s="11">
        <v>3</v>
      </c>
      <c r="BF113" s="7">
        <f t="shared" si="28"/>
        <v>3</v>
      </c>
      <c r="BG113" s="11">
        <v>3</v>
      </c>
      <c r="BH113" s="7">
        <f t="shared" si="29"/>
        <v>3</v>
      </c>
      <c r="BI113" s="11">
        <v>3</v>
      </c>
      <c r="BJ113" s="7">
        <f t="shared" si="30"/>
        <v>3</v>
      </c>
      <c r="BK113" s="7">
        <v>2</v>
      </c>
      <c r="BL113" s="11">
        <v>1</v>
      </c>
      <c r="BM113" s="7">
        <f t="shared" si="31"/>
        <v>5</v>
      </c>
      <c r="BN113" s="7">
        <v>4</v>
      </c>
      <c r="BO113" s="7">
        <v>4</v>
      </c>
      <c r="BP113" s="7">
        <v>3</v>
      </c>
      <c r="BQ113" s="15">
        <v>2</v>
      </c>
      <c r="BR113" s="7">
        <f t="shared" si="43"/>
        <v>3.3</v>
      </c>
      <c r="BS113" s="7">
        <v>5</v>
      </c>
      <c r="BT113" s="7">
        <v>5</v>
      </c>
      <c r="BU113" s="7">
        <v>6</v>
      </c>
      <c r="BV113" s="7">
        <v>6</v>
      </c>
      <c r="BW113" s="7">
        <v>4</v>
      </c>
      <c r="BX113" s="7">
        <v>5</v>
      </c>
      <c r="BY113" s="7">
        <v>4</v>
      </c>
      <c r="BZ113" s="7">
        <v>4</v>
      </c>
      <c r="CA113" s="7">
        <v>5</v>
      </c>
      <c r="CB113" s="7">
        <v>4</v>
      </c>
      <c r="CC113" s="7">
        <v>5</v>
      </c>
      <c r="CD113" s="7">
        <v>5</v>
      </c>
      <c r="CE113" s="7">
        <v>5</v>
      </c>
      <c r="CF113" s="7">
        <v>1</v>
      </c>
      <c r="CG113" s="15">
        <v>5</v>
      </c>
      <c r="CH113" s="7">
        <f t="shared" si="44"/>
        <v>4.5999999999999996</v>
      </c>
      <c r="CI113" s="7">
        <v>3</v>
      </c>
      <c r="CJ113" s="7">
        <v>4</v>
      </c>
      <c r="CK113" s="7">
        <v>3</v>
      </c>
      <c r="CL113" s="7">
        <v>3</v>
      </c>
      <c r="CM113" s="7">
        <v>2</v>
      </c>
      <c r="CN113" s="7">
        <v>2</v>
      </c>
      <c r="CO113" s="7">
        <v>3</v>
      </c>
      <c r="CP113" s="7">
        <v>4</v>
      </c>
      <c r="CQ113" s="7">
        <v>4</v>
      </c>
      <c r="CR113" s="7">
        <v>4</v>
      </c>
      <c r="CS113" s="7">
        <v>4</v>
      </c>
      <c r="CT113" s="7">
        <v>1</v>
      </c>
      <c r="CU113" s="7">
        <v>3</v>
      </c>
      <c r="CV113" s="7">
        <v>3</v>
      </c>
      <c r="CW113" s="7">
        <v>3</v>
      </c>
      <c r="CX113" s="7">
        <v>3</v>
      </c>
      <c r="CY113" s="7">
        <v>2</v>
      </c>
      <c r="CZ113" s="7">
        <v>3</v>
      </c>
      <c r="DA113" s="7">
        <v>4</v>
      </c>
      <c r="DB113" s="7">
        <v>4</v>
      </c>
      <c r="DC113" s="7">
        <v>3</v>
      </c>
      <c r="DD113" s="7">
        <v>3</v>
      </c>
      <c r="DE113" s="7">
        <v>4</v>
      </c>
      <c r="DF113" s="7">
        <v>4</v>
      </c>
      <c r="DG113" s="7">
        <v>3</v>
      </c>
      <c r="DH113" s="7">
        <v>4</v>
      </c>
      <c r="DI113" s="7">
        <v>3</v>
      </c>
      <c r="DJ113" s="7">
        <v>3</v>
      </c>
      <c r="DK113" s="7">
        <v>4</v>
      </c>
      <c r="DL113" s="7">
        <v>1</v>
      </c>
      <c r="DM113" s="7">
        <v>4</v>
      </c>
      <c r="DN113" s="7">
        <v>4</v>
      </c>
      <c r="DO113" s="7">
        <v>4</v>
      </c>
      <c r="DP113" s="7">
        <v>2</v>
      </c>
      <c r="DQ113" s="7">
        <v>3</v>
      </c>
      <c r="DR113" s="7">
        <v>4</v>
      </c>
      <c r="DS113" s="7">
        <v>3</v>
      </c>
      <c r="DT113" s="15">
        <v>3</v>
      </c>
      <c r="DU113" s="7">
        <f t="shared" si="45"/>
        <v>3.1842105263157894</v>
      </c>
      <c r="DV113" s="7">
        <v>8</v>
      </c>
      <c r="DW113" s="7">
        <v>7</v>
      </c>
      <c r="DX113" s="7">
        <f t="shared" si="32"/>
        <v>3</v>
      </c>
      <c r="DY113" s="7">
        <v>7</v>
      </c>
      <c r="DZ113" s="7">
        <v>7</v>
      </c>
      <c r="EA113" s="7">
        <f t="shared" si="33"/>
        <v>3</v>
      </c>
      <c r="EB113" s="7">
        <v>6</v>
      </c>
      <c r="EC113" s="7">
        <v>8</v>
      </c>
      <c r="ED113" s="7">
        <v>7</v>
      </c>
      <c r="EE113" s="7">
        <f t="shared" si="34"/>
        <v>3</v>
      </c>
      <c r="EF113" s="7">
        <v>8</v>
      </c>
      <c r="EG113" s="7">
        <v>3</v>
      </c>
      <c r="EH113" s="7">
        <f t="shared" si="35"/>
        <v>7</v>
      </c>
      <c r="EI113" s="7">
        <v>5</v>
      </c>
      <c r="EJ113" s="7">
        <f t="shared" si="36"/>
        <v>5</v>
      </c>
      <c r="EK113" s="7">
        <v>8</v>
      </c>
      <c r="EL113" s="7">
        <v>5</v>
      </c>
      <c r="EM113" s="15">
        <f t="shared" si="37"/>
        <v>5</v>
      </c>
      <c r="EN113" s="7">
        <f t="shared" si="46"/>
        <v>5.916666666666667</v>
      </c>
      <c r="EO113" s="7" t="s">
        <v>192</v>
      </c>
      <c r="EP113" s="7" t="s">
        <v>183</v>
      </c>
    </row>
    <row r="114" spans="1:146" ht="30" customHeight="1">
      <c r="A114">
        <v>2</v>
      </c>
      <c r="B114">
        <v>45341.521180555559</v>
      </c>
      <c r="C114">
        <v>45341.536203703705</v>
      </c>
      <c r="D114">
        <v>100</v>
      </c>
      <c r="E114">
        <v>1297</v>
      </c>
      <c r="F114" s="7" t="s">
        <v>173</v>
      </c>
      <c r="G114">
        <v>45341.53620978009</v>
      </c>
      <c r="H114" s="7" t="s">
        <v>427</v>
      </c>
      <c r="I114">
        <v>51.972900000000003</v>
      </c>
      <c r="J114">
        <v>-2.9060000000000001</v>
      </c>
      <c r="K114" s="7" t="s">
        <v>175</v>
      </c>
      <c r="L114" s="7" t="s">
        <v>176</v>
      </c>
      <c r="M114" s="7" t="s">
        <v>177</v>
      </c>
      <c r="N114">
        <v>42</v>
      </c>
      <c r="O114" s="7" t="s">
        <v>178</v>
      </c>
      <c r="P114" s="7" t="s">
        <v>179</v>
      </c>
      <c r="Q114" s="7" t="s">
        <v>190</v>
      </c>
      <c r="R114" s="7" t="s">
        <v>428</v>
      </c>
      <c r="S114" s="7" t="s">
        <v>179</v>
      </c>
      <c r="T114" s="7" t="s">
        <v>179</v>
      </c>
      <c r="U114" s="7">
        <v>1</v>
      </c>
      <c r="V114" s="7">
        <v>4</v>
      </c>
      <c r="W114" s="7">
        <f t="shared" si="38"/>
        <v>2</v>
      </c>
      <c r="X114" s="7">
        <v>5</v>
      </c>
      <c r="Y114" s="7">
        <v>4</v>
      </c>
      <c r="Z114" s="7">
        <v>4</v>
      </c>
      <c r="AA114" s="7">
        <v>5</v>
      </c>
      <c r="AB114" s="7">
        <v>5</v>
      </c>
      <c r="AC114" s="7">
        <v>1</v>
      </c>
      <c r="AD114" s="7">
        <v>2</v>
      </c>
      <c r="AE114" s="7">
        <v>2</v>
      </c>
      <c r="AF114" s="7">
        <v>4</v>
      </c>
      <c r="AG114" s="4">
        <v>2</v>
      </c>
      <c r="AH114" s="7">
        <f t="shared" si="39"/>
        <v>3.5555555555555554</v>
      </c>
      <c r="AI114" s="7">
        <v>4</v>
      </c>
      <c r="AJ114" s="7">
        <f t="shared" si="40"/>
        <v>4</v>
      </c>
      <c r="AK114" s="7">
        <v>6</v>
      </c>
      <c r="AL114" s="7">
        <v>5</v>
      </c>
      <c r="AM114" s="15">
        <v>3</v>
      </c>
      <c r="AN114" s="15">
        <f t="shared" si="41"/>
        <v>5</v>
      </c>
      <c r="AO114" s="7">
        <v>3</v>
      </c>
      <c r="AP114" s="7">
        <f t="shared" si="42"/>
        <v>4.5999999999999996</v>
      </c>
      <c r="AQ114" s="7">
        <f t="shared" si="24"/>
        <v>3</v>
      </c>
      <c r="AR114" s="7">
        <v>4</v>
      </c>
      <c r="AS114" s="7">
        <v>3</v>
      </c>
      <c r="AT114" s="7">
        <v>2</v>
      </c>
      <c r="AU114" s="7">
        <v>4</v>
      </c>
      <c r="AV114" s="7">
        <f t="shared" si="25"/>
        <v>2</v>
      </c>
      <c r="AW114" s="7">
        <v>3</v>
      </c>
      <c r="AX114" s="7">
        <v>4</v>
      </c>
      <c r="AY114" s="7">
        <v>3</v>
      </c>
      <c r="AZ114" s="7">
        <f t="shared" si="26"/>
        <v>3</v>
      </c>
      <c r="BA114" s="7">
        <v>4</v>
      </c>
      <c r="BB114" s="11">
        <v>2</v>
      </c>
      <c r="BC114" s="7">
        <f t="shared" si="27"/>
        <v>4</v>
      </c>
      <c r="BD114" s="7">
        <v>3</v>
      </c>
      <c r="BE114" s="11">
        <v>2</v>
      </c>
      <c r="BF114" s="7">
        <f t="shared" si="28"/>
        <v>4</v>
      </c>
      <c r="BG114" s="11">
        <v>2</v>
      </c>
      <c r="BH114" s="7">
        <f t="shared" si="29"/>
        <v>4</v>
      </c>
      <c r="BI114" s="11">
        <v>2</v>
      </c>
      <c r="BJ114" s="7">
        <f t="shared" si="30"/>
        <v>4</v>
      </c>
      <c r="BK114" s="7">
        <v>2</v>
      </c>
      <c r="BL114" s="11">
        <v>2</v>
      </c>
      <c r="BM114" s="7">
        <f t="shared" si="31"/>
        <v>4</v>
      </c>
      <c r="BN114" s="7">
        <v>1</v>
      </c>
      <c r="BO114" s="7">
        <v>5</v>
      </c>
      <c r="BP114" s="7">
        <v>3</v>
      </c>
      <c r="BQ114" s="15">
        <v>2</v>
      </c>
      <c r="BR114" s="7">
        <f t="shared" si="43"/>
        <v>3.2</v>
      </c>
      <c r="BS114" s="7">
        <v>6</v>
      </c>
      <c r="BT114" s="7">
        <v>5</v>
      </c>
      <c r="BU114" s="7">
        <v>5</v>
      </c>
      <c r="BV114" s="7">
        <v>5</v>
      </c>
      <c r="BW114" s="7">
        <v>2</v>
      </c>
      <c r="BX114" s="7">
        <v>5</v>
      </c>
      <c r="BY114" s="7">
        <v>6</v>
      </c>
      <c r="BZ114" s="7">
        <v>4</v>
      </c>
      <c r="CA114" s="7">
        <v>5</v>
      </c>
      <c r="CB114" s="7">
        <v>5</v>
      </c>
      <c r="CC114" s="7">
        <v>5</v>
      </c>
      <c r="CD114" s="7">
        <v>5</v>
      </c>
      <c r="CE114" s="7">
        <v>5</v>
      </c>
      <c r="CF114" s="7">
        <v>4</v>
      </c>
      <c r="CG114" s="15">
        <v>5</v>
      </c>
      <c r="CH114" s="7">
        <f t="shared" si="44"/>
        <v>4.8</v>
      </c>
      <c r="CI114" s="7">
        <v>3</v>
      </c>
      <c r="CJ114" s="7">
        <v>4</v>
      </c>
      <c r="CK114" s="7">
        <v>3</v>
      </c>
      <c r="CL114" s="7">
        <v>4</v>
      </c>
      <c r="CM114" s="7">
        <v>3</v>
      </c>
      <c r="CN114" s="7">
        <v>2</v>
      </c>
      <c r="CO114" s="7">
        <v>3</v>
      </c>
      <c r="CP114" s="7">
        <v>3</v>
      </c>
      <c r="CQ114" s="7">
        <v>4</v>
      </c>
      <c r="CR114" s="7">
        <v>4</v>
      </c>
      <c r="CS114" s="7">
        <v>3</v>
      </c>
      <c r="CT114" s="7">
        <v>1</v>
      </c>
      <c r="CU114" s="7">
        <v>4</v>
      </c>
      <c r="CV114" s="7">
        <v>3</v>
      </c>
      <c r="CW114" s="7">
        <v>4</v>
      </c>
      <c r="CX114" s="7">
        <v>3</v>
      </c>
      <c r="CY114" s="7">
        <v>1</v>
      </c>
      <c r="CZ114" s="7">
        <v>3</v>
      </c>
      <c r="DA114" s="7">
        <v>4</v>
      </c>
      <c r="DB114" s="7">
        <v>3</v>
      </c>
      <c r="DC114" s="7">
        <v>3</v>
      </c>
      <c r="DD114" s="7">
        <v>3</v>
      </c>
      <c r="DE114" s="7">
        <v>4</v>
      </c>
      <c r="DF114" s="7">
        <v>4</v>
      </c>
      <c r="DG114" s="7">
        <v>3</v>
      </c>
      <c r="DH114" s="7">
        <v>3</v>
      </c>
      <c r="DI114" s="7">
        <v>4</v>
      </c>
      <c r="DJ114" s="7">
        <v>4</v>
      </c>
      <c r="DK114" s="7">
        <v>4</v>
      </c>
      <c r="DL114" s="7">
        <v>1</v>
      </c>
      <c r="DM114" s="7">
        <v>4</v>
      </c>
      <c r="DN114" s="7">
        <v>4</v>
      </c>
      <c r="DO114" s="7">
        <v>4</v>
      </c>
      <c r="DP114" s="7">
        <v>3</v>
      </c>
      <c r="DQ114" s="7">
        <v>3</v>
      </c>
      <c r="DR114" s="7">
        <v>4</v>
      </c>
      <c r="DS114" s="7">
        <v>3</v>
      </c>
      <c r="DT114" s="15">
        <v>3</v>
      </c>
      <c r="DU114" s="7">
        <f t="shared" si="45"/>
        <v>3.236842105263158</v>
      </c>
      <c r="DV114" s="7">
        <v>8</v>
      </c>
      <c r="DW114" s="7">
        <v>2</v>
      </c>
      <c r="DX114" s="7">
        <f t="shared" si="32"/>
        <v>8</v>
      </c>
      <c r="DY114" s="7">
        <v>8</v>
      </c>
      <c r="DZ114" s="7">
        <v>2</v>
      </c>
      <c r="EA114" s="7">
        <f t="shared" si="33"/>
        <v>8</v>
      </c>
      <c r="EB114" s="7">
        <v>8</v>
      </c>
      <c r="EC114" s="7">
        <v>8</v>
      </c>
      <c r="ED114" s="7">
        <v>7</v>
      </c>
      <c r="EE114" s="7">
        <f t="shared" si="34"/>
        <v>3</v>
      </c>
      <c r="EF114" s="7">
        <v>8</v>
      </c>
      <c r="EG114" s="7">
        <v>1</v>
      </c>
      <c r="EH114" s="7">
        <f t="shared" si="35"/>
        <v>9</v>
      </c>
      <c r="EI114" s="7">
        <v>2</v>
      </c>
      <c r="EJ114" s="7">
        <f t="shared" si="36"/>
        <v>8</v>
      </c>
      <c r="EK114" s="7">
        <v>7</v>
      </c>
      <c r="EL114" s="7">
        <v>2</v>
      </c>
      <c r="EM114" s="15">
        <f t="shared" si="37"/>
        <v>8</v>
      </c>
      <c r="EN114" s="7">
        <f t="shared" si="46"/>
        <v>7.583333333333333</v>
      </c>
      <c r="EO114" s="7" t="s">
        <v>187</v>
      </c>
      <c r="EP114" s="7" t="s">
        <v>183</v>
      </c>
    </row>
    <row r="115" spans="1:146" ht="30" customHeight="1">
      <c r="A115">
        <v>2</v>
      </c>
      <c r="B115">
        <v>45341.527743055558</v>
      </c>
      <c r="C115">
        <v>45341.536296296297</v>
      </c>
      <c r="D115">
        <v>100</v>
      </c>
      <c r="E115">
        <v>739</v>
      </c>
      <c r="F115" s="7" t="s">
        <v>173</v>
      </c>
      <c r="G115">
        <v>45341.536306261572</v>
      </c>
      <c r="H115" s="7" t="s">
        <v>429</v>
      </c>
      <c r="I115">
        <v>51.538400000000003</v>
      </c>
      <c r="J115">
        <v>-3.9E-2</v>
      </c>
      <c r="K115" s="7" t="s">
        <v>175</v>
      </c>
      <c r="L115" s="7" t="s">
        <v>176</v>
      </c>
      <c r="M115" s="7" t="s">
        <v>177</v>
      </c>
      <c r="N115">
        <v>41</v>
      </c>
      <c r="O115" s="7" t="s">
        <v>189</v>
      </c>
      <c r="P115" s="7" t="s">
        <v>179</v>
      </c>
      <c r="Q115" s="7" t="s">
        <v>430</v>
      </c>
      <c r="R115" s="7" t="s">
        <v>431</v>
      </c>
      <c r="S115" s="7" t="s">
        <v>179</v>
      </c>
      <c r="T115" s="7" t="s">
        <v>179</v>
      </c>
      <c r="U115" s="7">
        <v>1</v>
      </c>
      <c r="V115" s="7">
        <v>3</v>
      </c>
      <c r="W115" s="7">
        <f t="shared" si="38"/>
        <v>2</v>
      </c>
      <c r="X115" s="7">
        <v>1</v>
      </c>
      <c r="Y115" s="7">
        <v>1</v>
      </c>
      <c r="Z115" s="7">
        <v>1</v>
      </c>
      <c r="AA115" s="7">
        <v>1</v>
      </c>
      <c r="AB115" s="7">
        <v>1</v>
      </c>
      <c r="AC115" s="7">
        <v>5</v>
      </c>
      <c r="AD115" s="7">
        <v>1</v>
      </c>
      <c r="AE115" s="7">
        <v>1</v>
      </c>
      <c r="AF115" s="7">
        <v>1</v>
      </c>
      <c r="AG115" s="4">
        <v>4</v>
      </c>
      <c r="AH115" s="7">
        <f t="shared" si="39"/>
        <v>1.4444444444444444</v>
      </c>
      <c r="AI115" s="7">
        <v>3</v>
      </c>
      <c r="AJ115" s="7">
        <f t="shared" si="40"/>
        <v>5</v>
      </c>
      <c r="AK115" s="7">
        <v>3</v>
      </c>
      <c r="AL115" s="7">
        <v>3</v>
      </c>
      <c r="AM115" s="15">
        <v>6</v>
      </c>
      <c r="AN115" s="15">
        <f t="shared" si="41"/>
        <v>2</v>
      </c>
      <c r="AO115" s="7">
        <v>5</v>
      </c>
      <c r="AP115" s="7">
        <f t="shared" si="42"/>
        <v>3.8</v>
      </c>
      <c r="AQ115" s="7">
        <f t="shared" si="24"/>
        <v>1</v>
      </c>
      <c r="AR115" s="7">
        <v>1</v>
      </c>
      <c r="AS115" s="7">
        <v>1</v>
      </c>
      <c r="AT115" s="7">
        <v>1</v>
      </c>
      <c r="AU115" s="7">
        <v>5</v>
      </c>
      <c r="AV115" s="7">
        <f t="shared" si="25"/>
        <v>1</v>
      </c>
      <c r="AW115" s="7">
        <v>1</v>
      </c>
      <c r="AX115" s="7">
        <v>1</v>
      </c>
      <c r="AY115" s="7">
        <v>5</v>
      </c>
      <c r="AZ115" s="7">
        <f t="shared" si="26"/>
        <v>1</v>
      </c>
      <c r="BA115" s="7">
        <v>1</v>
      </c>
      <c r="BB115" s="11">
        <v>5</v>
      </c>
      <c r="BC115" s="7">
        <f t="shared" si="27"/>
        <v>1</v>
      </c>
      <c r="BD115" s="7">
        <v>1</v>
      </c>
      <c r="BE115" s="11">
        <v>5</v>
      </c>
      <c r="BF115" s="7">
        <f t="shared" si="28"/>
        <v>1</v>
      </c>
      <c r="BG115" s="11">
        <v>5</v>
      </c>
      <c r="BH115" s="7">
        <f t="shared" si="29"/>
        <v>1</v>
      </c>
      <c r="BI115" s="11">
        <v>1</v>
      </c>
      <c r="BJ115" s="7">
        <f t="shared" si="30"/>
        <v>5</v>
      </c>
      <c r="BK115" s="7">
        <v>1</v>
      </c>
      <c r="BL115" s="11">
        <v>5</v>
      </c>
      <c r="BM115" s="7">
        <f t="shared" si="31"/>
        <v>1</v>
      </c>
      <c r="BN115" s="7">
        <v>5</v>
      </c>
      <c r="BO115" s="7">
        <v>1</v>
      </c>
      <c r="BP115" s="7">
        <v>1</v>
      </c>
      <c r="BQ115" s="15">
        <v>1</v>
      </c>
      <c r="BR115" s="7">
        <f t="shared" si="43"/>
        <v>1.4</v>
      </c>
      <c r="BS115" s="7">
        <v>4</v>
      </c>
      <c r="BT115" s="7">
        <v>4</v>
      </c>
      <c r="BU115" s="7">
        <v>5</v>
      </c>
      <c r="BV115" s="7">
        <v>4</v>
      </c>
      <c r="BW115" s="7">
        <v>3</v>
      </c>
      <c r="BX115" s="7">
        <v>4</v>
      </c>
      <c r="BY115" s="7">
        <v>4</v>
      </c>
      <c r="BZ115" s="7">
        <v>4</v>
      </c>
      <c r="CA115" s="7">
        <v>3</v>
      </c>
      <c r="CB115" s="7">
        <v>3</v>
      </c>
      <c r="CC115" s="7">
        <v>4</v>
      </c>
      <c r="CD115" s="7">
        <v>5</v>
      </c>
      <c r="CE115" s="7">
        <v>5</v>
      </c>
      <c r="CF115" s="7">
        <v>2</v>
      </c>
      <c r="CG115" s="15">
        <v>4</v>
      </c>
      <c r="CH115" s="7">
        <f t="shared" si="44"/>
        <v>3.8666666666666667</v>
      </c>
      <c r="CI115" s="7">
        <v>4</v>
      </c>
      <c r="CJ115" s="7">
        <v>5</v>
      </c>
      <c r="CK115" s="7">
        <v>4</v>
      </c>
      <c r="CL115" s="7">
        <v>4</v>
      </c>
      <c r="CM115" s="7">
        <v>3</v>
      </c>
      <c r="CN115" s="7">
        <v>3</v>
      </c>
      <c r="CO115" s="7">
        <v>4</v>
      </c>
      <c r="CP115" s="7">
        <v>5</v>
      </c>
      <c r="CQ115" s="7">
        <v>4</v>
      </c>
      <c r="CR115" s="7">
        <v>5</v>
      </c>
      <c r="CS115" s="7">
        <v>4</v>
      </c>
      <c r="CT115" s="7">
        <v>3</v>
      </c>
      <c r="CU115" s="7">
        <v>4</v>
      </c>
      <c r="CV115" s="7">
        <v>4</v>
      </c>
      <c r="CW115" s="7">
        <v>4</v>
      </c>
      <c r="CX115" s="7">
        <v>4</v>
      </c>
      <c r="CY115" s="7">
        <v>3</v>
      </c>
      <c r="CZ115" s="7">
        <v>4</v>
      </c>
      <c r="DA115" s="7">
        <v>5</v>
      </c>
      <c r="DB115" s="7">
        <v>4</v>
      </c>
      <c r="DC115" s="7">
        <v>5</v>
      </c>
      <c r="DD115" s="7">
        <v>4</v>
      </c>
      <c r="DE115" s="7">
        <v>4</v>
      </c>
      <c r="DF115" s="7">
        <v>4</v>
      </c>
      <c r="DG115" s="7">
        <v>4</v>
      </c>
      <c r="DH115" s="7">
        <v>4</v>
      </c>
      <c r="DI115" s="7">
        <v>4</v>
      </c>
      <c r="DJ115" s="7">
        <v>4</v>
      </c>
      <c r="DK115" s="7">
        <v>4</v>
      </c>
      <c r="DL115" s="7">
        <v>2</v>
      </c>
      <c r="DM115" s="7">
        <v>4</v>
      </c>
      <c r="DN115" s="7">
        <v>4</v>
      </c>
      <c r="DO115" s="7">
        <v>4</v>
      </c>
      <c r="DP115" s="7">
        <v>3</v>
      </c>
      <c r="DQ115" s="7">
        <v>4</v>
      </c>
      <c r="DR115" s="7">
        <v>4</v>
      </c>
      <c r="DS115" s="7">
        <v>4</v>
      </c>
      <c r="DT115" s="15">
        <v>4</v>
      </c>
      <c r="DU115" s="7">
        <f t="shared" si="45"/>
        <v>3.9473684210526314</v>
      </c>
      <c r="DV115" s="7">
        <v>1</v>
      </c>
      <c r="DW115" s="7">
        <v>9</v>
      </c>
      <c r="DX115" s="7">
        <f t="shared" si="32"/>
        <v>1</v>
      </c>
      <c r="DY115" s="7">
        <v>1</v>
      </c>
      <c r="DZ115" s="7">
        <v>9</v>
      </c>
      <c r="EA115" s="7">
        <f t="shared" si="33"/>
        <v>1</v>
      </c>
      <c r="EB115" s="7">
        <v>1</v>
      </c>
      <c r="EC115" s="7">
        <v>1</v>
      </c>
      <c r="ED115" s="7">
        <v>9</v>
      </c>
      <c r="EE115" s="7">
        <f t="shared" si="34"/>
        <v>1</v>
      </c>
      <c r="EF115" s="7">
        <v>1</v>
      </c>
      <c r="EG115" s="7">
        <v>9</v>
      </c>
      <c r="EH115" s="7">
        <f t="shared" si="35"/>
        <v>1</v>
      </c>
      <c r="EI115" s="7">
        <v>9</v>
      </c>
      <c r="EJ115" s="7">
        <f t="shared" si="36"/>
        <v>1</v>
      </c>
      <c r="EK115" s="7">
        <v>1</v>
      </c>
      <c r="EL115" s="7">
        <v>9</v>
      </c>
      <c r="EM115" s="15">
        <f t="shared" si="37"/>
        <v>1</v>
      </c>
      <c r="EN115" s="7">
        <f t="shared" si="46"/>
        <v>1</v>
      </c>
      <c r="EO115" s="7" t="s">
        <v>192</v>
      </c>
      <c r="EP115" s="7" t="s">
        <v>183</v>
      </c>
    </row>
    <row r="116" spans="1:146" ht="30" customHeight="1">
      <c r="A116">
        <v>2</v>
      </c>
      <c r="B116">
        <v>45341.521747685183</v>
      </c>
      <c r="C116">
        <v>45341.536354166667</v>
      </c>
      <c r="D116">
        <v>100</v>
      </c>
      <c r="E116">
        <v>1262</v>
      </c>
      <c r="F116" s="7" t="s">
        <v>173</v>
      </c>
      <c r="G116">
        <v>45341.536373530093</v>
      </c>
      <c r="H116" s="7" t="s">
        <v>432</v>
      </c>
      <c r="I116">
        <v>51.583399999999997</v>
      </c>
      <c r="J116">
        <v>-7.5499999999999998E-2</v>
      </c>
      <c r="K116" s="7" t="s">
        <v>175</v>
      </c>
      <c r="L116" s="7" t="s">
        <v>176</v>
      </c>
      <c r="M116" s="7" t="s">
        <v>177</v>
      </c>
      <c r="N116">
        <v>35</v>
      </c>
      <c r="O116" s="7" t="s">
        <v>178</v>
      </c>
      <c r="P116" s="7" t="s">
        <v>179</v>
      </c>
      <c r="Q116" s="7" t="s">
        <v>180</v>
      </c>
      <c r="R116" s="7" t="s">
        <v>179</v>
      </c>
      <c r="S116" s="7" t="s">
        <v>433</v>
      </c>
      <c r="T116" s="7" t="s">
        <v>179</v>
      </c>
      <c r="U116" s="7">
        <v>2</v>
      </c>
      <c r="V116" s="7">
        <v>1</v>
      </c>
      <c r="W116" s="7">
        <f t="shared" si="38"/>
        <v>1</v>
      </c>
      <c r="X116" s="7">
        <v>2</v>
      </c>
      <c r="Y116" s="7">
        <v>2</v>
      </c>
      <c r="Z116" s="7">
        <v>1</v>
      </c>
      <c r="AA116" s="7">
        <v>2</v>
      </c>
      <c r="AB116" s="7">
        <v>2</v>
      </c>
      <c r="AC116" s="7">
        <v>4</v>
      </c>
      <c r="AD116" s="7">
        <v>1</v>
      </c>
      <c r="AE116" s="7">
        <v>2</v>
      </c>
      <c r="AF116" s="7">
        <v>2</v>
      </c>
      <c r="AG116" s="4">
        <v>2</v>
      </c>
      <c r="AH116" s="7">
        <f t="shared" si="39"/>
        <v>2</v>
      </c>
      <c r="AI116" s="7">
        <v>3</v>
      </c>
      <c r="AJ116" s="7">
        <f t="shared" si="40"/>
        <v>5</v>
      </c>
      <c r="AK116" s="7">
        <v>5</v>
      </c>
      <c r="AL116" s="7">
        <v>5</v>
      </c>
      <c r="AM116" s="15">
        <v>3</v>
      </c>
      <c r="AN116" s="15">
        <f t="shared" si="41"/>
        <v>5</v>
      </c>
      <c r="AO116" s="7">
        <v>4</v>
      </c>
      <c r="AP116" s="7">
        <f t="shared" si="42"/>
        <v>4.5999999999999996</v>
      </c>
      <c r="AQ116" s="7">
        <f t="shared" si="24"/>
        <v>2</v>
      </c>
      <c r="AR116" s="7">
        <v>2</v>
      </c>
      <c r="AS116" s="7">
        <v>2</v>
      </c>
      <c r="AT116" s="7">
        <v>2</v>
      </c>
      <c r="AU116" s="7">
        <v>4</v>
      </c>
      <c r="AV116" s="7">
        <f t="shared" si="25"/>
        <v>2</v>
      </c>
      <c r="AW116" s="7">
        <v>1</v>
      </c>
      <c r="AX116" s="7">
        <v>2</v>
      </c>
      <c r="AY116" s="7">
        <v>4</v>
      </c>
      <c r="AZ116" s="7">
        <f t="shared" si="26"/>
        <v>2</v>
      </c>
      <c r="BA116" s="7">
        <v>2</v>
      </c>
      <c r="BB116" s="11">
        <v>3</v>
      </c>
      <c r="BC116" s="7">
        <f t="shared" si="27"/>
        <v>3</v>
      </c>
      <c r="BD116" s="7">
        <v>2</v>
      </c>
      <c r="BE116" s="11">
        <v>3</v>
      </c>
      <c r="BF116" s="7">
        <f t="shared" si="28"/>
        <v>3</v>
      </c>
      <c r="BG116" s="11">
        <v>2</v>
      </c>
      <c r="BH116" s="7">
        <f t="shared" si="29"/>
        <v>4</v>
      </c>
      <c r="BI116" s="11">
        <v>4</v>
      </c>
      <c r="BJ116" s="7">
        <f t="shared" si="30"/>
        <v>2</v>
      </c>
      <c r="BK116" s="7">
        <v>2</v>
      </c>
      <c r="BL116" s="11">
        <v>3</v>
      </c>
      <c r="BM116" s="7">
        <f t="shared" si="31"/>
        <v>3</v>
      </c>
      <c r="BN116" s="7">
        <v>3</v>
      </c>
      <c r="BO116" s="7">
        <v>4</v>
      </c>
      <c r="BP116" s="7">
        <v>2</v>
      </c>
      <c r="BQ116" s="15">
        <v>2</v>
      </c>
      <c r="BR116" s="7">
        <f t="shared" si="43"/>
        <v>2.35</v>
      </c>
      <c r="BS116" s="7">
        <v>4</v>
      </c>
      <c r="BT116" s="7">
        <v>3</v>
      </c>
      <c r="BU116" s="7">
        <v>3</v>
      </c>
      <c r="BV116" s="7">
        <v>5</v>
      </c>
      <c r="BW116" s="7">
        <v>4</v>
      </c>
      <c r="BX116" s="7">
        <v>3</v>
      </c>
      <c r="BY116" s="7">
        <v>2</v>
      </c>
      <c r="BZ116" s="7">
        <v>2</v>
      </c>
      <c r="CA116" s="7">
        <v>3</v>
      </c>
      <c r="CB116" s="7">
        <v>2</v>
      </c>
      <c r="CC116" s="7">
        <v>3</v>
      </c>
      <c r="CD116" s="7">
        <v>4</v>
      </c>
      <c r="CE116" s="8">
        <f>AVERAGE(CF116,CG116,CD116,CC116,CB116,CA116,BY116,BZ116,BX116,BW116,BV116,BU116,BT116,BS116)</f>
        <v>2.9285714285714284</v>
      </c>
      <c r="CF116" s="7">
        <v>1</v>
      </c>
      <c r="CG116" s="15">
        <v>2</v>
      </c>
      <c r="CH116" s="7">
        <f t="shared" si="44"/>
        <v>2.9285714285714288</v>
      </c>
      <c r="CI116" s="7">
        <v>3</v>
      </c>
      <c r="CJ116" s="7">
        <v>4</v>
      </c>
      <c r="CK116" s="7">
        <v>4</v>
      </c>
      <c r="CL116" s="7">
        <v>4</v>
      </c>
      <c r="CM116" s="7">
        <v>3</v>
      </c>
      <c r="CN116" s="7">
        <v>2</v>
      </c>
      <c r="CO116" s="7">
        <v>3</v>
      </c>
      <c r="CP116" s="7">
        <v>4</v>
      </c>
      <c r="CQ116" s="7">
        <v>4</v>
      </c>
      <c r="CR116" s="7">
        <v>5</v>
      </c>
      <c r="CS116" s="7">
        <v>2</v>
      </c>
      <c r="CT116" s="7">
        <v>2</v>
      </c>
      <c r="CU116" s="7">
        <v>4</v>
      </c>
      <c r="CV116" s="7">
        <v>4</v>
      </c>
      <c r="CW116" s="7">
        <v>4</v>
      </c>
      <c r="CX116" s="7">
        <v>4</v>
      </c>
      <c r="CY116" s="7">
        <v>2</v>
      </c>
      <c r="CZ116" s="7">
        <v>4</v>
      </c>
      <c r="DA116" s="7">
        <v>5</v>
      </c>
      <c r="DB116" s="7">
        <v>4</v>
      </c>
      <c r="DC116" s="7">
        <v>4</v>
      </c>
      <c r="DD116" s="7">
        <v>4</v>
      </c>
      <c r="DE116" s="7">
        <v>4</v>
      </c>
      <c r="DF116" s="7">
        <v>4</v>
      </c>
      <c r="DG116" s="7">
        <v>4</v>
      </c>
      <c r="DH116" s="7">
        <v>4</v>
      </c>
      <c r="DI116" s="7">
        <v>4</v>
      </c>
      <c r="DJ116" s="7">
        <v>4</v>
      </c>
      <c r="DK116" s="7">
        <v>4</v>
      </c>
      <c r="DL116" s="7">
        <v>2</v>
      </c>
      <c r="DM116" s="7">
        <v>4</v>
      </c>
      <c r="DN116" s="7">
        <v>4</v>
      </c>
      <c r="DO116" s="7">
        <v>4</v>
      </c>
      <c r="DP116" s="7">
        <v>2</v>
      </c>
      <c r="DQ116" s="7">
        <v>4</v>
      </c>
      <c r="DR116" s="7">
        <v>4</v>
      </c>
      <c r="DS116" s="7">
        <v>4</v>
      </c>
      <c r="DT116" s="15">
        <v>4</v>
      </c>
      <c r="DU116" s="7">
        <f t="shared" si="45"/>
        <v>3.6578947368421053</v>
      </c>
      <c r="DV116" s="7">
        <v>3</v>
      </c>
      <c r="DW116" s="7">
        <v>5</v>
      </c>
      <c r="DX116" s="7">
        <f t="shared" si="32"/>
        <v>5</v>
      </c>
      <c r="DY116" s="7">
        <v>5</v>
      </c>
      <c r="DZ116" s="7">
        <v>6</v>
      </c>
      <c r="EA116" s="7">
        <f t="shared" si="33"/>
        <v>4</v>
      </c>
      <c r="EB116" s="7">
        <v>5</v>
      </c>
      <c r="EC116" s="7">
        <v>3</v>
      </c>
      <c r="ED116" s="7">
        <v>5</v>
      </c>
      <c r="EE116" s="7">
        <f t="shared" si="34"/>
        <v>5</v>
      </c>
      <c r="EF116" s="7">
        <v>4</v>
      </c>
      <c r="EG116" s="7">
        <v>4</v>
      </c>
      <c r="EH116" s="7">
        <f t="shared" si="35"/>
        <v>6</v>
      </c>
      <c r="EI116" s="7">
        <v>5</v>
      </c>
      <c r="EJ116" s="7">
        <f t="shared" si="36"/>
        <v>5</v>
      </c>
      <c r="EK116" s="7">
        <v>4</v>
      </c>
      <c r="EL116" s="7">
        <v>8</v>
      </c>
      <c r="EM116" s="15">
        <f t="shared" si="37"/>
        <v>2</v>
      </c>
      <c r="EN116" s="7">
        <f t="shared" si="46"/>
        <v>4.25</v>
      </c>
      <c r="EO116" s="7" t="s">
        <v>182</v>
      </c>
      <c r="EP116" s="7" t="s">
        <v>183</v>
      </c>
    </row>
    <row r="117" spans="1:146" ht="30" customHeight="1">
      <c r="A117">
        <v>2</v>
      </c>
      <c r="B117">
        <v>45341.530335648145</v>
      </c>
      <c r="C117">
        <v>45341.536504629628</v>
      </c>
      <c r="D117">
        <v>100</v>
      </c>
      <c r="E117">
        <v>533</v>
      </c>
      <c r="F117" s="7" t="s">
        <v>173</v>
      </c>
      <c r="G117">
        <v>45341.536516666667</v>
      </c>
      <c r="H117" s="7" t="s">
        <v>434</v>
      </c>
      <c r="I117">
        <v>51.318800000000003</v>
      </c>
      <c r="J117">
        <v>-2.2033999999999998</v>
      </c>
      <c r="K117" s="7" t="s">
        <v>175</v>
      </c>
      <c r="L117" s="7" t="s">
        <v>176</v>
      </c>
      <c r="M117" s="7" t="s">
        <v>177</v>
      </c>
      <c r="N117">
        <v>27</v>
      </c>
      <c r="O117" s="7" t="s">
        <v>189</v>
      </c>
      <c r="P117" s="7" t="s">
        <v>179</v>
      </c>
      <c r="Q117" s="7" t="s">
        <v>185</v>
      </c>
      <c r="R117" s="7" t="s">
        <v>179</v>
      </c>
      <c r="S117" s="7" t="s">
        <v>435</v>
      </c>
      <c r="T117" s="7" t="s">
        <v>179</v>
      </c>
      <c r="U117" s="7">
        <v>2</v>
      </c>
      <c r="V117" s="7">
        <v>2</v>
      </c>
      <c r="W117" s="7">
        <f t="shared" si="38"/>
        <v>1</v>
      </c>
      <c r="X117" s="7">
        <v>5</v>
      </c>
      <c r="Y117" s="7">
        <v>5</v>
      </c>
      <c r="Z117" s="7">
        <v>3</v>
      </c>
      <c r="AA117" s="7">
        <v>3</v>
      </c>
      <c r="AB117" s="7">
        <v>5</v>
      </c>
      <c r="AC117" s="7">
        <v>5</v>
      </c>
      <c r="AD117" s="7">
        <v>3</v>
      </c>
      <c r="AE117" s="7">
        <v>4</v>
      </c>
      <c r="AF117" s="7">
        <v>3</v>
      </c>
      <c r="AG117" s="4">
        <v>3</v>
      </c>
      <c r="AH117" s="7">
        <f t="shared" si="39"/>
        <v>4</v>
      </c>
      <c r="AI117" s="7">
        <v>7</v>
      </c>
      <c r="AJ117" s="7">
        <f t="shared" si="40"/>
        <v>1</v>
      </c>
      <c r="AK117" s="7">
        <v>1</v>
      </c>
      <c r="AL117" s="7">
        <v>1</v>
      </c>
      <c r="AM117" s="15">
        <v>7</v>
      </c>
      <c r="AN117" s="15">
        <f t="shared" si="41"/>
        <v>1</v>
      </c>
      <c r="AO117" s="7">
        <v>2</v>
      </c>
      <c r="AP117" s="7">
        <f t="shared" si="42"/>
        <v>2.2000000000000002</v>
      </c>
      <c r="AQ117" s="7">
        <f t="shared" si="24"/>
        <v>4</v>
      </c>
      <c r="AR117" s="7">
        <v>3</v>
      </c>
      <c r="AS117" s="7">
        <v>4</v>
      </c>
      <c r="AT117" s="7">
        <v>3</v>
      </c>
      <c r="AU117" s="7">
        <v>3</v>
      </c>
      <c r="AV117" s="7">
        <f t="shared" si="25"/>
        <v>3</v>
      </c>
      <c r="AW117" s="7">
        <v>4</v>
      </c>
      <c r="AX117" s="7">
        <v>4</v>
      </c>
      <c r="AY117" s="7">
        <v>3</v>
      </c>
      <c r="AZ117" s="7">
        <f t="shared" si="26"/>
        <v>3</v>
      </c>
      <c r="BA117" s="7">
        <v>3</v>
      </c>
      <c r="BB117" s="11">
        <v>2</v>
      </c>
      <c r="BC117" s="7">
        <f t="shared" si="27"/>
        <v>4</v>
      </c>
      <c r="BD117" s="7">
        <v>4</v>
      </c>
      <c r="BE117" s="11">
        <v>2</v>
      </c>
      <c r="BF117" s="7">
        <f t="shared" si="28"/>
        <v>4</v>
      </c>
      <c r="BG117" s="11">
        <v>2</v>
      </c>
      <c r="BH117" s="7">
        <f t="shared" si="29"/>
        <v>4</v>
      </c>
      <c r="BI117" s="11">
        <v>2</v>
      </c>
      <c r="BJ117" s="7">
        <f t="shared" si="30"/>
        <v>4</v>
      </c>
      <c r="BK117" s="7">
        <v>2</v>
      </c>
      <c r="BL117" s="11">
        <v>3</v>
      </c>
      <c r="BM117" s="7">
        <f t="shared" si="31"/>
        <v>3</v>
      </c>
      <c r="BN117" s="7">
        <v>1</v>
      </c>
      <c r="BO117" s="7">
        <v>5</v>
      </c>
      <c r="BP117" s="7">
        <v>5</v>
      </c>
      <c r="BQ117" s="15">
        <v>5</v>
      </c>
      <c r="BR117" s="7">
        <f t="shared" si="43"/>
        <v>3.6</v>
      </c>
      <c r="BS117" s="7">
        <v>5</v>
      </c>
      <c r="BT117" s="7">
        <v>5</v>
      </c>
      <c r="BU117" s="7">
        <v>5</v>
      </c>
      <c r="BV117" s="7">
        <v>5</v>
      </c>
      <c r="BW117" s="7">
        <v>5</v>
      </c>
      <c r="BX117" s="7">
        <v>5</v>
      </c>
      <c r="BY117" s="7">
        <v>6</v>
      </c>
      <c r="BZ117" s="7">
        <v>5</v>
      </c>
      <c r="CA117" s="7">
        <v>5</v>
      </c>
      <c r="CB117" s="7">
        <v>5</v>
      </c>
      <c r="CC117" s="7">
        <v>5</v>
      </c>
      <c r="CD117" s="7">
        <v>5</v>
      </c>
      <c r="CE117" s="7">
        <v>5</v>
      </c>
      <c r="CF117" s="7">
        <v>5</v>
      </c>
      <c r="CG117" s="15">
        <v>5</v>
      </c>
      <c r="CH117" s="7">
        <f t="shared" si="44"/>
        <v>5.0666666666666664</v>
      </c>
      <c r="CI117" s="7">
        <v>3</v>
      </c>
      <c r="CJ117" s="7">
        <v>5</v>
      </c>
      <c r="CK117" s="7">
        <v>3</v>
      </c>
      <c r="CL117" s="7">
        <v>3</v>
      </c>
      <c r="CM117" s="7">
        <v>1</v>
      </c>
      <c r="CN117" s="7">
        <v>1</v>
      </c>
      <c r="CO117" s="7">
        <v>3</v>
      </c>
      <c r="CP117" s="7">
        <v>5</v>
      </c>
      <c r="CQ117" s="7">
        <v>4</v>
      </c>
      <c r="CR117" s="7">
        <v>3</v>
      </c>
      <c r="CS117" s="7">
        <v>3</v>
      </c>
      <c r="CT117" s="7">
        <v>1</v>
      </c>
      <c r="CU117" s="7">
        <v>3</v>
      </c>
      <c r="CV117" s="7">
        <v>3</v>
      </c>
      <c r="CW117" s="7">
        <v>3</v>
      </c>
      <c r="CX117" s="7">
        <v>3</v>
      </c>
      <c r="CY117" s="7">
        <v>2</v>
      </c>
      <c r="CZ117" s="7">
        <v>3</v>
      </c>
      <c r="DA117" s="7">
        <v>4</v>
      </c>
      <c r="DB117" s="7">
        <v>3</v>
      </c>
      <c r="DC117" s="7">
        <v>2</v>
      </c>
      <c r="DD117" s="7">
        <v>2</v>
      </c>
      <c r="DE117" s="7">
        <v>3</v>
      </c>
      <c r="DF117" s="7">
        <v>3</v>
      </c>
      <c r="DG117" s="7">
        <v>4</v>
      </c>
      <c r="DH117" s="7">
        <v>1</v>
      </c>
      <c r="DI117" s="7">
        <v>3</v>
      </c>
      <c r="DJ117" s="7">
        <v>1</v>
      </c>
      <c r="DK117" s="7">
        <v>3</v>
      </c>
      <c r="DL117" s="7">
        <v>1</v>
      </c>
      <c r="DM117" s="7">
        <v>3</v>
      </c>
      <c r="DN117" s="7">
        <v>3</v>
      </c>
      <c r="DO117" s="7">
        <v>4</v>
      </c>
      <c r="DP117" s="7">
        <v>2</v>
      </c>
      <c r="DQ117" s="7">
        <v>3</v>
      </c>
      <c r="DR117" s="7">
        <v>4</v>
      </c>
      <c r="DS117" s="7">
        <v>3</v>
      </c>
      <c r="DT117" s="15">
        <v>1</v>
      </c>
      <c r="DU117" s="7">
        <f t="shared" si="45"/>
        <v>2.763157894736842</v>
      </c>
      <c r="DV117" s="7">
        <v>5</v>
      </c>
      <c r="DW117" s="7">
        <v>5</v>
      </c>
      <c r="DX117" s="7">
        <f t="shared" si="32"/>
        <v>5</v>
      </c>
      <c r="DY117" s="7">
        <v>5</v>
      </c>
      <c r="DZ117" s="7">
        <v>5</v>
      </c>
      <c r="EA117" s="7">
        <f t="shared" si="33"/>
        <v>5</v>
      </c>
      <c r="EB117" s="7">
        <v>5</v>
      </c>
      <c r="EC117" s="7">
        <v>5</v>
      </c>
      <c r="ED117" s="7">
        <v>5</v>
      </c>
      <c r="EE117" s="7">
        <f t="shared" si="34"/>
        <v>5</v>
      </c>
      <c r="EF117" s="7">
        <v>5</v>
      </c>
      <c r="EG117" s="7">
        <v>5</v>
      </c>
      <c r="EH117" s="7">
        <f t="shared" si="35"/>
        <v>5</v>
      </c>
      <c r="EI117" s="7">
        <v>5</v>
      </c>
      <c r="EJ117" s="7">
        <f t="shared" si="36"/>
        <v>5</v>
      </c>
      <c r="EK117" s="7">
        <v>5</v>
      </c>
      <c r="EL117" s="7">
        <v>5</v>
      </c>
      <c r="EM117" s="15">
        <f t="shared" si="37"/>
        <v>5</v>
      </c>
      <c r="EN117" s="7">
        <f t="shared" si="46"/>
        <v>5</v>
      </c>
      <c r="EO117" s="7" t="s">
        <v>187</v>
      </c>
      <c r="EP117" s="7" t="s">
        <v>183</v>
      </c>
    </row>
    <row r="118" spans="1:146" ht="30" customHeight="1">
      <c r="A118">
        <v>2</v>
      </c>
      <c r="B118">
        <v>45341.524733796294</v>
      </c>
      <c r="C118">
        <v>45341.536504629628</v>
      </c>
      <c r="D118">
        <v>100</v>
      </c>
      <c r="E118">
        <v>1016</v>
      </c>
      <c r="F118" s="7" t="s">
        <v>173</v>
      </c>
      <c r="G118">
        <v>45341.536520937501</v>
      </c>
      <c r="H118" s="7" t="s">
        <v>436</v>
      </c>
      <c r="I118">
        <v>53.415900000000001</v>
      </c>
      <c r="J118">
        <v>-2.1842999999999999</v>
      </c>
      <c r="K118" s="7" t="s">
        <v>175</v>
      </c>
      <c r="L118" s="7" t="s">
        <v>176</v>
      </c>
      <c r="M118" s="7" t="s">
        <v>177</v>
      </c>
      <c r="N118">
        <v>25</v>
      </c>
      <c r="O118" s="7" t="s">
        <v>189</v>
      </c>
      <c r="P118" s="7" t="s">
        <v>179</v>
      </c>
      <c r="Q118" s="7" t="s">
        <v>190</v>
      </c>
      <c r="R118" s="7" t="s">
        <v>179</v>
      </c>
      <c r="S118" s="7" t="s">
        <v>179</v>
      </c>
      <c r="T118" s="7" t="s">
        <v>437</v>
      </c>
      <c r="U118" s="7">
        <v>3</v>
      </c>
      <c r="V118" s="7">
        <v>1</v>
      </c>
      <c r="W118" s="7">
        <f t="shared" si="38"/>
        <v>1</v>
      </c>
      <c r="X118" s="7">
        <v>2</v>
      </c>
      <c r="Y118" s="7">
        <v>1</v>
      </c>
      <c r="Z118" s="7">
        <v>3</v>
      </c>
      <c r="AA118" s="7">
        <v>2</v>
      </c>
      <c r="AB118" s="7">
        <v>4</v>
      </c>
      <c r="AC118" s="7">
        <v>1</v>
      </c>
      <c r="AD118" s="7">
        <v>1</v>
      </c>
      <c r="AE118" s="7">
        <v>1</v>
      </c>
      <c r="AF118" s="7">
        <v>2</v>
      </c>
      <c r="AG118" s="4">
        <v>4</v>
      </c>
      <c r="AH118" s="7">
        <f t="shared" si="39"/>
        <v>1.8888888888888888</v>
      </c>
      <c r="AI118" s="7">
        <v>1</v>
      </c>
      <c r="AJ118" s="7">
        <f t="shared" si="40"/>
        <v>7</v>
      </c>
      <c r="AK118" s="7">
        <v>3</v>
      </c>
      <c r="AL118" s="7">
        <v>1</v>
      </c>
      <c r="AM118" s="15">
        <v>1</v>
      </c>
      <c r="AN118" s="15">
        <f t="shared" si="41"/>
        <v>7</v>
      </c>
      <c r="AO118" s="7">
        <v>4</v>
      </c>
      <c r="AP118" s="7">
        <f t="shared" si="42"/>
        <v>3.8</v>
      </c>
      <c r="AQ118" s="7">
        <f t="shared" si="24"/>
        <v>2</v>
      </c>
      <c r="AR118" s="7">
        <v>1</v>
      </c>
      <c r="AS118" s="7">
        <v>1</v>
      </c>
      <c r="AT118" s="7">
        <v>1</v>
      </c>
      <c r="AU118" s="7">
        <v>5</v>
      </c>
      <c r="AV118" s="7">
        <f t="shared" si="25"/>
        <v>1</v>
      </c>
      <c r="AW118" s="7">
        <v>1</v>
      </c>
      <c r="AX118" s="7">
        <v>1</v>
      </c>
      <c r="AY118" s="7">
        <v>5</v>
      </c>
      <c r="AZ118" s="7">
        <f t="shared" si="26"/>
        <v>1</v>
      </c>
      <c r="BA118" s="7">
        <v>1</v>
      </c>
      <c r="BB118" s="11">
        <v>5</v>
      </c>
      <c r="BC118" s="7">
        <f t="shared" si="27"/>
        <v>1</v>
      </c>
      <c r="BD118" s="7">
        <v>1</v>
      </c>
      <c r="BE118" s="11">
        <v>5</v>
      </c>
      <c r="BF118" s="7">
        <f t="shared" si="28"/>
        <v>1</v>
      </c>
      <c r="BG118" s="11">
        <v>4</v>
      </c>
      <c r="BH118" s="7">
        <f t="shared" si="29"/>
        <v>2</v>
      </c>
      <c r="BI118" s="11">
        <v>5</v>
      </c>
      <c r="BJ118" s="7">
        <f t="shared" si="30"/>
        <v>1</v>
      </c>
      <c r="BK118" s="7">
        <v>1</v>
      </c>
      <c r="BL118" s="11">
        <v>3</v>
      </c>
      <c r="BM118" s="7">
        <f t="shared" si="31"/>
        <v>3</v>
      </c>
      <c r="BN118" s="7">
        <v>4</v>
      </c>
      <c r="BO118" s="7">
        <v>3</v>
      </c>
      <c r="BP118" s="7">
        <v>1</v>
      </c>
      <c r="BQ118" s="15">
        <v>1</v>
      </c>
      <c r="BR118" s="7">
        <f t="shared" si="43"/>
        <v>1.45</v>
      </c>
      <c r="BS118" s="7">
        <v>2</v>
      </c>
      <c r="BT118" s="7">
        <v>1</v>
      </c>
      <c r="BU118" s="7">
        <v>4</v>
      </c>
      <c r="BV118" s="7">
        <v>2</v>
      </c>
      <c r="BW118" s="7">
        <v>2</v>
      </c>
      <c r="BX118" s="7">
        <v>3</v>
      </c>
      <c r="BY118" s="7">
        <v>4</v>
      </c>
      <c r="BZ118" s="7">
        <v>4</v>
      </c>
      <c r="CA118" s="7">
        <v>3</v>
      </c>
      <c r="CB118" s="7">
        <v>2</v>
      </c>
      <c r="CC118" s="7">
        <v>2</v>
      </c>
      <c r="CD118" s="7">
        <v>3</v>
      </c>
      <c r="CE118" s="7">
        <v>2</v>
      </c>
      <c r="CF118" s="7">
        <v>2</v>
      </c>
      <c r="CG118" s="15">
        <v>2</v>
      </c>
      <c r="CH118" s="7">
        <f t="shared" si="44"/>
        <v>2.5333333333333332</v>
      </c>
      <c r="CI118" s="7">
        <v>3</v>
      </c>
      <c r="CJ118" s="7">
        <v>4</v>
      </c>
      <c r="CK118" s="7">
        <v>4</v>
      </c>
      <c r="CL118" s="7">
        <v>4</v>
      </c>
      <c r="CM118" s="7">
        <v>4</v>
      </c>
      <c r="CN118" s="7">
        <v>1</v>
      </c>
      <c r="CO118" s="7">
        <v>4</v>
      </c>
      <c r="CP118" s="7">
        <v>4</v>
      </c>
      <c r="CQ118" s="7">
        <v>4</v>
      </c>
      <c r="CR118" s="7">
        <v>5</v>
      </c>
      <c r="CS118" s="7">
        <v>4</v>
      </c>
      <c r="CT118" s="7">
        <v>3</v>
      </c>
      <c r="CU118" s="7">
        <v>4</v>
      </c>
      <c r="CV118" s="8">
        <f>AVERAGE(CI118:CU118,CW118:DT118)</f>
        <v>3.8648648648648649</v>
      </c>
      <c r="CW118" s="7">
        <v>4</v>
      </c>
      <c r="CX118" s="7">
        <v>4</v>
      </c>
      <c r="CY118" s="7">
        <v>4</v>
      </c>
      <c r="CZ118" s="7">
        <v>4</v>
      </c>
      <c r="DA118" s="7">
        <v>4</v>
      </c>
      <c r="DB118" s="7">
        <v>3</v>
      </c>
      <c r="DC118" s="7">
        <v>4</v>
      </c>
      <c r="DD118" s="7">
        <v>4</v>
      </c>
      <c r="DE118" s="7">
        <v>4</v>
      </c>
      <c r="DF118" s="7">
        <v>4</v>
      </c>
      <c r="DG118" s="7">
        <v>4</v>
      </c>
      <c r="DH118" s="7">
        <v>4</v>
      </c>
      <c r="DI118" s="7">
        <v>4</v>
      </c>
      <c r="DJ118" s="7">
        <v>4</v>
      </c>
      <c r="DK118" s="7">
        <v>4</v>
      </c>
      <c r="DL118" s="7">
        <v>3</v>
      </c>
      <c r="DM118" s="7">
        <v>4</v>
      </c>
      <c r="DN118" s="7">
        <v>4</v>
      </c>
      <c r="DO118" s="7">
        <v>5</v>
      </c>
      <c r="DP118" s="7">
        <v>4</v>
      </c>
      <c r="DQ118" s="7">
        <v>4</v>
      </c>
      <c r="DR118" s="7">
        <v>4</v>
      </c>
      <c r="DS118" s="7">
        <v>4</v>
      </c>
      <c r="DT118" s="15">
        <v>4</v>
      </c>
      <c r="DU118" s="7">
        <f t="shared" si="45"/>
        <v>3.8648648648648649</v>
      </c>
      <c r="DV118" s="7">
        <v>1</v>
      </c>
      <c r="DW118" s="7">
        <v>1</v>
      </c>
      <c r="DX118" s="7">
        <f t="shared" si="32"/>
        <v>9</v>
      </c>
      <c r="DY118" s="7">
        <v>1</v>
      </c>
      <c r="DZ118" s="7">
        <v>5</v>
      </c>
      <c r="EA118" s="7">
        <f t="shared" si="33"/>
        <v>5</v>
      </c>
      <c r="EB118" s="7">
        <v>2</v>
      </c>
      <c r="EC118" s="7">
        <v>2</v>
      </c>
      <c r="ED118" s="7">
        <v>2</v>
      </c>
      <c r="EE118" s="7">
        <f t="shared" si="34"/>
        <v>8</v>
      </c>
      <c r="EF118" s="7">
        <v>2</v>
      </c>
      <c r="EG118" s="7">
        <v>5</v>
      </c>
      <c r="EH118" s="7">
        <f t="shared" si="35"/>
        <v>5</v>
      </c>
      <c r="EI118" s="7">
        <v>7</v>
      </c>
      <c r="EJ118" s="7">
        <f t="shared" si="36"/>
        <v>3</v>
      </c>
      <c r="EK118" s="7">
        <v>1</v>
      </c>
      <c r="EL118" s="7">
        <v>5</v>
      </c>
      <c r="EM118" s="15">
        <f t="shared" si="37"/>
        <v>5</v>
      </c>
      <c r="EN118" s="7">
        <f t="shared" si="46"/>
        <v>3.6666666666666665</v>
      </c>
      <c r="EO118" s="7" t="s">
        <v>182</v>
      </c>
      <c r="EP118" s="7" t="s">
        <v>183</v>
      </c>
    </row>
    <row r="119" spans="1:146" ht="30" customHeight="1">
      <c r="A119">
        <v>2</v>
      </c>
      <c r="B119">
        <v>45341.527581018519</v>
      </c>
      <c r="C119">
        <v>45341.536817129629</v>
      </c>
      <c r="D119">
        <v>100</v>
      </c>
      <c r="E119">
        <v>798</v>
      </c>
      <c r="F119" s="7" t="s">
        <v>173</v>
      </c>
      <c r="G119">
        <v>45341.536831446756</v>
      </c>
      <c r="H119" s="7" t="s">
        <v>438</v>
      </c>
      <c r="I119">
        <v>52.406399999999998</v>
      </c>
      <c r="J119">
        <v>-1.5082</v>
      </c>
      <c r="K119" s="7" t="s">
        <v>175</v>
      </c>
      <c r="L119" s="7" t="s">
        <v>176</v>
      </c>
      <c r="M119" s="7" t="s">
        <v>177</v>
      </c>
      <c r="N119">
        <v>40</v>
      </c>
      <c r="O119" s="7" t="s">
        <v>189</v>
      </c>
      <c r="P119" s="7" t="s">
        <v>179</v>
      </c>
      <c r="Q119" s="7" t="s">
        <v>262</v>
      </c>
      <c r="R119" s="7" t="s">
        <v>179</v>
      </c>
      <c r="S119" s="7" t="s">
        <v>179</v>
      </c>
      <c r="T119" s="7" t="s">
        <v>439</v>
      </c>
      <c r="U119" s="7">
        <v>3</v>
      </c>
      <c r="V119" s="7">
        <v>1</v>
      </c>
      <c r="W119" s="7">
        <f t="shared" si="38"/>
        <v>1</v>
      </c>
      <c r="X119" s="7">
        <v>3</v>
      </c>
      <c r="Y119" s="7">
        <v>4</v>
      </c>
      <c r="Z119" s="7">
        <v>2</v>
      </c>
      <c r="AA119" s="7">
        <v>3</v>
      </c>
      <c r="AB119" s="7">
        <v>4</v>
      </c>
      <c r="AC119" s="7">
        <v>5</v>
      </c>
      <c r="AD119" s="7">
        <v>1</v>
      </c>
      <c r="AE119" s="7">
        <v>1</v>
      </c>
      <c r="AF119" s="7">
        <v>3</v>
      </c>
      <c r="AG119" s="4">
        <v>3</v>
      </c>
      <c r="AH119" s="7">
        <f t="shared" si="39"/>
        <v>2.8888888888888888</v>
      </c>
      <c r="AI119" s="7">
        <v>4</v>
      </c>
      <c r="AJ119" s="7">
        <f t="shared" si="40"/>
        <v>4</v>
      </c>
      <c r="AK119" s="7">
        <v>3</v>
      </c>
      <c r="AL119" s="7">
        <v>4</v>
      </c>
      <c r="AM119" s="15">
        <v>5</v>
      </c>
      <c r="AN119" s="15">
        <f t="shared" si="41"/>
        <v>3</v>
      </c>
      <c r="AO119" s="7">
        <v>4</v>
      </c>
      <c r="AP119" s="7">
        <f t="shared" si="42"/>
        <v>3.8</v>
      </c>
      <c r="AQ119" s="7">
        <f t="shared" si="24"/>
        <v>2</v>
      </c>
      <c r="AR119" s="7">
        <v>2</v>
      </c>
      <c r="AS119" s="7">
        <v>2</v>
      </c>
      <c r="AT119" s="7">
        <v>1</v>
      </c>
      <c r="AU119" s="7">
        <v>4</v>
      </c>
      <c r="AV119" s="7">
        <f t="shared" si="25"/>
        <v>2</v>
      </c>
      <c r="AW119" s="7">
        <v>1</v>
      </c>
      <c r="AX119" s="7">
        <v>1</v>
      </c>
      <c r="AY119" s="7">
        <v>4</v>
      </c>
      <c r="AZ119" s="7">
        <f t="shared" si="26"/>
        <v>2</v>
      </c>
      <c r="BA119" s="7">
        <v>1</v>
      </c>
      <c r="BB119" s="11">
        <v>3</v>
      </c>
      <c r="BC119" s="7">
        <f t="shared" si="27"/>
        <v>3</v>
      </c>
      <c r="BD119" s="7">
        <v>2</v>
      </c>
      <c r="BE119" s="11">
        <v>5</v>
      </c>
      <c r="BF119" s="7">
        <f t="shared" si="28"/>
        <v>1</v>
      </c>
      <c r="BG119" s="11">
        <v>5</v>
      </c>
      <c r="BH119" s="7">
        <f t="shared" si="29"/>
        <v>1</v>
      </c>
      <c r="BI119" s="11">
        <v>5</v>
      </c>
      <c r="BJ119" s="7">
        <f t="shared" si="30"/>
        <v>1</v>
      </c>
      <c r="BK119" s="7">
        <v>1</v>
      </c>
      <c r="BL119" s="11">
        <v>3</v>
      </c>
      <c r="BM119" s="7">
        <f t="shared" si="31"/>
        <v>3</v>
      </c>
      <c r="BN119" s="7">
        <v>4</v>
      </c>
      <c r="BO119" s="7">
        <v>3</v>
      </c>
      <c r="BP119" s="7">
        <v>2</v>
      </c>
      <c r="BQ119" s="15">
        <v>1</v>
      </c>
      <c r="BR119" s="7">
        <f t="shared" si="43"/>
        <v>1.8</v>
      </c>
      <c r="BS119" s="7">
        <v>4</v>
      </c>
      <c r="BT119" s="7">
        <v>3</v>
      </c>
      <c r="BU119" s="7">
        <v>4</v>
      </c>
      <c r="BV119" s="7">
        <v>4</v>
      </c>
      <c r="BW119" s="7">
        <v>3</v>
      </c>
      <c r="BX119" s="7">
        <v>3</v>
      </c>
      <c r="BY119" s="7">
        <v>3</v>
      </c>
      <c r="BZ119" s="7">
        <v>3</v>
      </c>
      <c r="CA119" s="7">
        <v>3</v>
      </c>
      <c r="CB119" s="7">
        <v>2</v>
      </c>
      <c r="CC119" s="7">
        <v>4</v>
      </c>
      <c r="CD119" s="7">
        <v>4</v>
      </c>
      <c r="CE119" s="7">
        <v>4</v>
      </c>
      <c r="CF119" s="7">
        <v>3</v>
      </c>
      <c r="CG119" s="15">
        <v>3</v>
      </c>
      <c r="CH119" s="7">
        <f t="shared" si="44"/>
        <v>3.3333333333333335</v>
      </c>
      <c r="CI119" s="7">
        <v>4</v>
      </c>
      <c r="CJ119" s="7">
        <v>4</v>
      </c>
      <c r="CK119" s="7">
        <v>4</v>
      </c>
      <c r="CL119" s="7">
        <v>3</v>
      </c>
      <c r="CM119" s="7">
        <v>4</v>
      </c>
      <c r="CN119" s="7">
        <v>2</v>
      </c>
      <c r="CO119" s="7">
        <v>4</v>
      </c>
      <c r="CP119" s="7">
        <v>4</v>
      </c>
      <c r="CQ119" s="7">
        <v>4</v>
      </c>
      <c r="CR119" s="7">
        <v>5</v>
      </c>
      <c r="CS119" s="7">
        <v>4</v>
      </c>
      <c r="CT119" s="7">
        <v>4</v>
      </c>
      <c r="CU119" s="7">
        <v>3</v>
      </c>
      <c r="CV119" s="7">
        <v>4</v>
      </c>
      <c r="CW119" s="7">
        <v>5</v>
      </c>
      <c r="CX119" s="7">
        <v>4</v>
      </c>
      <c r="CY119" s="7">
        <v>3</v>
      </c>
      <c r="CZ119" s="7">
        <v>4</v>
      </c>
      <c r="DA119" s="7">
        <v>5</v>
      </c>
      <c r="DB119" s="7">
        <v>4</v>
      </c>
      <c r="DC119" s="7">
        <v>4</v>
      </c>
      <c r="DD119" s="7">
        <v>4</v>
      </c>
      <c r="DE119" s="7">
        <v>4</v>
      </c>
      <c r="DF119" s="7">
        <v>5</v>
      </c>
      <c r="DG119" s="7">
        <v>4</v>
      </c>
      <c r="DH119" s="7">
        <v>4</v>
      </c>
      <c r="DI119" s="7">
        <v>4</v>
      </c>
      <c r="DJ119" s="7">
        <v>4</v>
      </c>
      <c r="DK119" s="7">
        <v>4</v>
      </c>
      <c r="DL119" s="7">
        <v>2</v>
      </c>
      <c r="DM119" s="7">
        <v>4</v>
      </c>
      <c r="DN119" s="7">
        <v>4</v>
      </c>
      <c r="DO119" s="7">
        <v>4</v>
      </c>
      <c r="DP119" s="7">
        <v>3</v>
      </c>
      <c r="DQ119" s="7">
        <v>4</v>
      </c>
      <c r="DR119" s="7">
        <v>4</v>
      </c>
      <c r="DS119" s="7">
        <v>4</v>
      </c>
      <c r="DT119" s="15">
        <v>4</v>
      </c>
      <c r="DU119" s="7">
        <f t="shared" si="45"/>
        <v>3.8947368421052633</v>
      </c>
      <c r="DV119" s="7">
        <v>1</v>
      </c>
      <c r="DW119" s="7">
        <v>9</v>
      </c>
      <c r="DX119" s="7">
        <f t="shared" si="32"/>
        <v>1</v>
      </c>
      <c r="DY119" s="7">
        <v>1</v>
      </c>
      <c r="DZ119" s="7">
        <v>9</v>
      </c>
      <c r="EA119" s="7">
        <f t="shared" si="33"/>
        <v>1</v>
      </c>
      <c r="EB119" s="7">
        <v>1</v>
      </c>
      <c r="EC119" s="7">
        <v>1</v>
      </c>
      <c r="ED119" s="7">
        <v>7</v>
      </c>
      <c r="EE119" s="7">
        <f t="shared" si="34"/>
        <v>3</v>
      </c>
      <c r="EF119" s="7">
        <v>1</v>
      </c>
      <c r="EG119" s="7">
        <v>5</v>
      </c>
      <c r="EH119" s="7">
        <f t="shared" si="35"/>
        <v>5</v>
      </c>
      <c r="EI119" s="7">
        <v>8</v>
      </c>
      <c r="EJ119" s="7">
        <f t="shared" si="36"/>
        <v>2</v>
      </c>
      <c r="EK119" s="7">
        <v>5</v>
      </c>
      <c r="EL119" s="7">
        <v>9</v>
      </c>
      <c r="EM119" s="15">
        <f t="shared" si="37"/>
        <v>1</v>
      </c>
      <c r="EN119" s="7">
        <f t="shared" si="46"/>
        <v>1.9166666666666667</v>
      </c>
      <c r="EO119" s="7" t="s">
        <v>182</v>
      </c>
      <c r="EP119" s="7" t="s">
        <v>183</v>
      </c>
    </row>
    <row r="120" spans="1:146" ht="30" customHeight="1">
      <c r="A120">
        <v>2</v>
      </c>
      <c r="B120">
        <v>45341.518229166664</v>
      </c>
      <c r="C120">
        <v>45341.536886574075</v>
      </c>
      <c r="D120">
        <v>100</v>
      </c>
      <c r="E120">
        <v>1611</v>
      </c>
      <c r="F120" s="7" t="s">
        <v>173</v>
      </c>
      <c r="G120">
        <v>45341.536894687502</v>
      </c>
      <c r="H120" s="7" t="s">
        <v>440</v>
      </c>
      <c r="I120">
        <v>52.323</v>
      </c>
      <c r="J120">
        <v>-1.8952</v>
      </c>
      <c r="K120" s="7" t="s">
        <v>175</v>
      </c>
      <c r="L120" s="7" t="s">
        <v>176</v>
      </c>
      <c r="M120" s="7" t="s">
        <v>177</v>
      </c>
      <c r="N120">
        <v>34</v>
      </c>
      <c r="O120" s="7" t="s">
        <v>178</v>
      </c>
      <c r="P120" s="7" t="s">
        <v>179</v>
      </c>
      <c r="Q120" s="7" t="s">
        <v>190</v>
      </c>
      <c r="R120" s="7" t="s">
        <v>441</v>
      </c>
      <c r="S120" s="7" t="s">
        <v>179</v>
      </c>
      <c r="T120" s="7" t="s">
        <v>179</v>
      </c>
      <c r="U120" s="7">
        <v>1</v>
      </c>
      <c r="V120" s="7">
        <v>1</v>
      </c>
      <c r="W120" s="7">
        <f t="shared" si="38"/>
        <v>1</v>
      </c>
      <c r="X120" s="7">
        <v>4</v>
      </c>
      <c r="Y120" s="7">
        <v>2</v>
      </c>
      <c r="Z120" s="7">
        <v>2</v>
      </c>
      <c r="AA120" s="7">
        <v>3</v>
      </c>
      <c r="AB120" s="7">
        <v>5</v>
      </c>
      <c r="AC120" s="7">
        <v>1</v>
      </c>
      <c r="AD120" s="7">
        <v>1</v>
      </c>
      <c r="AE120" s="7">
        <v>1</v>
      </c>
      <c r="AF120" s="7">
        <v>1</v>
      </c>
      <c r="AG120" s="4">
        <v>1</v>
      </c>
      <c r="AH120" s="7">
        <f t="shared" si="39"/>
        <v>2.2222222222222223</v>
      </c>
      <c r="AI120" s="7">
        <v>3</v>
      </c>
      <c r="AJ120" s="7">
        <f t="shared" si="40"/>
        <v>5</v>
      </c>
      <c r="AK120" s="7">
        <v>7</v>
      </c>
      <c r="AL120" s="7">
        <v>7</v>
      </c>
      <c r="AM120" s="15">
        <v>3</v>
      </c>
      <c r="AN120" s="15">
        <f t="shared" si="41"/>
        <v>5</v>
      </c>
      <c r="AO120" s="7">
        <v>4</v>
      </c>
      <c r="AP120" s="7">
        <f t="shared" si="42"/>
        <v>5.4</v>
      </c>
      <c r="AQ120" s="7">
        <f t="shared" si="24"/>
        <v>2</v>
      </c>
      <c r="AR120" s="7">
        <v>2</v>
      </c>
      <c r="AS120" s="7">
        <v>1</v>
      </c>
      <c r="AT120" s="7">
        <v>1</v>
      </c>
      <c r="AU120" s="7">
        <v>4</v>
      </c>
      <c r="AV120" s="7">
        <f t="shared" si="25"/>
        <v>2</v>
      </c>
      <c r="AW120" s="7">
        <v>1</v>
      </c>
      <c r="AX120" s="7">
        <v>1</v>
      </c>
      <c r="AY120" s="7">
        <v>4</v>
      </c>
      <c r="AZ120" s="7">
        <f t="shared" si="26"/>
        <v>2</v>
      </c>
      <c r="BA120" s="7">
        <v>1</v>
      </c>
      <c r="BB120" s="11">
        <v>2</v>
      </c>
      <c r="BC120" s="7">
        <f t="shared" si="27"/>
        <v>4</v>
      </c>
      <c r="BD120" s="7">
        <v>2</v>
      </c>
      <c r="BE120" s="11">
        <v>3</v>
      </c>
      <c r="BF120" s="7">
        <f t="shared" si="28"/>
        <v>3</v>
      </c>
      <c r="BG120" s="11">
        <v>3</v>
      </c>
      <c r="BH120" s="7">
        <f t="shared" si="29"/>
        <v>3</v>
      </c>
      <c r="BI120" s="11">
        <v>3</v>
      </c>
      <c r="BJ120" s="7">
        <f t="shared" si="30"/>
        <v>3</v>
      </c>
      <c r="BK120" s="7">
        <v>1</v>
      </c>
      <c r="BL120" s="11">
        <v>3</v>
      </c>
      <c r="BM120" s="7">
        <f t="shared" si="31"/>
        <v>3</v>
      </c>
      <c r="BN120" s="7">
        <v>1</v>
      </c>
      <c r="BO120" s="7">
        <v>4</v>
      </c>
      <c r="BP120" s="7">
        <v>3</v>
      </c>
      <c r="BQ120" s="15">
        <v>2</v>
      </c>
      <c r="BR120" s="7">
        <f t="shared" si="43"/>
        <v>2.1</v>
      </c>
      <c r="BS120" s="7">
        <v>6</v>
      </c>
      <c r="BT120" s="7">
        <v>6</v>
      </c>
      <c r="BU120" s="7">
        <v>6</v>
      </c>
      <c r="BV120" s="7">
        <v>6</v>
      </c>
      <c r="BW120" s="7">
        <v>5</v>
      </c>
      <c r="BX120" s="7">
        <v>6</v>
      </c>
      <c r="BY120" s="7">
        <v>6</v>
      </c>
      <c r="BZ120" s="7">
        <v>6</v>
      </c>
      <c r="CA120" s="7">
        <v>6</v>
      </c>
      <c r="CB120" s="7">
        <v>5</v>
      </c>
      <c r="CC120" s="7">
        <v>6</v>
      </c>
      <c r="CD120" s="7">
        <v>6</v>
      </c>
      <c r="CE120" s="7">
        <v>6</v>
      </c>
      <c r="CF120" s="7">
        <v>3</v>
      </c>
      <c r="CG120" s="15">
        <v>6</v>
      </c>
      <c r="CH120" s="7">
        <f t="shared" si="44"/>
        <v>5.666666666666667</v>
      </c>
      <c r="CI120" s="7">
        <v>5</v>
      </c>
      <c r="CJ120" s="7">
        <v>4</v>
      </c>
      <c r="CK120" s="7">
        <v>3</v>
      </c>
      <c r="CL120" s="7">
        <v>3</v>
      </c>
      <c r="CM120" s="7">
        <v>3</v>
      </c>
      <c r="CN120" s="7">
        <v>1</v>
      </c>
      <c r="CO120" s="7">
        <v>4</v>
      </c>
      <c r="CP120" s="7">
        <v>4</v>
      </c>
      <c r="CQ120" s="7">
        <v>4</v>
      </c>
      <c r="CR120" s="7">
        <v>4</v>
      </c>
      <c r="CS120" s="7">
        <v>4</v>
      </c>
      <c r="CT120" s="7">
        <v>1</v>
      </c>
      <c r="CU120" s="7">
        <v>3</v>
      </c>
      <c r="CV120" s="7">
        <v>4</v>
      </c>
      <c r="CW120" s="7">
        <v>4</v>
      </c>
      <c r="CX120" s="7">
        <v>4</v>
      </c>
      <c r="CY120" s="7">
        <v>1</v>
      </c>
      <c r="CZ120" s="7">
        <v>4</v>
      </c>
      <c r="DA120" s="7">
        <v>4</v>
      </c>
      <c r="DB120" s="7">
        <v>3</v>
      </c>
      <c r="DC120" s="7">
        <v>4</v>
      </c>
      <c r="DD120" s="7">
        <v>3</v>
      </c>
      <c r="DE120" s="7">
        <v>4</v>
      </c>
      <c r="DF120" s="7">
        <v>4</v>
      </c>
      <c r="DG120" s="7">
        <v>4</v>
      </c>
      <c r="DH120" s="7">
        <v>4</v>
      </c>
      <c r="DI120" s="7">
        <v>4</v>
      </c>
      <c r="DJ120" s="7">
        <v>4</v>
      </c>
      <c r="DK120" s="7">
        <v>4</v>
      </c>
      <c r="DL120" s="7">
        <v>1</v>
      </c>
      <c r="DM120" s="7">
        <v>4</v>
      </c>
      <c r="DN120" s="7">
        <v>4</v>
      </c>
      <c r="DO120" s="7">
        <v>4</v>
      </c>
      <c r="DP120" s="7">
        <v>2</v>
      </c>
      <c r="DQ120" s="7">
        <v>3</v>
      </c>
      <c r="DR120" s="7">
        <v>4</v>
      </c>
      <c r="DS120" s="7">
        <v>4</v>
      </c>
      <c r="DT120" s="15">
        <v>3</v>
      </c>
      <c r="DU120" s="7">
        <f t="shared" si="45"/>
        <v>3.4473684210526314</v>
      </c>
      <c r="DV120" s="7">
        <v>1</v>
      </c>
      <c r="DW120" s="7">
        <v>9</v>
      </c>
      <c r="DX120" s="7">
        <f t="shared" si="32"/>
        <v>1</v>
      </c>
      <c r="DY120" s="7">
        <v>1</v>
      </c>
      <c r="DZ120" s="7">
        <v>9</v>
      </c>
      <c r="EA120" s="7">
        <f t="shared" si="33"/>
        <v>1</v>
      </c>
      <c r="EB120" s="7">
        <v>1</v>
      </c>
      <c r="EC120" s="7">
        <v>1</v>
      </c>
      <c r="ED120" s="7">
        <v>6</v>
      </c>
      <c r="EE120" s="7">
        <f t="shared" si="34"/>
        <v>4</v>
      </c>
      <c r="EF120" s="7">
        <v>1</v>
      </c>
      <c r="EG120" s="7">
        <v>7</v>
      </c>
      <c r="EH120" s="7">
        <f t="shared" si="35"/>
        <v>3</v>
      </c>
      <c r="EI120" s="7">
        <v>8</v>
      </c>
      <c r="EJ120" s="7">
        <f t="shared" si="36"/>
        <v>2</v>
      </c>
      <c r="EK120" s="7">
        <v>1</v>
      </c>
      <c r="EL120" s="7">
        <v>9</v>
      </c>
      <c r="EM120" s="15">
        <f t="shared" si="37"/>
        <v>1</v>
      </c>
      <c r="EN120" s="7">
        <f t="shared" si="46"/>
        <v>1.5</v>
      </c>
      <c r="EO120" s="7" t="s">
        <v>233</v>
      </c>
      <c r="EP120" s="7" t="s">
        <v>183</v>
      </c>
    </row>
    <row r="121" spans="1:146" ht="30" customHeight="1">
      <c r="A121">
        <v>2</v>
      </c>
      <c r="B121">
        <v>45341.526631944442</v>
      </c>
      <c r="C121">
        <v>45341.536898148152</v>
      </c>
      <c r="D121">
        <v>100</v>
      </c>
      <c r="E121">
        <v>886</v>
      </c>
      <c r="F121" s="7" t="s">
        <v>173</v>
      </c>
      <c r="G121">
        <v>45341.536907256945</v>
      </c>
      <c r="H121" s="7" t="s">
        <v>442</v>
      </c>
      <c r="I121">
        <v>51.496400000000001</v>
      </c>
      <c r="J121">
        <v>-0.12239999999999999</v>
      </c>
      <c r="K121" s="7" t="s">
        <v>175</v>
      </c>
      <c r="L121" s="7" t="s">
        <v>176</v>
      </c>
      <c r="M121" s="7" t="s">
        <v>177</v>
      </c>
      <c r="N121">
        <v>41</v>
      </c>
      <c r="O121" s="7" t="s">
        <v>189</v>
      </c>
      <c r="P121" s="7" t="s">
        <v>179</v>
      </c>
      <c r="Q121" s="7" t="s">
        <v>180</v>
      </c>
      <c r="R121" s="7" t="s">
        <v>179</v>
      </c>
      <c r="S121" s="7" t="s">
        <v>443</v>
      </c>
      <c r="T121" s="7" t="s">
        <v>179</v>
      </c>
      <c r="U121" s="7">
        <v>2</v>
      </c>
      <c r="V121" s="7">
        <v>2</v>
      </c>
      <c r="W121" s="7">
        <f t="shared" si="38"/>
        <v>1</v>
      </c>
      <c r="X121" s="7">
        <v>5</v>
      </c>
      <c r="Y121" s="7">
        <v>4</v>
      </c>
      <c r="Z121" s="7">
        <v>4</v>
      </c>
      <c r="AA121" s="7">
        <v>5</v>
      </c>
      <c r="AB121" s="7">
        <v>5</v>
      </c>
      <c r="AC121" s="7">
        <v>1</v>
      </c>
      <c r="AD121" s="7">
        <v>1</v>
      </c>
      <c r="AE121" s="7">
        <v>2</v>
      </c>
      <c r="AF121" s="7">
        <v>3</v>
      </c>
      <c r="AG121" s="4">
        <v>4</v>
      </c>
      <c r="AH121" s="7">
        <f t="shared" si="39"/>
        <v>3.3333333333333335</v>
      </c>
      <c r="AI121" s="7">
        <v>3</v>
      </c>
      <c r="AJ121" s="7">
        <f t="shared" si="40"/>
        <v>5</v>
      </c>
      <c r="AK121" s="7">
        <v>6</v>
      </c>
      <c r="AL121" s="7">
        <v>6</v>
      </c>
      <c r="AM121" s="15">
        <v>5</v>
      </c>
      <c r="AN121" s="15">
        <f t="shared" si="41"/>
        <v>3</v>
      </c>
      <c r="AO121" s="7">
        <v>3</v>
      </c>
      <c r="AP121" s="7">
        <f t="shared" si="42"/>
        <v>5</v>
      </c>
      <c r="AQ121" s="7">
        <f t="shared" si="24"/>
        <v>3</v>
      </c>
      <c r="AR121" s="7">
        <v>2</v>
      </c>
      <c r="AS121" s="7">
        <v>2</v>
      </c>
      <c r="AT121" s="7">
        <v>2</v>
      </c>
      <c r="AU121" s="7">
        <v>3</v>
      </c>
      <c r="AV121" s="7">
        <f t="shared" si="25"/>
        <v>3</v>
      </c>
      <c r="AW121" s="7">
        <v>2</v>
      </c>
      <c r="AX121" s="7">
        <v>3</v>
      </c>
      <c r="AY121" s="7">
        <v>4</v>
      </c>
      <c r="AZ121" s="7">
        <f t="shared" si="26"/>
        <v>2</v>
      </c>
      <c r="BA121" s="7">
        <v>2</v>
      </c>
      <c r="BB121" s="11">
        <v>3</v>
      </c>
      <c r="BC121" s="7">
        <f t="shared" si="27"/>
        <v>3</v>
      </c>
      <c r="BD121" s="7">
        <v>2</v>
      </c>
      <c r="BE121" s="11">
        <v>3</v>
      </c>
      <c r="BF121" s="7">
        <f t="shared" si="28"/>
        <v>3</v>
      </c>
      <c r="BG121" s="11">
        <v>3</v>
      </c>
      <c r="BH121" s="7">
        <f t="shared" si="29"/>
        <v>3</v>
      </c>
      <c r="BI121" s="11">
        <v>5</v>
      </c>
      <c r="BJ121" s="7">
        <f t="shared" si="30"/>
        <v>1</v>
      </c>
      <c r="BK121" s="7">
        <v>2</v>
      </c>
      <c r="BL121" s="11">
        <v>3</v>
      </c>
      <c r="BM121" s="7">
        <f t="shared" si="31"/>
        <v>3</v>
      </c>
      <c r="BN121" s="7">
        <v>4</v>
      </c>
      <c r="BO121" s="7">
        <v>2</v>
      </c>
      <c r="BP121" s="7">
        <v>3</v>
      </c>
      <c r="BQ121" s="15">
        <v>3</v>
      </c>
      <c r="BR121" s="7">
        <f t="shared" si="43"/>
        <v>2.5</v>
      </c>
      <c r="BS121" s="7">
        <v>5</v>
      </c>
      <c r="BT121" s="7">
        <v>2</v>
      </c>
      <c r="BU121" s="7">
        <v>4</v>
      </c>
      <c r="BV121" s="7">
        <v>4</v>
      </c>
      <c r="BW121" s="7">
        <v>4</v>
      </c>
      <c r="BX121" s="7">
        <v>5</v>
      </c>
      <c r="BY121" s="7">
        <v>4</v>
      </c>
      <c r="BZ121" s="7">
        <v>3</v>
      </c>
      <c r="CA121" s="7">
        <v>4</v>
      </c>
      <c r="CB121" s="7">
        <v>2</v>
      </c>
      <c r="CC121" s="7">
        <v>4</v>
      </c>
      <c r="CD121" s="7">
        <v>4</v>
      </c>
      <c r="CE121" s="7">
        <v>4</v>
      </c>
      <c r="CF121" s="7">
        <v>3</v>
      </c>
      <c r="CG121" s="15">
        <v>4</v>
      </c>
      <c r="CH121" s="7">
        <f t="shared" si="44"/>
        <v>3.7333333333333334</v>
      </c>
      <c r="CI121" s="7">
        <v>3</v>
      </c>
      <c r="CJ121" s="7">
        <v>3</v>
      </c>
      <c r="CK121" s="7">
        <v>3</v>
      </c>
      <c r="CL121" s="7">
        <v>3</v>
      </c>
      <c r="CM121" s="7">
        <v>4</v>
      </c>
      <c r="CN121" s="7">
        <v>2</v>
      </c>
      <c r="CO121" s="7">
        <v>4</v>
      </c>
      <c r="CP121" s="7">
        <v>4</v>
      </c>
      <c r="CQ121" s="7">
        <v>4</v>
      </c>
      <c r="CR121" s="7">
        <v>4</v>
      </c>
      <c r="CS121" s="7">
        <v>4</v>
      </c>
      <c r="CT121" s="7">
        <v>3</v>
      </c>
      <c r="CU121" s="7">
        <v>4</v>
      </c>
      <c r="CV121" s="7">
        <v>3</v>
      </c>
      <c r="CW121" s="7">
        <v>4</v>
      </c>
      <c r="CX121" s="7">
        <v>4</v>
      </c>
      <c r="CY121" s="7">
        <v>2</v>
      </c>
      <c r="CZ121" s="7">
        <v>4</v>
      </c>
      <c r="DA121" s="7">
        <v>4</v>
      </c>
      <c r="DB121" s="7">
        <v>3</v>
      </c>
      <c r="DC121" s="7">
        <v>4</v>
      </c>
      <c r="DD121" s="7">
        <v>4</v>
      </c>
      <c r="DE121" s="7">
        <v>4</v>
      </c>
      <c r="DF121" s="7">
        <v>4</v>
      </c>
      <c r="DG121" s="7">
        <v>4</v>
      </c>
      <c r="DH121" s="7">
        <v>4</v>
      </c>
      <c r="DI121" s="7">
        <v>4</v>
      </c>
      <c r="DJ121" s="7">
        <v>3</v>
      </c>
      <c r="DK121" s="7">
        <v>3</v>
      </c>
      <c r="DL121" s="7">
        <v>2</v>
      </c>
      <c r="DM121" s="7">
        <v>4</v>
      </c>
      <c r="DN121" s="7">
        <v>4</v>
      </c>
      <c r="DO121" s="7">
        <v>3</v>
      </c>
      <c r="DP121" s="7">
        <v>3</v>
      </c>
      <c r="DQ121" s="7">
        <v>3</v>
      </c>
      <c r="DR121" s="7">
        <v>4</v>
      </c>
      <c r="DS121" s="7">
        <v>4</v>
      </c>
      <c r="DT121" s="15">
        <v>4</v>
      </c>
      <c r="DU121" s="7">
        <f t="shared" si="45"/>
        <v>3.5263157894736841</v>
      </c>
      <c r="DV121" s="7">
        <v>5</v>
      </c>
      <c r="DW121" s="7">
        <v>6</v>
      </c>
      <c r="DX121" s="7">
        <f t="shared" si="32"/>
        <v>4</v>
      </c>
      <c r="DY121" s="7">
        <v>6</v>
      </c>
      <c r="DZ121" s="7">
        <v>8</v>
      </c>
      <c r="EA121" s="7">
        <f t="shared" si="33"/>
        <v>2</v>
      </c>
      <c r="EB121" s="7">
        <v>5</v>
      </c>
      <c r="EC121" s="7">
        <v>3</v>
      </c>
      <c r="ED121" s="7">
        <v>7</v>
      </c>
      <c r="EE121" s="7">
        <f t="shared" si="34"/>
        <v>3</v>
      </c>
      <c r="EF121" s="7">
        <v>4</v>
      </c>
      <c r="EG121" s="7">
        <v>6</v>
      </c>
      <c r="EH121" s="7">
        <f t="shared" si="35"/>
        <v>4</v>
      </c>
      <c r="EI121" s="7">
        <v>5</v>
      </c>
      <c r="EJ121" s="7">
        <f t="shared" si="36"/>
        <v>5</v>
      </c>
      <c r="EK121" s="7">
        <v>6</v>
      </c>
      <c r="EL121" s="7">
        <v>5</v>
      </c>
      <c r="EM121" s="15">
        <f t="shared" si="37"/>
        <v>5</v>
      </c>
      <c r="EN121" s="7">
        <f t="shared" si="46"/>
        <v>4.333333333333333</v>
      </c>
      <c r="EO121" s="7" t="s">
        <v>187</v>
      </c>
      <c r="EP121" s="7" t="s">
        <v>183</v>
      </c>
    </row>
    <row r="122" spans="1:146" ht="30" customHeight="1">
      <c r="A122">
        <v>2</v>
      </c>
      <c r="B122">
        <v>45341.526087962964</v>
      </c>
      <c r="C122">
        <v>45341.537199074075</v>
      </c>
      <c r="D122">
        <v>100</v>
      </c>
      <c r="E122">
        <v>959</v>
      </c>
      <c r="F122" s="7" t="s">
        <v>173</v>
      </c>
      <c r="G122">
        <v>45341.537207164351</v>
      </c>
      <c r="H122" s="7" t="s">
        <v>444</v>
      </c>
      <c r="I122">
        <v>52.398600000000002</v>
      </c>
      <c r="J122">
        <v>-1.9823999999999999</v>
      </c>
      <c r="K122" s="7" t="s">
        <v>175</v>
      </c>
      <c r="L122" s="7" t="s">
        <v>176</v>
      </c>
      <c r="M122" s="7" t="s">
        <v>177</v>
      </c>
      <c r="N122">
        <v>29</v>
      </c>
      <c r="O122" s="7" t="s">
        <v>189</v>
      </c>
      <c r="P122" s="7" t="s">
        <v>179</v>
      </c>
      <c r="Q122" s="7" t="s">
        <v>347</v>
      </c>
      <c r="R122" s="7" t="s">
        <v>179</v>
      </c>
      <c r="S122" s="7" t="s">
        <v>179</v>
      </c>
      <c r="T122" s="7" t="s">
        <v>445</v>
      </c>
      <c r="U122" s="7">
        <v>3</v>
      </c>
      <c r="V122" s="7">
        <v>1</v>
      </c>
      <c r="W122" s="7">
        <f t="shared" si="38"/>
        <v>1</v>
      </c>
      <c r="X122" s="7">
        <v>5</v>
      </c>
      <c r="Y122" s="7">
        <v>4</v>
      </c>
      <c r="Z122" s="7">
        <v>5</v>
      </c>
      <c r="AA122" s="7">
        <v>5</v>
      </c>
      <c r="AB122" s="7">
        <v>5</v>
      </c>
      <c r="AC122" s="7">
        <v>4</v>
      </c>
      <c r="AD122" s="7">
        <v>1</v>
      </c>
      <c r="AE122" s="7">
        <v>2</v>
      </c>
      <c r="AF122" s="7">
        <v>5</v>
      </c>
      <c r="AG122" s="4">
        <v>1</v>
      </c>
      <c r="AH122" s="7">
        <f t="shared" si="39"/>
        <v>4</v>
      </c>
      <c r="AI122" s="7">
        <v>7</v>
      </c>
      <c r="AJ122" s="7">
        <f t="shared" si="40"/>
        <v>1</v>
      </c>
      <c r="AK122" s="7">
        <v>7</v>
      </c>
      <c r="AL122" s="7">
        <v>6</v>
      </c>
      <c r="AM122" s="15">
        <v>6</v>
      </c>
      <c r="AN122" s="15">
        <f t="shared" si="41"/>
        <v>2</v>
      </c>
      <c r="AO122" s="7">
        <v>3</v>
      </c>
      <c r="AP122" s="7">
        <f t="shared" si="42"/>
        <v>4.4000000000000004</v>
      </c>
      <c r="AQ122" s="7">
        <f t="shared" si="24"/>
        <v>3</v>
      </c>
      <c r="AR122" s="7">
        <v>4</v>
      </c>
      <c r="AS122" s="7">
        <v>4</v>
      </c>
      <c r="AT122" s="7">
        <v>2</v>
      </c>
      <c r="AU122" s="7">
        <v>3</v>
      </c>
      <c r="AV122" s="7">
        <f t="shared" si="25"/>
        <v>3</v>
      </c>
      <c r="AW122" s="7">
        <v>4</v>
      </c>
      <c r="AX122" s="7">
        <v>4</v>
      </c>
      <c r="AY122" s="7">
        <v>3</v>
      </c>
      <c r="AZ122" s="7">
        <f t="shared" si="26"/>
        <v>3</v>
      </c>
      <c r="BA122" s="7">
        <v>4</v>
      </c>
      <c r="BB122" s="11">
        <v>2</v>
      </c>
      <c r="BC122" s="7">
        <f t="shared" si="27"/>
        <v>4</v>
      </c>
      <c r="BD122" s="7">
        <v>1</v>
      </c>
      <c r="BE122" s="11">
        <v>4</v>
      </c>
      <c r="BF122" s="7">
        <f t="shared" si="28"/>
        <v>2</v>
      </c>
      <c r="BG122" s="11">
        <v>4</v>
      </c>
      <c r="BH122" s="7">
        <f t="shared" si="29"/>
        <v>2</v>
      </c>
      <c r="BI122" s="11">
        <v>3</v>
      </c>
      <c r="BJ122" s="7">
        <f t="shared" si="30"/>
        <v>3</v>
      </c>
      <c r="BK122" s="7">
        <v>3</v>
      </c>
      <c r="BL122" s="11">
        <v>3</v>
      </c>
      <c r="BM122" s="7">
        <f t="shared" si="31"/>
        <v>3</v>
      </c>
      <c r="BN122" s="7">
        <v>2</v>
      </c>
      <c r="BO122" s="7">
        <v>4</v>
      </c>
      <c r="BP122" s="7">
        <v>2</v>
      </c>
      <c r="BQ122" s="15">
        <v>2</v>
      </c>
      <c r="BR122" s="7">
        <f t="shared" si="43"/>
        <v>2.95</v>
      </c>
      <c r="BS122" s="7">
        <v>6</v>
      </c>
      <c r="BT122" s="7">
        <v>3</v>
      </c>
      <c r="BU122" s="7">
        <v>4</v>
      </c>
      <c r="BV122" s="7">
        <v>4</v>
      </c>
      <c r="BW122" s="7">
        <v>3</v>
      </c>
      <c r="BX122" s="7">
        <v>4</v>
      </c>
      <c r="BY122" s="7">
        <v>5</v>
      </c>
      <c r="BZ122" s="7">
        <v>6</v>
      </c>
      <c r="CA122" s="7">
        <v>4</v>
      </c>
      <c r="CB122" s="7">
        <v>3</v>
      </c>
      <c r="CC122" s="7">
        <v>4</v>
      </c>
      <c r="CD122" s="7">
        <v>5</v>
      </c>
      <c r="CE122" s="7">
        <v>5</v>
      </c>
      <c r="CF122" s="7">
        <v>6</v>
      </c>
      <c r="CG122" s="15">
        <v>4</v>
      </c>
      <c r="CH122" s="7">
        <f t="shared" si="44"/>
        <v>4.4000000000000004</v>
      </c>
      <c r="CI122" s="7">
        <v>3</v>
      </c>
      <c r="CJ122" s="7">
        <v>4</v>
      </c>
      <c r="CK122" s="7">
        <v>3</v>
      </c>
      <c r="CL122" s="7">
        <v>4</v>
      </c>
      <c r="CM122" s="7">
        <v>3</v>
      </c>
      <c r="CN122" s="7">
        <v>3</v>
      </c>
      <c r="CO122" s="7">
        <v>4</v>
      </c>
      <c r="CP122" s="7">
        <v>4</v>
      </c>
      <c r="CQ122" s="7">
        <v>4</v>
      </c>
      <c r="CR122" s="7">
        <v>4</v>
      </c>
      <c r="CS122" s="7">
        <v>4</v>
      </c>
      <c r="CT122" s="7">
        <v>2</v>
      </c>
      <c r="CU122" s="7">
        <v>4</v>
      </c>
      <c r="CV122" s="7">
        <v>4</v>
      </c>
      <c r="CW122" s="7">
        <v>4</v>
      </c>
      <c r="CX122" s="7">
        <v>4</v>
      </c>
      <c r="CY122" s="7">
        <v>3</v>
      </c>
      <c r="CZ122" s="7">
        <v>4</v>
      </c>
      <c r="DA122" s="7">
        <v>4</v>
      </c>
      <c r="DB122" s="7">
        <v>3</v>
      </c>
      <c r="DC122" s="7">
        <v>3</v>
      </c>
      <c r="DD122" s="7">
        <v>4</v>
      </c>
      <c r="DE122" s="7">
        <v>4</v>
      </c>
      <c r="DF122" s="7">
        <v>4</v>
      </c>
      <c r="DG122" s="7">
        <v>4</v>
      </c>
      <c r="DH122" s="7">
        <v>4</v>
      </c>
      <c r="DI122" s="7">
        <v>4</v>
      </c>
      <c r="DJ122" s="7">
        <v>4</v>
      </c>
      <c r="DK122" s="7">
        <v>4</v>
      </c>
      <c r="DL122" s="7">
        <v>4</v>
      </c>
      <c r="DM122" s="7">
        <v>4</v>
      </c>
      <c r="DN122" s="7">
        <v>4</v>
      </c>
      <c r="DO122" s="7">
        <v>4</v>
      </c>
      <c r="DP122" s="7">
        <v>3</v>
      </c>
      <c r="DQ122" s="7">
        <v>4</v>
      </c>
      <c r="DR122" s="7">
        <v>4</v>
      </c>
      <c r="DS122" s="7">
        <v>4</v>
      </c>
      <c r="DT122" s="15">
        <v>3</v>
      </c>
      <c r="DU122" s="7">
        <f t="shared" si="45"/>
        <v>3.7105263157894739</v>
      </c>
      <c r="DV122" s="7">
        <v>9</v>
      </c>
      <c r="DW122" s="7">
        <v>2</v>
      </c>
      <c r="DX122" s="7">
        <f t="shared" si="32"/>
        <v>8</v>
      </c>
      <c r="DY122" s="7">
        <v>9</v>
      </c>
      <c r="DZ122" s="7">
        <v>4</v>
      </c>
      <c r="EA122" s="7">
        <f t="shared" si="33"/>
        <v>6</v>
      </c>
      <c r="EB122" s="7">
        <v>3</v>
      </c>
      <c r="EC122" s="7">
        <v>8</v>
      </c>
      <c r="ED122" s="7">
        <v>5</v>
      </c>
      <c r="EE122" s="7">
        <f t="shared" si="34"/>
        <v>5</v>
      </c>
      <c r="EF122" s="7">
        <v>6</v>
      </c>
      <c r="EG122" s="7">
        <v>1</v>
      </c>
      <c r="EH122" s="7">
        <f t="shared" si="35"/>
        <v>9</v>
      </c>
      <c r="EI122" s="7">
        <v>4</v>
      </c>
      <c r="EJ122" s="7">
        <f t="shared" si="36"/>
        <v>6</v>
      </c>
      <c r="EK122" s="7">
        <v>7</v>
      </c>
      <c r="EL122" s="7">
        <v>1</v>
      </c>
      <c r="EM122" s="15">
        <f t="shared" si="37"/>
        <v>9</v>
      </c>
      <c r="EN122" s="7">
        <f t="shared" si="46"/>
        <v>7.083333333333333</v>
      </c>
      <c r="EO122" s="7" t="s">
        <v>187</v>
      </c>
      <c r="EP122" s="7" t="s">
        <v>183</v>
      </c>
    </row>
    <row r="123" spans="1:146" ht="30" customHeight="1">
      <c r="A123">
        <v>2</v>
      </c>
      <c r="B123">
        <v>45341.524756944447</v>
      </c>
      <c r="C123">
        <v>45341.537314814814</v>
      </c>
      <c r="D123">
        <v>100</v>
      </c>
      <c r="E123">
        <v>1084</v>
      </c>
      <c r="F123" s="7" t="s">
        <v>173</v>
      </c>
      <c r="G123">
        <v>45341.53732408565</v>
      </c>
      <c r="H123" s="7" t="s">
        <v>446</v>
      </c>
      <c r="I123">
        <v>50.914200000000001</v>
      </c>
      <c r="J123">
        <v>-1.3879999999999999</v>
      </c>
      <c r="K123" s="7" t="s">
        <v>175</v>
      </c>
      <c r="L123" s="7" t="s">
        <v>176</v>
      </c>
      <c r="M123" s="7" t="s">
        <v>177</v>
      </c>
      <c r="N123">
        <v>50</v>
      </c>
      <c r="O123" s="7" t="s">
        <v>189</v>
      </c>
      <c r="P123" s="7" t="s">
        <v>179</v>
      </c>
      <c r="Q123" s="7" t="s">
        <v>190</v>
      </c>
      <c r="R123" s="7" t="s">
        <v>179</v>
      </c>
      <c r="S123" s="7" t="s">
        <v>179</v>
      </c>
      <c r="T123" s="7" t="s">
        <v>447</v>
      </c>
      <c r="U123" s="7">
        <v>3</v>
      </c>
      <c r="V123" s="7">
        <v>3</v>
      </c>
      <c r="W123" s="7">
        <f t="shared" si="38"/>
        <v>2</v>
      </c>
      <c r="X123" s="7">
        <v>2</v>
      </c>
      <c r="Y123" s="7">
        <v>2</v>
      </c>
      <c r="Z123" s="7">
        <v>2</v>
      </c>
      <c r="AA123" s="7">
        <v>2</v>
      </c>
      <c r="AB123" s="7">
        <v>2</v>
      </c>
      <c r="AC123" s="7">
        <v>3</v>
      </c>
      <c r="AD123" s="7">
        <v>2</v>
      </c>
      <c r="AE123" s="7">
        <v>2</v>
      </c>
      <c r="AF123" s="7">
        <v>2</v>
      </c>
      <c r="AG123" s="4">
        <v>3</v>
      </c>
      <c r="AH123" s="7">
        <f t="shared" si="39"/>
        <v>2.1111111111111112</v>
      </c>
      <c r="AI123" s="7">
        <v>3</v>
      </c>
      <c r="AJ123" s="7">
        <f t="shared" si="40"/>
        <v>5</v>
      </c>
      <c r="AK123" s="7">
        <v>5</v>
      </c>
      <c r="AL123" s="7">
        <v>5</v>
      </c>
      <c r="AM123" s="15">
        <v>5</v>
      </c>
      <c r="AN123" s="15">
        <f t="shared" si="41"/>
        <v>3</v>
      </c>
      <c r="AO123" s="7">
        <v>3</v>
      </c>
      <c r="AP123" s="7">
        <f t="shared" si="42"/>
        <v>4.5999999999999996</v>
      </c>
      <c r="AQ123" s="7">
        <f t="shared" si="24"/>
        <v>3</v>
      </c>
      <c r="AR123" s="7">
        <v>3</v>
      </c>
      <c r="AS123" s="7">
        <v>3</v>
      </c>
      <c r="AT123" s="7">
        <v>2</v>
      </c>
      <c r="AU123" s="7">
        <v>3</v>
      </c>
      <c r="AV123" s="7">
        <f t="shared" si="25"/>
        <v>3</v>
      </c>
      <c r="AW123" s="7">
        <v>2</v>
      </c>
      <c r="AX123" s="7">
        <v>2</v>
      </c>
      <c r="AY123" s="7">
        <v>4</v>
      </c>
      <c r="AZ123" s="7">
        <f t="shared" si="26"/>
        <v>2</v>
      </c>
      <c r="BA123" s="7">
        <v>3</v>
      </c>
      <c r="BB123" s="11">
        <v>3</v>
      </c>
      <c r="BC123" s="7">
        <f t="shared" si="27"/>
        <v>3</v>
      </c>
      <c r="BD123" s="7">
        <v>3</v>
      </c>
      <c r="BE123" s="11">
        <v>3</v>
      </c>
      <c r="BF123" s="7">
        <f t="shared" si="28"/>
        <v>3</v>
      </c>
      <c r="BG123" s="11">
        <v>3</v>
      </c>
      <c r="BH123" s="7">
        <f t="shared" si="29"/>
        <v>3</v>
      </c>
      <c r="BI123" s="11">
        <v>3</v>
      </c>
      <c r="BJ123" s="7">
        <f t="shared" si="30"/>
        <v>3</v>
      </c>
      <c r="BK123" s="7">
        <v>1</v>
      </c>
      <c r="BL123" s="11">
        <v>3</v>
      </c>
      <c r="BM123" s="7">
        <f t="shared" si="31"/>
        <v>3</v>
      </c>
      <c r="BN123" s="7">
        <v>3</v>
      </c>
      <c r="BO123" s="7">
        <v>3</v>
      </c>
      <c r="BP123" s="7">
        <v>2</v>
      </c>
      <c r="BQ123" s="15">
        <v>3</v>
      </c>
      <c r="BR123" s="7">
        <f t="shared" si="43"/>
        <v>2.65</v>
      </c>
      <c r="BS123" s="7">
        <v>4</v>
      </c>
      <c r="BT123" s="7">
        <v>4</v>
      </c>
      <c r="BU123" s="7">
        <v>4</v>
      </c>
      <c r="BV123" s="7">
        <v>4</v>
      </c>
      <c r="BW123" s="7">
        <v>3</v>
      </c>
      <c r="BX123" s="7">
        <v>4</v>
      </c>
      <c r="BY123" s="7">
        <v>4</v>
      </c>
      <c r="BZ123" s="7">
        <v>4</v>
      </c>
      <c r="CA123" s="7">
        <v>4</v>
      </c>
      <c r="CB123" s="7">
        <v>4</v>
      </c>
      <c r="CC123" s="7">
        <v>4</v>
      </c>
      <c r="CD123" s="7">
        <v>4</v>
      </c>
      <c r="CE123" s="7">
        <v>4</v>
      </c>
      <c r="CF123" s="7">
        <v>3</v>
      </c>
      <c r="CG123" s="15">
        <v>4</v>
      </c>
      <c r="CH123" s="7">
        <f t="shared" si="44"/>
        <v>3.8666666666666667</v>
      </c>
      <c r="CI123" s="7">
        <v>3</v>
      </c>
      <c r="CJ123" s="7">
        <v>4</v>
      </c>
      <c r="CK123" s="7">
        <v>3</v>
      </c>
      <c r="CL123" s="7">
        <v>3</v>
      </c>
      <c r="CM123" s="7">
        <v>4</v>
      </c>
      <c r="CN123" s="7">
        <v>2</v>
      </c>
      <c r="CO123" s="7">
        <v>4</v>
      </c>
      <c r="CP123" s="7">
        <v>4</v>
      </c>
      <c r="CQ123" s="7">
        <v>4</v>
      </c>
      <c r="CR123" s="7">
        <v>5</v>
      </c>
      <c r="CS123" s="7">
        <v>5</v>
      </c>
      <c r="CT123" s="7">
        <v>3</v>
      </c>
      <c r="CU123" s="7">
        <v>4</v>
      </c>
      <c r="CV123" s="7">
        <v>4</v>
      </c>
      <c r="CW123" s="7">
        <v>4</v>
      </c>
      <c r="CX123" s="7">
        <v>4</v>
      </c>
      <c r="CY123" s="7">
        <v>2</v>
      </c>
      <c r="CZ123" s="7">
        <v>4</v>
      </c>
      <c r="DA123" s="7">
        <v>5</v>
      </c>
      <c r="DB123" s="7">
        <v>4</v>
      </c>
      <c r="DC123" s="7">
        <v>4</v>
      </c>
      <c r="DD123" s="7">
        <v>4</v>
      </c>
      <c r="DE123" s="7">
        <v>5</v>
      </c>
      <c r="DF123" s="7">
        <v>4</v>
      </c>
      <c r="DG123" s="7">
        <v>4</v>
      </c>
      <c r="DH123" s="7">
        <v>4</v>
      </c>
      <c r="DI123" s="7">
        <v>4</v>
      </c>
      <c r="DJ123" s="7">
        <v>4</v>
      </c>
      <c r="DK123" s="7">
        <v>4</v>
      </c>
      <c r="DL123" s="7">
        <v>2</v>
      </c>
      <c r="DM123" s="7">
        <v>4</v>
      </c>
      <c r="DN123" s="7">
        <v>4</v>
      </c>
      <c r="DO123" s="7">
        <v>4</v>
      </c>
      <c r="DP123" s="7">
        <v>2</v>
      </c>
      <c r="DQ123" s="7">
        <v>3</v>
      </c>
      <c r="DR123" s="7">
        <v>5</v>
      </c>
      <c r="DS123" s="7">
        <v>4</v>
      </c>
      <c r="DT123" s="15">
        <v>4</v>
      </c>
      <c r="DU123" s="7">
        <f t="shared" si="45"/>
        <v>3.7894736842105261</v>
      </c>
      <c r="DV123" s="7">
        <v>5</v>
      </c>
      <c r="DW123" s="7">
        <v>8</v>
      </c>
      <c r="DX123" s="7">
        <f t="shared" si="32"/>
        <v>2</v>
      </c>
      <c r="DY123" s="7">
        <v>3</v>
      </c>
      <c r="DZ123" s="7">
        <v>8</v>
      </c>
      <c r="EA123" s="7">
        <f t="shared" si="33"/>
        <v>2</v>
      </c>
      <c r="EB123" s="7">
        <v>5</v>
      </c>
      <c r="EC123" s="7">
        <v>3</v>
      </c>
      <c r="ED123" s="7">
        <v>8</v>
      </c>
      <c r="EE123" s="7">
        <f t="shared" si="34"/>
        <v>2</v>
      </c>
      <c r="EF123" s="7">
        <v>2</v>
      </c>
      <c r="EG123" s="7">
        <v>3</v>
      </c>
      <c r="EH123" s="7">
        <f t="shared" si="35"/>
        <v>7</v>
      </c>
      <c r="EI123" s="7">
        <v>7</v>
      </c>
      <c r="EJ123" s="7">
        <f t="shared" si="36"/>
        <v>3</v>
      </c>
      <c r="EK123" s="7">
        <v>5</v>
      </c>
      <c r="EL123" s="7">
        <v>8</v>
      </c>
      <c r="EM123" s="15">
        <f t="shared" si="37"/>
        <v>2</v>
      </c>
      <c r="EN123" s="7">
        <f t="shared" si="46"/>
        <v>3.4166666666666665</v>
      </c>
      <c r="EO123" s="7" t="s">
        <v>192</v>
      </c>
      <c r="EP123" s="7" t="s">
        <v>183</v>
      </c>
    </row>
    <row r="124" spans="1:146" ht="30" customHeight="1">
      <c r="A124">
        <v>2</v>
      </c>
      <c r="B124">
        <v>45341.52925925926</v>
      </c>
      <c r="C124">
        <v>45341.537395833337</v>
      </c>
      <c r="D124">
        <v>100</v>
      </c>
      <c r="E124">
        <v>702</v>
      </c>
      <c r="F124" s="7" t="s">
        <v>173</v>
      </c>
      <c r="G124">
        <v>45341.537406631942</v>
      </c>
      <c r="H124" s="7" t="s">
        <v>448</v>
      </c>
      <c r="I124">
        <v>53.544199999999996</v>
      </c>
      <c r="J124">
        <v>-1.4305000000000001</v>
      </c>
      <c r="K124" s="7" t="s">
        <v>175</v>
      </c>
      <c r="L124" s="7" t="s">
        <v>176</v>
      </c>
      <c r="M124" s="7" t="s">
        <v>177</v>
      </c>
      <c r="N124">
        <v>35</v>
      </c>
      <c r="O124" s="7" t="s">
        <v>189</v>
      </c>
      <c r="P124" s="7" t="s">
        <v>179</v>
      </c>
      <c r="Q124" s="7" t="s">
        <v>185</v>
      </c>
      <c r="R124" s="7" t="s">
        <v>179</v>
      </c>
      <c r="S124" s="7" t="s">
        <v>179</v>
      </c>
      <c r="T124" s="7" t="s">
        <v>449</v>
      </c>
      <c r="U124" s="7">
        <v>3</v>
      </c>
      <c r="V124" s="7">
        <v>3</v>
      </c>
      <c r="W124" s="7">
        <f t="shared" si="38"/>
        <v>2</v>
      </c>
      <c r="X124" s="7">
        <v>4</v>
      </c>
      <c r="Y124" s="7">
        <v>5</v>
      </c>
      <c r="Z124" s="7">
        <v>1</v>
      </c>
      <c r="AA124" s="7">
        <v>3</v>
      </c>
      <c r="AB124" s="7">
        <v>5</v>
      </c>
      <c r="AC124" s="7">
        <v>5</v>
      </c>
      <c r="AD124" s="7">
        <v>1</v>
      </c>
      <c r="AE124" s="7">
        <v>2</v>
      </c>
      <c r="AF124" s="7">
        <v>5</v>
      </c>
      <c r="AG124" s="4">
        <v>5</v>
      </c>
      <c r="AH124" s="7">
        <f t="shared" si="39"/>
        <v>3.4444444444444446</v>
      </c>
      <c r="AI124" s="7">
        <v>6</v>
      </c>
      <c r="AJ124" s="7">
        <f t="shared" si="40"/>
        <v>2</v>
      </c>
      <c r="AK124" s="7">
        <v>4</v>
      </c>
      <c r="AL124" s="7">
        <v>3</v>
      </c>
      <c r="AM124" s="15">
        <v>6</v>
      </c>
      <c r="AN124" s="15">
        <f t="shared" si="41"/>
        <v>2</v>
      </c>
      <c r="AO124" s="7">
        <v>5</v>
      </c>
      <c r="AP124" s="7">
        <f t="shared" si="42"/>
        <v>3.4</v>
      </c>
      <c r="AQ124" s="7">
        <f t="shared" si="24"/>
        <v>1</v>
      </c>
      <c r="AR124" s="7">
        <v>1</v>
      </c>
      <c r="AS124" s="7">
        <v>1</v>
      </c>
      <c r="AT124" s="7">
        <v>1</v>
      </c>
      <c r="AU124" s="7">
        <v>4</v>
      </c>
      <c r="AV124" s="7">
        <f t="shared" si="25"/>
        <v>2</v>
      </c>
      <c r="AW124" s="7">
        <v>1</v>
      </c>
      <c r="AX124" s="7">
        <v>1</v>
      </c>
      <c r="AY124" s="7">
        <v>5</v>
      </c>
      <c r="AZ124" s="7">
        <f t="shared" si="26"/>
        <v>1</v>
      </c>
      <c r="BA124" s="7">
        <v>1</v>
      </c>
      <c r="BB124" s="11">
        <v>2</v>
      </c>
      <c r="BC124" s="7">
        <f t="shared" si="27"/>
        <v>4</v>
      </c>
      <c r="BD124" s="7">
        <v>1</v>
      </c>
      <c r="BE124" s="11">
        <v>5</v>
      </c>
      <c r="BF124" s="7">
        <f t="shared" si="28"/>
        <v>1</v>
      </c>
      <c r="BG124" s="11">
        <v>4</v>
      </c>
      <c r="BH124" s="7">
        <f t="shared" si="29"/>
        <v>2</v>
      </c>
      <c r="BI124" s="11">
        <v>5</v>
      </c>
      <c r="BJ124" s="7">
        <f t="shared" si="30"/>
        <v>1</v>
      </c>
      <c r="BK124" s="7">
        <v>3</v>
      </c>
      <c r="BL124" s="11">
        <v>3</v>
      </c>
      <c r="BM124" s="7">
        <f t="shared" si="31"/>
        <v>3</v>
      </c>
      <c r="BN124" s="7">
        <v>5</v>
      </c>
      <c r="BO124" s="7">
        <v>1</v>
      </c>
      <c r="BP124" s="7">
        <v>1</v>
      </c>
      <c r="BQ124" s="15">
        <v>1</v>
      </c>
      <c r="BR124" s="7">
        <f t="shared" si="43"/>
        <v>1.65</v>
      </c>
      <c r="BS124" s="7">
        <v>5</v>
      </c>
      <c r="BT124" s="7">
        <v>6</v>
      </c>
      <c r="BU124" s="7">
        <v>4</v>
      </c>
      <c r="BV124" s="7">
        <v>3</v>
      </c>
      <c r="BW124" s="7">
        <v>2</v>
      </c>
      <c r="BX124" s="7">
        <v>5</v>
      </c>
      <c r="BY124" s="7">
        <v>5</v>
      </c>
      <c r="BZ124" s="7">
        <v>6</v>
      </c>
      <c r="CA124" s="7">
        <v>4</v>
      </c>
      <c r="CB124" s="7">
        <v>4</v>
      </c>
      <c r="CC124" s="7">
        <v>5</v>
      </c>
      <c r="CD124" s="7">
        <v>6</v>
      </c>
      <c r="CE124" s="7">
        <v>5</v>
      </c>
      <c r="CF124" s="7">
        <v>3</v>
      </c>
      <c r="CG124" s="15">
        <v>5</v>
      </c>
      <c r="CH124" s="7">
        <f t="shared" si="44"/>
        <v>4.5333333333333332</v>
      </c>
      <c r="CI124" s="7">
        <v>5</v>
      </c>
      <c r="CJ124" s="7">
        <v>4</v>
      </c>
      <c r="CK124" s="7">
        <v>3</v>
      </c>
      <c r="CL124" s="7">
        <v>4</v>
      </c>
      <c r="CM124" s="7">
        <v>4</v>
      </c>
      <c r="CN124" s="7">
        <v>1</v>
      </c>
      <c r="CO124" s="7">
        <v>5</v>
      </c>
      <c r="CP124" s="7">
        <v>5</v>
      </c>
      <c r="CQ124" s="7">
        <v>4</v>
      </c>
      <c r="CR124" s="7">
        <v>5</v>
      </c>
      <c r="CS124" s="7">
        <v>4</v>
      </c>
      <c r="CT124" s="7">
        <v>3</v>
      </c>
      <c r="CU124" s="7">
        <v>4</v>
      </c>
      <c r="CV124" s="7">
        <v>4</v>
      </c>
      <c r="CW124" s="7">
        <v>5</v>
      </c>
      <c r="CX124" s="7">
        <v>4</v>
      </c>
      <c r="CY124" s="7">
        <v>3</v>
      </c>
      <c r="CZ124" s="7">
        <v>5</v>
      </c>
      <c r="DA124" s="7">
        <v>5</v>
      </c>
      <c r="DB124" s="7">
        <v>4</v>
      </c>
      <c r="DC124" s="7">
        <v>6</v>
      </c>
      <c r="DD124" s="7">
        <v>4</v>
      </c>
      <c r="DE124" s="7">
        <v>4</v>
      </c>
      <c r="DF124" s="7">
        <v>4</v>
      </c>
      <c r="DG124" s="7">
        <v>4</v>
      </c>
      <c r="DH124" s="7">
        <v>4</v>
      </c>
      <c r="DI124" s="7">
        <v>4</v>
      </c>
      <c r="DJ124" s="7">
        <v>4</v>
      </c>
      <c r="DK124" s="7">
        <v>4</v>
      </c>
      <c r="DL124" s="7">
        <v>2</v>
      </c>
      <c r="DM124" s="7">
        <v>4</v>
      </c>
      <c r="DN124" s="7">
        <v>4</v>
      </c>
      <c r="DO124" s="7">
        <v>5</v>
      </c>
      <c r="DP124" s="7">
        <v>2</v>
      </c>
      <c r="DQ124" s="7">
        <v>4</v>
      </c>
      <c r="DR124" s="7">
        <v>4</v>
      </c>
      <c r="DS124" s="7">
        <v>5</v>
      </c>
      <c r="DT124" s="15">
        <v>5</v>
      </c>
      <c r="DU124" s="7">
        <f t="shared" si="45"/>
        <v>4.0526315789473681</v>
      </c>
      <c r="DV124" s="7">
        <v>1</v>
      </c>
      <c r="DW124" s="7">
        <v>9</v>
      </c>
      <c r="DX124" s="7">
        <f t="shared" si="32"/>
        <v>1</v>
      </c>
      <c r="DY124" s="7">
        <v>1</v>
      </c>
      <c r="DZ124" s="7">
        <v>9</v>
      </c>
      <c r="EA124" s="7">
        <f t="shared" si="33"/>
        <v>1</v>
      </c>
      <c r="EB124" s="7">
        <v>1</v>
      </c>
      <c r="EC124" s="7">
        <v>2</v>
      </c>
      <c r="ED124" s="7">
        <v>7</v>
      </c>
      <c r="EE124" s="7">
        <f t="shared" si="34"/>
        <v>3</v>
      </c>
      <c r="EF124" s="7">
        <v>1</v>
      </c>
      <c r="EG124" s="7">
        <v>8</v>
      </c>
      <c r="EH124" s="7">
        <f t="shared" si="35"/>
        <v>2</v>
      </c>
      <c r="EI124" s="7">
        <v>9</v>
      </c>
      <c r="EJ124" s="7">
        <f t="shared" si="36"/>
        <v>1</v>
      </c>
      <c r="EK124" s="7">
        <v>1</v>
      </c>
      <c r="EL124" s="7">
        <v>9</v>
      </c>
      <c r="EM124" s="15">
        <f t="shared" si="37"/>
        <v>1</v>
      </c>
      <c r="EN124" s="7">
        <f t="shared" si="46"/>
        <v>1.3333333333333333</v>
      </c>
      <c r="EO124" s="7" t="s">
        <v>192</v>
      </c>
      <c r="EP124" s="7" t="s">
        <v>183</v>
      </c>
    </row>
    <row r="125" spans="1:146" ht="30" customHeight="1">
      <c r="A125">
        <v>2</v>
      </c>
      <c r="B125">
        <v>45341.529027777775</v>
      </c>
      <c r="C125">
        <v>45341.537638888891</v>
      </c>
      <c r="D125">
        <v>100</v>
      </c>
      <c r="E125">
        <v>744</v>
      </c>
      <c r="F125" s="7" t="s">
        <v>173</v>
      </c>
      <c r="G125">
        <v>45341.537653611114</v>
      </c>
      <c r="H125" s="7" t="s">
        <v>450</v>
      </c>
      <c r="I125">
        <v>55.955199999999998</v>
      </c>
      <c r="J125">
        <v>-3.2</v>
      </c>
      <c r="K125" s="7" t="s">
        <v>175</v>
      </c>
      <c r="L125" s="7" t="s">
        <v>176</v>
      </c>
      <c r="M125" s="7" t="s">
        <v>177</v>
      </c>
      <c r="N125">
        <v>43</v>
      </c>
      <c r="O125" s="7" t="s">
        <v>189</v>
      </c>
      <c r="P125" s="7" t="s">
        <v>179</v>
      </c>
      <c r="Q125" s="7" t="s">
        <v>180</v>
      </c>
      <c r="R125" s="7" t="s">
        <v>179</v>
      </c>
      <c r="S125" s="7" t="s">
        <v>451</v>
      </c>
      <c r="T125" s="7" t="s">
        <v>179</v>
      </c>
      <c r="U125" s="7">
        <v>2</v>
      </c>
      <c r="V125" s="7">
        <v>1</v>
      </c>
      <c r="W125" s="7">
        <f t="shared" si="38"/>
        <v>1</v>
      </c>
      <c r="X125" s="7">
        <v>1</v>
      </c>
      <c r="Y125" s="7">
        <v>1</v>
      </c>
      <c r="Z125" s="7">
        <v>2</v>
      </c>
      <c r="AA125" s="7">
        <v>2</v>
      </c>
      <c r="AB125" s="7">
        <v>2</v>
      </c>
      <c r="AC125" s="7">
        <v>5</v>
      </c>
      <c r="AD125" s="7">
        <v>1</v>
      </c>
      <c r="AE125" s="7">
        <v>1</v>
      </c>
      <c r="AF125" s="7">
        <v>1</v>
      </c>
      <c r="AG125" s="4">
        <v>4</v>
      </c>
      <c r="AH125" s="7">
        <f t="shared" si="39"/>
        <v>1.7777777777777777</v>
      </c>
      <c r="AI125" s="7">
        <v>3</v>
      </c>
      <c r="AJ125" s="7">
        <f t="shared" si="40"/>
        <v>5</v>
      </c>
      <c r="AK125" s="7">
        <v>6</v>
      </c>
      <c r="AL125" s="7">
        <v>5</v>
      </c>
      <c r="AM125" s="15">
        <v>4</v>
      </c>
      <c r="AN125" s="15">
        <f t="shared" si="41"/>
        <v>4</v>
      </c>
      <c r="AO125" s="7">
        <v>5</v>
      </c>
      <c r="AP125" s="7">
        <f t="shared" si="42"/>
        <v>4.8</v>
      </c>
      <c r="AQ125" s="7">
        <f t="shared" si="24"/>
        <v>1</v>
      </c>
      <c r="AR125" s="7">
        <v>1</v>
      </c>
      <c r="AS125" s="7">
        <v>1</v>
      </c>
      <c r="AT125" s="7">
        <v>1</v>
      </c>
      <c r="AU125" s="7">
        <v>4</v>
      </c>
      <c r="AV125" s="7">
        <f t="shared" si="25"/>
        <v>2</v>
      </c>
      <c r="AW125" s="7">
        <v>1</v>
      </c>
      <c r="AX125" s="7">
        <v>1</v>
      </c>
      <c r="AY125" s="7">
        <v>5</v>
      </c>
      <c r="AZ125" s="7">
        <f t="shared" si="26"/>
        <v>1</v>
      </c>
      <c r="BA125" s="7">
        <v>1</v>
      </c>
      <c r="BB125" s="11">
        <v>5</v>
      </c>
      <c r="BC125" s="7">
        <f t="shared" si="27"/>
        <v>1</v>
      </c>
      <c r="BD125" s="7">
        <v>2</v>
      </c>
      <c r="BE125" s="11">
        <v>4</v>
      </c>
      <c r="BF125" s="7">
        <f t="shared" si="28"/>
        <v>2</v>
      </c>
      <c r="BG125" s="11">
        <v>4</v>
      </c>
      <c r="BH125" s="7">
        <f t="shared" si="29"/>
        <v>2</v>
      </c>
      <c r="BI125" s="11">
        <v>5</v>
      </c>
      <c r="BJ125" s="7">
        <f t="shared" si="30"/>
        <v>1</v>
      </c>
      <c r="BK125" s="7">
        <v>1</v>
      </c>
      <c r="BL125" s="11">
        <v>3</v>
      </c>
      <c r="BM125" s="7">
        <f t="shared" si="31"/>
        <v>3</v>
      </c>
      <c r="BN125" s="7">
        <v>4</v>
      </c>
      <c r="BO125" s="7">
        <v>2</v>
      </c>
      <c r="BP125" s="7">
        <v>2</v>
      </c>
      <c r="BQ125" s="15">
        <v>1</v>
      </c>
      <c r="BR125" s="7">
        <f t="shared" si="43"/>
        <v>1.55</v>
      </c>
      <c r="BS125" s="7">
        <v>5</v>
      </c>
      <c r="BT125" s="7">
        <v>3</v>
      </c>
      <c r="BU125" s="7">
        <v>3</v>
      </c>
      <c r="BV125" s="7">
        <v>5</v>
      </c>
      <c r="BW125" s="7">
        <v>4</v>
      </c>
      <c r="BX125" s="7">
        <v>5</v>
      </c>
      <c r="BY125" s="7">
        <v>6</v>
      </c>
      <c r="BZ125" s="7">
        <v>5</v>
      </c>
      <c r="CA125" s="7">
        <v>4</v>
      </c>
      <c r="CB125" s="7">
        <v>2</v>
      </c>
      <c r="CC125" s="7">
        <v>3</v>
      </c>
      <c r="CD125" s="7">
        <v>3</v>
      </c>
      <c r="CE125" s="7">
        <v>2</v>
      </c>
      <c r="CF125" s="7">
        <v>2</v>
      </c>
      <c r="CG125" s="15">
        <v>4</v>
      </c>
      <c r="CH125" s="7">
        <f t="shared" si="44"/>
        <v>3.7333333333333334</v>
      </c>
      <c r="CI125" s="7">
        <v>3</v>
      </c>
      <c r="CJ125" s="7">
        <v>4</v>
      </c>
      <c r="CK125" s="7">
        <v>4</v>
      </c>
      <c r="CL125" s="7">
        <v>4</v>
      </c>
      <c r="CM125" s="7">
        <v>3</v>
      </c>
      <c r="CN125" s="7">
        <v>2</v>
      </c>
      <c r="CO125" s="7">
        <v>4</v>
      </c>
      <c r="CP125" s="7">
        <v>4</v>
      </c>
      <c r="CQ125" s="7">
        <v>4</v>
      </c>
      <c r="CR125" s="7">
        <v>4</v>
      </c>
      <c r="CS125" s="7">
        <v>4</v>
      </c>
      <c r="CT125" s="7">
        <v>2</v>
      </c>
      <c r="CU125" s="7">
        <v>4</v>
      </c>
      <c r="CV125" s="7">
        <v>3</v>
      </c>
      <c r="CW125" s="7">
        <v>4</v>
      </c>
      <c r="CX125" s="7">
        <v>4</v>
      </c>
      <c r="CY125" s="7">
        <v>2</v>
      </c>
      <c r="CZ125" s="7">
        <v>4</v>
      </c>
      <c r="DA125" s="7">
        <v>4</v>
      </c>
      <c r="DB125" s="7">
        <v>3</v>
      </c>
      <c r="DC125" s="7">
        <v>4</v>
      </c>
      <c r="DD125" s="7">
        <v>4</v>
      </c>
      <c r="DE125" s="7">
        <v>5</v>
      </c>
      <c r="DF125" s="7">
        <v>4</v>
      </c>
      <c r="DG125" s="7">
        <v>4</v>
      </c>
      <c r="DH125" s="7">
        <v>4</v>
      </c>
      <c r="DI125" s="7">
        <v>4</v>
      </c>
      <c r="DJ125" s="7">
        <v>4</v>
      </c>
      <c r="DK125" s="7">
        <v>4</v>
      </c>
      <c r="DL125" s="7">
        <v>1</v>
      </c>
      <c r="DM125" s="7">
        <v>4</v>
      </c>
      <c r="DN125" s="7">
        <v>4</v>
      </c>
      <c r="DO125" s="7">
        <v>3</v>
      </c>
      <c r="DP125" s="7">
        <v>2</v>
      </c>
      <c r="DQ125" s="7">
        <v>4</v>
      </c>
      <c r="DR125" s="7">
        <v>4</v>
      </c>
      <c r="DS125" s="7">
        <v>4</v>
      </c>
      <c r="DT125" s="15">
        <v>4</v>
      </c>
      <c r="DU125" s="7">
        <f t="shared" si="45"/>
        <v>3.6052631578947367</v>
      </c>
      <c r="DV125" s="7">
        <v>1</v>
      </c>
      <c r="DW125" s="7">
        <v>9</v>
      </c>
      <c r="DX125" s="7">
        <f t="shared" si="32"/>
        <v>1</v>
      </c>
      <c r="DY125" s="7">
        <v>1</v>
      </c>
      <c r="DZ125" s="7">
        <v>9</v>
      </c>
      <c r="EA125" s="7">
        <f t="shared" si="33"/>
        <v>1</v>
      </c>
      <c r="EB125" s="7">
        <v>1</v>
      </c>
      <c r="EC125" s="7">
        <v>1</v>
      </c>
      <c r="ED125" s="7">
        <v>7</v>
      </c>
      <c r="EE125" s="7">
        <f t="shared" si="34"/>
        <v>3</v>
      </c>
      <c r="EF125" s="7">
        <v>1</v>
      </c>
      <c r="EG125" s="7">
        <v>9</v>
      </c>
      <c r="EH125" s="7">
        <f t="shared" si="35"/>
        <v>1</v>
      </c>
      <c r="EI125" s="7">
        <v>9</v>
      </c>
      <c r="EJ125" s="7">
        <f t="shared" si="36"/>
        <v>1</v>
      </c>
      <c r="EK125" s="7">
        <v>1</v>
      </c>
      <c r="EL125" s="7">
        <v>9</v>
      </c>
      <c r="EM125" s="15">
        <f t="shared" si="37"/>
        <v>1</v>
      </c>
      <c r="EN125" s="7">
        <f t="shared" si="46"/>
        <v>1.1666666666666667</v>
      </c>
      <c r="EO125" s="7" t="s">
        <v>187</v>
      </c>
      <c r="EP125" s="7" t="s">
        <v>183</v>
      </c>
    </row>
    <row r="126" spans="1:146" ht="30" customHeight="1">
      <c r="A126">
        <v>2</v>
      </c>
      <c r="B126">
        <v>45341.523761574077</v>
      </c>
      <c r="C126">
        <v>45341.537685185183</v>
      </c>
      <c r="D126">
        <v>100</v>
      </c>
      <c r="E126">
        <v>1202</v>
      </c>
      <c r="F126" s="7" t="s">
        <v>173</v>
      </c>
      <c r="G126">
        <v>45341.537693530096</v>
      </c>
      <c r="H126" s="7" t="s">
        <v>452</v>
      </c>
      <c r="I126">
        <v>51.498100000000001</v>
      </c>
      <c r="J126">
        <v>-8.8599999999999998E-2</v>
      </c>
      <c r="K126" s="7" t="s">
        <v>175</v>
      </c>
      <c r="L126" s="7" t="s">
        <v>176</v>
      </c>
      <c r="M126" s="7" t="s">
        <v>177</v>
      </c>
      <c r="N126">
        <v>38</v>
      </c>
      <c r="O126" s="7" t="s">
        <v>189</v>
      </c>
      <c r="P126" s="7" t="s">
        <v>179</v>
      </c>
      <c r="Q126" s="7" t="s">
        <v>190</v>
      </c>
      <c r="R126" s="7" t="s">
        <v>453</v>
      </c>
      <c r="S126" s="7" t="s">
        <v>179</v>
      </c>
      <c r="T126" s="7" t="s">
        <v>179</v>
      </c>
      <c r="U126" s="7">
        <v>1</v>
      </c>
      <c r="V126" s="7">
        <v>3</v>
      </c>
      <c r="W126" s="7">
        <f t="shared" si="38"/>
        <v>2</v>
      </c>
      <c r="X126" s="7">
        <v>5</v>
      </c>
      <c r="Y126" s="7">
        <v>5</v>
      </c>
      <c r="Z126" s="7">
        <v>2</v>
      </c>
      <c r="AA126" s="7">
        <v>3</v>
      </c>
      <c r="AB126" s="7">
        <v>5</v>
      </c>
      <c r="AC126" s="7">
        <v>5</v>
      </c>
      <c r="AD126" s="7">
        <v>1</v>
      </c>
      <c r="AE126" s="7">
        <v>1</v>
      </c>
      <c r="AF126" s="7">
        <v>5</v>
      </c>
      <c r="AG126" s="4">
        <v>3</v>
      </c>
      <c r="AH126" s="7">
        <f t="shared" si="39"/>
        <v>3.5555555555555554</v>
      </c>
      <c r="AI126" s="7">
        <v>1</v>
      </c>
      <c r="AJ126" s="7">
        <f t="shared" si="40"/>
        <v>7</v>
      </c>
      <c r="AK126" s="7">
        <v>7</v>
      </c>
      <c r="AL126" s="7">
        <v>7</v>
      </c>
      <c r="AM126" s="15">
        <v>1</v>
      </c>
      <c r="AN126" s="15">
        <f t="shared" si="41"/>
        <v>7</v>
      </c>
      <c r="AO126" s="7">
        <v>3</v>
      </c>
      <c r="AP126" s="7">
        <f t="shared" si="42"/>
        <v>5.8</v>
      </c>
      <c r="AQ126" s="7">
        <f t="shared" si="24"/>
        <v>3</v>
      </c>
      <c r="AR126" s="7">
        <v>1</v>
      </c>
      <c r="AS126" s="7">
        <v>1</v>
      </c>
      <c r="AT126" s="7">
        <v>1</v>
      </c>
      <c r="AU126" s="7">
        <v>4</v>
      </c>
      <c r="AV126" s="7">
        <f t="shared" si="25"/>
        <v>2</v>
      </c>
      <c r="AW126" s="7">
        <v>3</v>
      </c>
      <c r="AX126" s="7">
        <v>1</v>
      </c>
      <c r="AY126" s="7">
        <v>4</v>
      </c>
      <c r="AZ126" s="7">
        <f t="shared" si="26"/>
        <v>2</v>
      </c>
      <c r="BA126" s="7">
        <v>1</v>
      </c>
      <c r="BB126" s="11">
        <v>4</v>
      </c>
      <c r="BC126" s="7">
        <f t="shared" si="27"/>
        <v>2</v>
      </c>
      <c r="BD126" s="7">
        <v>1</v>
      </c>
      <c r="BE126" s="11">
        <v>4</v>
      </c>
      <c r="BF126" s="7">
        <f t="shared" si="28"/>
        <v>2</v>
      </c>
      <c r="BG126" s="11">
        <v>4</v>
      </c>
      <c r="BH126" s="7">
        <f t="shared" si="29"/>
        <v>2</v>
      </c>
      <c r="BI126" s="11">
        <v>4</v>
      </c>
      <c r="BJ126" s="7">
        <f t="shared" si="30"/>
        <v>2</v>
      </c>
      <c r="BK126" s="7">
        <v>1</v>
      </c>
      <c r="BL126" s="11" t="s">
        <v>179</v>
      </c>
      <c r="BM126" s="8">
        <f>AVERAGE(BN126,BO126,BP126,BQ126,BK126,BJ126,BH126,BF126,BD126,BC126,BA126,AZ126,AW126,AX126,AV126,AT126,AS126,AR126,AQ126)</f>
        <v>1.8947368421052631</v>
      </c>
      <c r="BN126" s="7">
        <v>3</v>
      </c>
      <c r="BO126" s="7">
        <v>3</v>
      </c>
      <c r="BP126" s="7">
        <v>1</v>
      </c>
      <c r="BQ126" s="15">
        <v>4</v>
      </c>
      <c r="BR126" s="7">
        <f t="shared" si="43"/>
        <v>1.8947368421052631</v>
      </c>
      <c r="BS126" s="7">
        <v>4</v>
      </c>
      <c r="BT126" s="7">
        <v>4</v>
      </c>
      <c r="BU126" s="7">
        <v>4</v>
      </c>
      <c r="BV126" s="7">
        <v>4</v>
      </c>
      <c r="BW126" s="7">
        <v>1</v>
      </c>
      <c r="BX126" s="7">
        <v>4</v>
      </c>
      <c r="BY126" s="7">
        <v>4</v>
      </c>
      <c r="BZ126" s="7">
        <v>5</v>
      </c>
      <c r="CA126" s="7">
        <v>5</v>
      </c>
      <c r="CB126" s="7">
        <v>4</v>
      </c>
      <c r="CC126" s="7">
        <v>5</v>
      </c>
      <c r="CD126" s="7">
        <v>4</v>
      </c>
      <c r="CE126" s="7">
        <v>4</v>
      </c>
      <c r="CF126" s="7">
        <v>5</v>
      </c>
      <c r="CG126" s="15">
        <v>4</v>
      </c>
      <c r="CH126" s="7">
        <f t="shared" si="44"/>
        <v>4.0666666666666664</v>
      </c>
      <c r="CI126" s="7">
        <v>4</v>
      </c>
      <c r="CJ126" s="7">
        <v>4</v>
      </c>
      <c r="CK126" s="7">
        <v>3</v>
      </c>
      <c r="CL126" s="7">
        <v>3</v>
      </c>
      <c r="CM126" s="7">
        <v>3</v>
      </c>
      <c r="CN126" s="7">
        <v>3</v>
      </c>
      <c r="CO126" s="7">
        <v>3</v>
      </c>
      <c r="CP126" s="7">
        <v>4</v>
      </c>
      <c r="CQ126" s="7">
        <v>4</v>
      </c>
      <c r="CR126" s="7">
        <v>4</v>
      </c>
      <c r="CS126" s="7">
        <v>4</v>
      </c>
      <c r="CT126" s="7">
        <v>3</v>
      </c>
      <c r="CU126" s="7">
        <v>3</v>
      </c>
      <c r="CV126" s="7">
        <v>3</v>
      </c>
      <c r="CW126" s="7">
        <v>4</v>
      </c>
      <c r="CX126" s="7">
        <v>3</v>
      </c>
      <c r="CY126" s="7">
        <v>3</v>
      </c>
      <c r="CZ126" s="7">
        <v>3</v>
      </c>
      <c r="DA126" s="7">
        <v>4</v>
      </c>
      <c r="DB126" s="7">
        <v>3</v>
      </c>
      <c r="DC126" s="7">
        <v>4</v>
      </c>
      <c r="DD126" s="7">
        <v>3</v>
      </c>
      <c r="DE126" s="7">
        <v>4</v>
      </c>
      <c r="DF126" s="7">
        <v>4</v>
      </c>
      <c r="DG126" s="7">
        <v>4</v>
      </c>
      <c r="DH126" s="7">
        <v>4</v>
      </c>
      <c r="DI126" s="7">
        <v>4</v>
      </c>
      <c r="DJ126" s="7">
        <v>4</v>
      </c>
      <c r="DK126" s="7">
        <v>4</v>
      </c>
      <c r="DL126" s="7">
        <v>1</v>
      </c>
      <c r="DM126" s="7">
        <v>4</v>
      </c>
      <c r="DN126" s="7">
        <v>4</v>
      </c>
      <c r="DO126" s="7">
        <v>4</v>
      </c>
      <c r="DP126" s="7">
        <v>4</v>
      </c>
      <c r="DQ126" s="7">
        <v>3</v>
      </c>
      <c r="DR126" s="7">
        <v>4</v>
      </c>
      <c r="DS126" s="7">
        <v>3</v>
      </c>
      <c r="DT126" s="15">
        <v>3</v>
      </c>
      <c r="DU126" s="7">
        <f t="shared" si="45"/>
        <v>3.5</v>
      </c>
      <c r="DV126" s="7">
        <v>8</v>
      </c>
      <c r="DW126" s="7">
        <v>6</v>
      </c>
      <c r="DX126" s="7">
        <f t="shared" si="32"/>
        <v>4</v>
      </c>
      <c r="DY126" s="7">
        <v>7</v>
      </c>
      <c r="DZ126" s="7">
        <v>6</v>
      </c>
      <c r="EA126" s="7">
        <f t="shared" si="33"/>
        <v>4</v>
      </c>
      <c r="EB126" s="7">
        <v>9</v>
      </c>
      <c r="EC126" s="7">
        <v>9</v>
      </c>
      <c r="ED126" s="7">
        <v>4</v>
      </c>
      <c r="EE126" s="7">
        <f t="shared" si="34"/>
        <v>6</v>
      </c>
      <c r="EF126" s="7">
        <v>9</v>
      </c>
      <c r="EG126" s="7">
        <v>1</v>
      </c>
      <c r="EH126" s="7">
        <f t="shared" si="35"/>
        <v>9</v>
      </c>
      <c r="EI126" s="7">
        <v>4</v>
      </c>
      <c r="EJ126" s="7">
        <f t="shared" si="36"/>
        <v>6</v>
      </c>
      <c r="EK126" s="7">
        <v>9</v>
      </c>
      <c r="EL126" s="7">
        <v>1</v>
      </c>
      <c r="EM126" s="15">
        <f t="shared" si="37"/>
        <v>9</v>
      </c>
      <c r="EN126" s="7">
        <f t="shared" si="46"/>
        <v>7.416666666666667</v>
      </c>
      <c r="EO126" s="7" t="s">
        <v>182</v>
      </c>
      <c r="EP126" s="7" t="s">
        <v>183</v>
      </c>
    </row>
    <row r="127" spans="1:146" ht="30" customHeight="1">
      <c r="A127">
        <v>2</v>
      </c>
      <c r="B127">
        <v>45341.514120370368</v>
      </c>
      <c r="C127">
        <v>45341.537881944445</v>
      </c>
      <c r="D127">
        <v>100</v>
      </c>
      <c r="E127">
        <v>2052</v>
      </c>
      <c r="F127" s="7" t="s">
        <v>173</v>
      </c>
      <c r="G127">
        <v>45341.537891250002</v>
      </c>
      <c r="H127" s="7" t="s">
        <v>454</v>
      </c>
      <c r="I127">
        <v>53.753</v>
      </c>
      <c r="J127">
        <v>-2.359</v>
      </c>
      <c r="K127" s="7" t="s">
        <v>175</v>
      </c>
      <c r="L127" s="7" t="s">
        <v>176</v>
      </c>
      <c r="M127" s="7" t="s">
        <v>177</v>
      </c>
      <c r="N127">
        <v>40</v>
      </c>
      <c r="O127" s="7" t="s">
        <v>189</v>
      </c>
      <c r="P127" s="7" t="s">
        <v>179</v>
      </c>
      <c r="Q127" s="7" t="s">
        <v>185</v>
      </c>
      <c r="R127" s="7" t="s">
        <v>179</v>
      </c>
      <c r="S127" s="7" t="s">
        <v>179</v>
      </c>
      <c r="T127" s="7" t="s">
        <v>455</v>
      </c>
      <c r="U127" s="7">
        <v>3</v>
      </c>
      <c r="V127" s="7">
        <v>1</v>
      </c>
      <c r="W127" s="7">
        <f t="shared" si="38"/>
        <v>1</v>
      </c>
      <c r="X127" s="7">
        <v>4</v>
      </c>
      <c r="Y127" s="7">
        <v>1</v>
      </c>
      <c r="Z127" s="7">
        <v>1</v>
      </c>
      <c r="AA127" s="7">
        <v>4</v>
      </c>
      <c r="AB127" s="7">
        <v>4</v>
      </c>
      <c r="AC127" s="7">
        <v>3</v>
      </c>
      <c r="AD127" s="7">
        <v>2</v>
      </c>
      <c r="AE127" s="7">
        <v>1</v>
      </c>
      <c r="AF127" s="7">
        <v>3</v>
      </c>
      <c r="AG127" s="4">
        <v>3</v>
      </c>
      <c r="AH127" s="7">
        <f t="shared" si="39"/>
        <v>2.5555555555555554</v>
      </c>
      <c r="AI127" s="7">
        <v>1</v>
      </c>
      <c r="AJ127" s="7">
        <f t="shared" si="40"/>
        <v>7</v>
      </c>
      <c r="AK127" s="7">
        <v>7</v>
      </c>
      <c r="AL127" s="7">
        <v>7</v>
      </c>
      <c r="AM127" s="15">
        <v>1</v>
      </c>
      <c r="AN127" s="15">
        <f t="shared" si="41"/>
        <v>7</v>
      </c>
      <c r="AO127" s="7">
        <v>4</v>
      </c>
      <c r="AP127" s="7">
        <f t="shared" si="42"/>
        <v>5.8</v>
      </c>
      <c r="AQ127" s="7">
        <f t="shared" si="24"/>
        <v>2</v>
      </c>
      <c r="AR127" s="7">
        <v>1</v>
      </c>
      <c r="AS127" s="7">
        <v>1</v>
      </c>
      <c r="AT127" s="7">
        <v>1</v>
      </c>
      <c r="AU127" s="7">
        <v>5</v>
      </c>
      <c r="AV127" s="7">
        <f t="shared" si="25"/>
        <v>1</v>
      </c>
      <c r="AW127" s="7">
        <v>1</v>
      </c>
      <c r="AX127" s="7">
        <v>2</v>
      </c>
      <c r="AY127" s="7">
        <v>5</v>
      </c>
      <c r="AZ127" s="7">
        <f t="shared" si="26"/>
        <v>1</v>
      </c>
      <c r="BA127" s="7">
        <v>1</v>
      </c>
      <c r="BB127" s="11">
        <v>2</v>
      </c>
      <c r="BC127" s="7">
        <f t="shared" si="27"/>
        <v>4</v>
      </c>
      <c r="BD127" s="7">
        <v>1</v>
      </c>
      <c r="BE127" s="11">
        <v>5</v>
      </c>
      <c r="BF127" s="7">
        <f t="shared" si="28"/>
        <v>1</v>
      </c>
      <c r="BG127" s="11">
        <v>5</v>
      </c>
      <c r="BH127" s="7">
        <f t="shared" si="29"/>
        <v>1</v>
      </c>
      <c r="BI127" s="11">
        <v>5</v>
      </c>
      <c r="BJ127" s="7">
        <f t="shared" si="30"/>
        <v>1</v>
      </c>
      <c r="BK127" s="7">
        <v>1</v>
      </c>
      <c r="BL127" s="11">
        <v>3</v>
      </c>
      <c r="BM127" s="7">
        <f t="shared" si="31"/>
        <v>3</v>
      </c>
      <c r="BN127" s="7">
        <v>5</v>
      </c>
      <c r="BO127" s="7">
        <v>2</v>
      </c>
      <c r="BP127" s="7">
        <v>1</v>
      </c>
      <c r="BQ127" s="15">
        <v>2</v>
      </c>
      <c r="BR127" s="7">
        <f t="shared" si="43"/>
        <v>1.65</v>
      </c>
      <c r="BS127" s="7">
        <v>6</v>
      </c>
      <c r="BT127" s="7">
        <v>4</v>
      </c>
      <c r="BU127" s="7">
        <v>4</v>
      </c>
      <c r="BV127" s="7">
        <v>3</v>
      </c>
      <c r="BW127" s="7">
        <v>3</v>
      </c>
      <c r="BX127" s="7">
        <v>6</v>
      </c>
      <c r="BY127" s="7">
        <v>6</v>
      </c>
      <c r="BZ127" s="7">
        <v>5</v>
      </c>
      <c r="CA127" s="7">
        <v>5</v>
      </c>
      <c r="CB127" s="7">
        <v>4</v>
      </c>
      <c r="CC127" s="7">
        <v>5</v>
      </c>
      <c r="CD127" s="7">
        <v>4</v>
      </c>
      <c r="CE127" s="7">
        <v>4</v>
      </c>
      <c r="CF127" s="7">
        <v>5</v>
      </c>
      <c r="CG127" s="15">
        <v>6</v>
      </c>
      <c r="CH127" s="7">
        <f t="shared" si="44"/>
        <v>4.666666666666667</v>
      </c>
      <c r="CI127" s="7">
        <v>4</v>
      </c>
      <c r="CJ127" s="7">
        <v>4</v>
      </c>
      <c r="CK127" s="7">
        <v>3</v>
      </c>
      <c r="CL127" s="7">
        <v>3</v>
      </c>
      <c r="CM127" s="7">
        <v>4</v>
      </c>
      <c r="CN127" s="7">
        <v>1</v>
      </c>
      <c r="CO127" s="7">
        <v>3</v>
      </c>
      <c r="CP127" s="7">
        <v>4</v>
      </c>
      <c r="CQ127" s="7">
        <v>4</v>
      </c>
      <c r="CR127" s="7">
        <v>4</v>
      </c>
      <c r="CS127" s="7">
        <v>4</v>
      </c>
      <c r="CT127" s="7">
        <v>3</v>
      </c>
      <c r="CU127" s="7">
        <v>3</v>
      </c>
      <c r="CV127" s="7">
        <v>3</v>
      </c>
      <c r="CW127" s="7">
        <v>3</v>
      </c>
      <c r="CX127" s="7">
        <v>3</v>
      </c>
      <c r="CY127" s="7">
        <v>1</v>
      </c>
      <c r="CZ127" s="7">
        <v>3</v>
      </c>
      <c r="DA127" s="7">
        <v>4</v>
      </c>
      <c r="DB127" s="7">
        <v>3</v>
      </c>
      <c r="DC127" s="7">
        <v>4</v>
      </c>
      <c r="DD127" s="7">
        <v>3</v>
      </c>
      <c r="DE127" s="7">
        <v>4</v>
      </c>
      <c r="DF127" s="7">
        <v>4</v>
      </c>
      <c r="DG127" s="7">
        <v>3</v>
      </c>
      <c r="DH127" s="7">
        <v>4</v>
      </c>
      <c r="DI127" s="7">
        <v>4</v>
      </c>
      <c r="DJ127" s="7">
        <v>4</v>
      </c>
      <c r="DK127" s="7">
        <v>4</v>
      </c>
      <c r="DL127" s="7">
        <v>2</v>
      </c>
      <c r="DM127" s="7">
        <v>4</v>
      </c>
      <c r="DN127" s="7">
        <v>4</v>
      </c>
      <c r="DO127" s="7">
        <v>4</v>
      </c>
      <c r="DP127" s="7">
        <v>4</v>
      </c>
      <c r="DQ127" s="7">
        <v>3</v>
      </c>
      <c r="DR127" s="7">
        <v>4</v>
      </c>
      <c r="DS127" s="7">
        <v>3</v>
      </c>
      <c r="DT127" s="15">
        <v>3</v>
      </c>
      <c r="DU127" s="7">
        <f t="shared" si="45"/>
        <v>3.3947368421052633</v>
      </c>
      <c r="DV127" s="7">
        <v>1</v>
      </c>
      <c r="DW127" s="7">
        <v>9</v>
      </c>
      <c r="DX127" s="7">
        <f t="shared" si="32"/>
        <v>1</v>
      </c>
      <c r="DY127" s="7">
        <v>1</v>
      </c>
      <c r="DZ127" s="7">
        <v>9</v>
      </c>
      <c r="EA127" s="7">
        <f t="shared" si="33"/>
        <v>1</v>
      </c>
      <c r="EB127" s="7">
        <v>1</v>
      </c>
      <c r="EC127" s="7">
        <v>1</v>
      </c>
      <c r="ED127" s="7">
        <v>8</v>
      </c>
      <c r="EE127" s="7">
        <f t="shared" si="34"/>
        <v>2</v>
      </c>
      <c r="EF127" s="7">
        <v>1</v>
      </c>
      <c r="EG127" s="7">
        <v>8</v>
      </c>
      <c r="EH127" s="7">
        <f t="shared" si="35"/>
        <v>2</v>
      </c>
      <c r="EI127" s="7">
        <v>8</v>
      </c>
      <c r="EJ127" s="7">
        <f t="shared" si="36"/>
        <v>2</v>
      </c>
      <c r="EK127" s="7">
        <v>3</v>
      </c>
      <c r="EL127" s="7">
        <v>9</v>
      </c>
      <c r="EM127" s="15">
        <f t="shared" si="37"/>
        <v>1</v>
      </c>
      <c r="EN127" s="7">
        <f t="shared" si="46"/>
        <v>1.4166666666666667</v>
      </c>
      <c r="EO127" s="7" t="s">
        <v>187</v>
      </c>
      <c r="EP127" s="7" t="s">
        <v>183</v>
      </c>
    </row>
    <row r="128" spans="1:146" ht="30" customHeight="1">
      <c r="A128">
        <v>2</v>
      </c>
      <c r="B128">
        <v>45341.527743055558</v>
      </c>
      <c r="C128">
        <v>45341.537951388891</v>
      </c>
      <c r="D128">
        <v>100</v>
      </c>
      <c r="E128">
        <v>882</v>
      </c>
      <c r="F128" s="7" t="s">
        <v>173</v>
      </c>
      <c r="G128">
        <v>45341.537972673614</v>
      </c>
      <c r="H128" s="7" t="s">
        <v>456</v>
      </c>
      <c r="I128">
        <v>53.815100000000001</v>
      </c>
      <c r="J128">
        <v>-3.0602999999999998</v>
      </c>
      <c r="K128" s="7" t="s">
        <v>175</v>
      </c>
      <c r="L128" s="7" t="s">
        <v>176</v>
      </c>
      <c r="M128" s="7" t="s">
        <v>177</v>
      </c>
      <c r="N128">
        <v>52</v>
      </c>
      <c r="O128" s="7" t="s">
        <v>189</v>
      </c>
      <c r="P128" s="7" t="s">
        <v>179</v>
      </c>
      <c r="Q128" s="7" t="s">
        <v>185</v>
      </c>
      <c r="R128" s="7" t="s">
        <v>179</v>
      </c>
      <c r="S128" s="7" t="s">
        <v>179</v>
      </c>
      <c r="T128" s="7" t="s">
        <v>457</v>
      </c>
      <c r="U128" s="7">
        <v>3</v>
      </c>
      <c r="V128" s="7">
        <v>5</v>
      </c>
      <c r="W128" s="7">
        <f t="shared" si="38"/>
        <v>2</v>
      </c>
      <c r="X128" s="7">
        <v>4</v>
      </c>
      <c r="Y128" s="7">
        <v>2</v>
      </c>
      <c r="Z128" s="7">
        <v>3</v>
      </c>
      <c r="AA128" s="7">
        <v>4</v>
      </c>
      <c r="AB128" s="7">
        <v>4</v>
      </c>
      <c r="AC128" s="7">
        <v>2</v>
      </c>
      <c r="AD128" s="7">
        <v>3</v>
      </c>
      <c r="AE128" s="7">
        <v>3</v>
      </c>
      <c r="AF128" s="7">
        <v>4</v>
      </c>
      <c r="AG128" s="4">
        <v>2</v>
      </c>
      <c r="AH128" s="7">
        <f t="shared" si="39"/>
        <v>3.2222222222222223</v>
      </c>
      <c r="AI128" s="7">
        <v>7</v>
      </c>
      <c r="AJ128" s="7">
        <f t="shared" si="40"/>
        <v>1</v>
      </c>
      <c r="AK128" s="7">
        <v>1</v>
      </c>
      <c r="AL128" s="7">
        <v>1</v>
      </c>
      <c r="AM128" s="15">
        <v>7</v>
      </c>
      <c r="AN128" s="15">
        <f t="shared" si="41"/>
        <v>1</v>
      </c>
      <c r="AO128" s="7">
        <v>2</v>
      </c>
      <c r="AP128" s="7">
        <f t="shared" si="42"/>
        <v>2.2000000000000002</v>
      </c>
      <c r="AQ128" s="7">
        <f t="shared" ref="AQ128:AQ154" si="47">6-AO128</f>
        <v>4</v>
      </c>
      <c r="AR128" s="7">
        <v>3</v>
      </c>
      <c r="AS128" s="7">
        <v>2</v>
      </c>
      <c r="AT128" s="7">
        <v>2</v>
      </c>
      <c r="AU128" s="7">
        <v>4</v>
      </c>
      <c r="AV128" s="7">
        <f t="shared" ref="AV128:AV154" si="48">6-AU128</f>
        <v>2</v>
      </c>
      <c r="AW128" s="7">
        <v>1</v>
      </c>
      <c r="AX128" s="7">
        <v>2</v>
      </c>
      <c r="AY128" s="7">
        <v>3</v>
      </c>
      <c r="AZ128" s="7">
        <f t="shared" ref="AZ128:AZ154" si="49">6-AY128</f>
        <v>3</v>
      </c>
      <c r="BA128" s="7">
        <v>2</v>
      </c>
      <c r="BB128" s="11">
        <v>2</v>
      </c>
      <c r="BC128" s="7">
        <f t="shared" ref="BC128:BC154" si="50">6-BB128</f>
        <v>4</v>
      </c>
      <c r="BD128" s="7">
        <v>2</v>
      </c>
      <c r="BE128" s="11">
        <v>4</v>
      </c>
      <c r="BF128" s="7">
        <f t="shared" ref="BF128:BF154" si="51">6-BE128</f>
        <v>2</v>
      </c>
      <c r="BG128" s="11">
        <v>3</v>
      </c>
      <c r="BH128" s="7">
        <f t="shared" ref="BH128:BH154" si="52">6-BG128</f>
        <v>3</v>
      </c>
      <c r="BI128" s="11">
        <v>4</v>
      </c>
      <c r="BJ128" s="7">
        <f t="shared" ref="BJ128:BJ154" si="53">6-BI128</f>
        <v>2</v>
      </c>
      <c r="BK128" s="7">
        <v>2</v>
      </c>
      <c r="BL128" s="11">
        <v>3</v>
      </c>
      <c r="BM128" s="7">
        <f t="shared" ref="BM128:BM154" si="54">6-BL128</f>
        <v>3</v>
      </c>
      <c r="BN128" s="7">
        <v>4</v>
      </c>
      <c r="BO128" s="7">
        <v>4</v>
      </c>
      <c r="BP128" s="7">
        <v>4</v>
      </c>
      <c r="BQ128" s="15">
        <v>3</v>
      </c>
      <c r="BR128" s="7">
        <f t="shared" si="43"/>
        <v>2.7</v>
      </c>
      <c r="BS128" s="7">
        <v>5</v>
      </c>
      <c r="BT128" s="7">
        <v>4</v>
      </c>
      <c r="BU128" s="7">
        <v>4</v>
      </c>
      <c r="BV128" s="7">
        <v>3</v>
      </c>
      <c r="BW128" s="7">
        <v>2</v>
      </c>
      <c r="BX128" s="7">
        <v>5</v>
      </c>
      <c r="BY128" s="7">
        <v>5</v>
      </c>
      <c r="BZ128" s="7">
        <v>4</v>
      </c>
      <c r="CA128" s="7">
        <v>4</v>
      </c>
      <c r="CB128" s="7">
        <v>5</v>
      </c>
      <c r="CC128" s="7">
        <v>4</v>
      </c>
      <c r="CD128" s="7">
        <v>4</v>
      </c>
      <c r="CE128" s="7">
        <v>4</v>
      </c>
      <c r="CF128" s="7">
        <v>4</v>
      </c>
      <c r="CG128" s="15">
        <v>5</v>
      </c>
      <c r="CH128" s="7">
        <f t="shared" si="44"/>
        <v>4.1333333333333337</v>
      </c>
      <c r="CI128" s="7">
        <v>4</v>
      </c>
      <c r="CJ128" s="7">
        <v>4</v>
      </c>
      <c r="CK128" s="7">
        <v>3</v>
      </c>
      <c r="CL128" s="7">
        <v>3</v>
      </c>
      <c r="CM128" s="7">
        <v>4</v>
      </c>
      <c r="CN128" s="7">
        <v>3</v>
      </c>
      <c r="CO128" s="7">
        <v>4</v>
      </c>
      <c r="CP128" s="7">
        <v>4</v>
      </c>
      <c r="CQ128" s="7">
        <v>4</v>
      </c>
      <c r="CR128" s="7">
        <v>4</v>
      </c>
      <c r="CS128" s="7">
        <v>4</v>
      </c>
      <c r="CT128" s="7">
        <v>4</v>
      </c>
      <c r="CU128" s="7">
        <v>3</v>
      </c>
      <c r="CV128" s="7">
        <v>4</v>
      </c>
      <c r="CW128" s="7">
        <v>4</v>
      </c>
      <c r="CX128" s="7">
        <v>4</v>
      </c>
      <c r="CY128" s="7">
        <v>3</v>
      </c>
      <c r="CZ128" s="7">
        <v>4</v>
      </c>
      <c r="DA128" s="7">
        <v>4</v>
      </c>
      <c r="DB128" s="7">
        <v>4</v>
      </c>
      <c r="DC128" s="7">
        <v>4</v>
      </c>
      <c r="DD128" s="7">
        <v>3</v>
      </c>
      <c r="DE128" s="7">
        <v>5</v>
      </c>
      <c r="DF128" s="7">
        <v>4</v>
      </c>
      <c r="DG128" s="7">
        <v>4</v>
      </c>
      <c r="DH128" s="7">
        <v>4</v>
      </c>
      <c r="DI128" s="7">
        <v>4</v>
      </c>
      <c r="DJ128" s="7">
        <v>4</v>
      </c>
      <c r="DK128" s="7">
        <v>4</v>
      </c>
      <c r="DL128" s="7">
        <v>2</v>
      </c>
      <c r="DM128" s="7">
        <v>5</v>
      </c>
      <c r="DN128" s="7">
        <v>4</v>
      </c>
      <c r="DO128" s="7">
        <v>4</v>
      </c>
      <c r="DP128" s="7">
        <v>3</v>
      </c>
      <c r="DQ128" s="7">
        <v>3</v>
      </c>
      <c r="DR128" s="7">
        <v>5</v>
      </c>
      <c r="DS128" s="7">
        <v>4</v>
      </c>
      <c r="DT128" s="15">
        <v>3</v>
      </c>
      <c r="DU128" s="7">
        <f t="shared" si="45"/>
        <v>3.7894736842105261</v>
      </c>
      <c r="DV128" s="7">
        <v>3</v>
      </c>
      <c r="DW128" s="7">
        <v>8</v>
      </c>
      <c r="DX128" s="7">
        <f t="shared" ref="DX128:DX154" si="55">10-DW128</f>
        <v>2</v>
      </c>
      <c r="DY128" s="7">
        <v>2</v>
      </c>
      <c r="DZ128" s="7">
        <v>8</v>
      </c>
      <c r="EA128" s="7">
        <f t="shared" ref="EA128:EA154" si="56">10-DZ128</f>
        <v>2</v>
      </c>
      <c r="EB128" s="7">
        <v>2</v>
      </c>
      <c r="EC128" s="7">
        <v>2</v>
      </c>
      <c r="ED128" s="7">
        <v>6</v>
      </c>
      <c r="EE128" s="7">
        <f t="shared" ref="EE128:EE154" si="57">10-ED128</f>
        <v>4</v>
      </c>
      <c r="EF128" s="7">
        <v>2</v>
      </c>
      <c r="EG128" s="7">
        <v>8</v>
      </c>
      <c r="EH128" s="7">
        <f t="shared" ref="EH128:EH154" si="58">10-EG128</f>
        <v>2</v>
      </c>
      <c r="EI128" s="7">
        <v>5</v>
      </c>
      <c r="EJ128" s="7">
        <f t="shared" ref="EJ128:EJ154" si="59">10-EI128</f>
        <v>5</v>
      </c>
      <c r="EK128" s="7">
        <v>2</v>
      </c>
      <c r="EL128" s="7">
        <v>8</v>
      </c>
      <c r="EM128" s="15">
        <f t="shared" ref="EM128:EM154" si="60">10-EL128</f>
        <v>2</v>
      </c>
      <c r="EN128" s="7">
        <f t="shared" si="46"/>
        <v>2.5</v>
      </c>
      <c r="EO128" s="7" t="s">
        <v>187</v>
      </c>
      <c r="EP128" s="7" t="s">
        <v>183</v>
      </c>
    </row>
    <row r="129" spans="1:146" ht="30" customHeight="1">
      <c r="A129">
        <v>2</v>
      </c>
      <c r="B129">
        <v>45341.522604166668</v>
      </c>
      <c r="C129">
        <v>45341.53806712963</v>
      </c>
      <c r="D129">
        <v>100</v>
      </c>
      <c r="E129">
        <v>1335</v>
      </c>
      <c r="F129" s="7" t="s">
        <v>173</v>
      </c>
      <c r="G129">
        <v>45341.538077662037</v>
      </c>
      <c r="H129" s="7" t="s">
        <v>458</v>
      </c>
      <c r="I129">
        <v>51.348799999999997</v>
      </c>
      <c r="J129">
        <v>-3.2099999999999997E-2</v>
      </c>
      <c r="K129" s="7" t="s">
        <v>175</v>
      </c>
      <c r="L129" s="7" t="s">
        <v>176</v>
      </c>
      <c r="M129" s="7" t="s">
        <v>177</v>
      </c>
      <c r="N129">
        <v>50</v>
      </c>
      <c r="O129" s="7" t="s">
        <v>189</v>
      </c>
      <c r="P129" s="7" t="s">
        <v>179</v>
      </c>
      <c r="Q129" s="7" t="s">
        <v>347</v>
      </c>
      <c r="R129" s="7" t="s">
        <v>179</v>
      </c>
      <c r="S129" s="7" t="s">
        <v>459</v>
      </c>
      <c r="T129" s="7" t="s">
        <v>179</v>
      </c>
      <c r="U129" s="7">
        <v>2</v>
      </c>
      <c r="V129" s="7">
        <v>1</v>
      </c>
      <c r="W129" s="7">
        <f t="shared" si="38"/>
        <v>1</v>
      </c>
      <c r="X129" s="7">
        <v>4</v>
      </c>
      <c r="Y129" s="7">
        <v>4</v>
      </c>
      <c r="Z129" s="7">
        <v>4</v>
      </c>
      <c r="AA129" s="7">
        <v>4</v>
      </c>
      <c r="AB129" s="7">
        <v>4</v>
      </c>
      <c r="AC129" s="7">
        <v>5</v>
      </c>
      <c r="AD129" s="7">
        <v>1</v>
      </c>
      <c r="AE129" s="7">
        <v>2</v>
      </c>
      <c r="AF129" s="7">
        <v>3</v>
      </c>
      <c r="AG129" s="4">
        <v>3</v>
      </c>
      <c r="AH129" s="7">
        <f t="shared" si="39"/>
        <v>3.4444444444444446</v>
      </c>
      <c r="AI129" s="7">
        <v>3</v>
      </c>
      <c r="AJ129" s="7">
        <f t="shared" si="40"/>
        <v>5</v>
      </c>
      <c r="AK129" s="7">
        <v>7</v>
      </c>
      <c r="AL129" s="7">
        <v>7</v>
      </c>
      <c r="AM129" s="15">
        <v>1</v>
      </c>
      <c r="AN129" s="15">
        <f t="shared" si="41"/>
        <v>7</v>
      </c>
      <c r="AO129" s="7">
        <v>3</v>
      </c>
      <c r="AP129" s="7">
        <f t="shared" si="42"/>
        <v>5.4</v>
      </c>
      <c r="AQ129" s="7">
        <f t="shared" si="47"/>
        <v>3</v>
      </c>
      <c r="AR129" s="7">
        <v>2</v>
      </c>
      <c r="AS129" s="7">
        <v>3</v>
      </c>
      <c r="AT129" s="7">
        <v>2</v>
      </c>
      <c r="AU129" s="7">
        <v>4</v>
      </c>
      <c r="AV129" s="7">
        <f t="shared" si="48"/>
        <v>2</v>
      </c>
      <c r="AW129" s="7">
        <v>3</v>
      </c>
      <c r="AX129" s="7">
        <v>3</v>
      </c>
      <c r="AY129" s="7">
        <v>4</v>
      </c>
      <c r="AZ129" s="7">
        <f t="shared" si="49"/>
        <v>2</v>
      </c>
      <c r="BA129" s="7">
        <v>2</v>
      </c>
      <c r="BB129" s="11">
        <v>3</v>
      </c>
      <c r="BC129" s="7">
        <f t="shared" si="50"/>
        <v>3</v>
      </c>
      <c r="BD129" s="7">
        <v>2</v>
      </c>
      <c r="BE129" s="11">
        <v>4</v>
      </c>
      <c r="BF129" s="7">
        <f t="shared" si="51"/>
        <v>2</v>
      </c>
      <c r="BG129" s="11">
        <v>4</v>
      </c>
      <c r="BH129" s="7">
        <f t="shared" si="52"/>
        <v>2</v>
      </c>
      <c r="BI129" s="11">
        <v>4</v>
      </c>
      <c r="BJ129" s="7">
        <f t="shared" si="53"/>
        <v>2</v>
      </c>
      <c r="BK129" s="7">
        <v>3</v>
      </c>
      <c r="BL129" s="11">
        <v>3</v>
      </c>
      <c r="BM129" s="7">
        <f t="shared" si="54"/>
        <v>3</v>
      </c>
      <c r="BN129" s="7">
        <v>2</v>
      </c>
      <c r="BO129" s="7">
        <v>4</v>
      </c>
      <c r="BP129" s="7">
        <v>3</v>
      </c>
      <c r="BQ129" s="15">
        <v>3</v>
      </c>
      <c r="BR129" s="7">
        <f t="shared" si="43"/>
        <v>2.5499999999999998</v>
      </c>
      <c r="BS129" s="7">
        <v>5</v>
      </c>
      <c r="BT129" s="7">
        <v>2</v>
      </c>
      <c r="BU129" s="7">
        <v>5</v>
      </c>
      <c r="BV129" s="7">
        <v>2</v>
      </c>
      <c r="BW129" s="7">
        <v>2</v>
      </c>
      <c r="BX129" s="7">
        <v>5</v>
      </c>
      <c r="BY129" s="7">
        <v>5</v>
      </c>
      <c r="BZ129" s="7">
        <v>3</v>
      </c>
      <c r="CA129" s="7">
        <v>3</v>
      </c>
      <c r="CB129" s="7">
        <v>3</v>
      </c>
      <c r="CC129" s="7">
        <v>3</v>
      </c>
      <c r="CD129" s="7">
        <v>4</v>
      </c>
      <c r="CE129" s="7">
        <v>4</v>
      </c>
      <c r="CF129" s="7">
        <v>2</v>
      </c>
      <c r="CG129" s="15">
        <v>4</v>
      </c>
      <c r="CH129" s="7">
        <f t="shared" si="44"/>
        <v>3.4666666666666668</v>
      </c>
      <c r="CI129" s="7">
        <v>4</v>
      </c>
      <c r="CJ129" s="7">
        <v>4</v>
      </c>
      <c r="CK129" s="7">
        <v>4</v>
      </c>
      <c r="CL129" s="7">
        <v>4</v>
      </c>
      <c r="CM129" s="7">
        <v>3</v>
      </c>
      <c r="CN129" s="7">
        <v>3</v>
      </c>
      <c r="CO129" s="7">
        <v>4</v>
      </c>
      <c r="CP129" s="7">
        <v>4</v>
      </c>
      <c r="CQ129" s="7">
        <v>4</v>
      </c>
      <c r="CR129" s="7">
        <v>4</v>
      </c>
      <c r="CS129" s="7">
        <v>4</v>
      </c>
      <c r="CT129" s="7">
        <v>3</v>
      </c>
      <c r="CU129" s="7">
        <v>4</v>
      </c>
      <c r="CV129" s="7">
        <v>4</v>
      </c>
      <c r="CW129" s="7">
        <v>4</v>
      </c>
      <c r="CX129" s="7">
        <v>4</v>
      </c>
      <c r="CY129" s="7">
        <v>3</v>
      </c>
      <c r="CZ129" s="7">
        <v>4</v>
      </c>
      <c r="DA129" s="7">
        <v>4</v>
      </c>
      <c r="DB129" s="7">
        <v>4</v>
      </c>
      <c r="DC129" s="7">
        <v>3</v>
      </c>
      <c r="DD129" s="7">
        <v>4</v>
      </c>
      <c r="DE129" s="7">
        <v>4</v>
      </c>
      <c r="DF129" s="7">
        <v>4</v>
      </c>
      <c r="DG129" s="7">
        <v>4</v>
      </c>
      <c r="DH129" s="7">
        <v>4</v>
      </c>
      <c r="DI129" s="7">
        <v>4</v>
      </c>
      <c r="DJ129" s="7">
        <v>4</v>
      </c>
      <c r="DK129" s="7">
        <v>4</v>
      </c>
      <c r="DL129" s="7">
        <v>2</v>
      </c>
      <c r="DM129" s="7">
        <v>4</v>
      </c>
      <c r="DN129" s="7">
        <v>4</v>
      </c>
      <c r="DO129" s="7">
        <v>4</v>
      </c>
      <c r="DP129" s="7">
        <v>3</v>
      </c>
      <c r="DQ129" s="7">
        <v>4</v>
      </c>
      <c r="DR129" s="7">
        <v>4</v>
      </c>
      <c r="DS129" s="7">
        <v>4</v>
      </c>
      <c r="DT129" s="15">
        <v>4</v>
      </c>
      <c r="DU129" s="7">
        <f t="shared" si="45"/>
        <v>3.7894736842105261</v>
      </c>
      <c r="DV129" s="7">
        <v>8</v>
      </c>
      <c r="DW129" s="7">
        <v>7</v>
      </c>
      <c r="DX129" s="7">
        <f t="shared" si="55"/>
        <v>3</v>
      </c>
      <c r="DY129" s="7">
        <v>8</v>
      </c>
      <c r="DZ129" s="7">
        <v>5</v>
      </c>
      <c r="EA129" s="7">
        <f t="shared" si="56"/>
        <v>5</v>
      </c>
      <c r="EB129" s="7">
        <v>7</v>
      </c>
      <c r="EC129" s="7">
        <v>7</v>
      </c>
      <c r="ED129" s="7">
        <v>3</v>
      </c>
      <c r="EE129" s="7">
        <f t="shared" si="57"/>
        <v>7</v>
      </c>
      <c r="EF129" s="7">
        <v>7</v>
      </c>
      <c r="EG129" s="7">
        <v>2</v>
      </c>
      <c r="EH129" s="7">
        <f t="shared" si="58"/>
        <v>8</v>
      </c>
      <c r="EI129" s="7">
        <v>5</v>
      </c>
      <c r="EJ129" s="7">
        <f t="shared" si="59"/>
        <v>5</v>
      </c>
      <c r="EK129" s="7">
        <v>8</v>
      </c>
      <c r="EL129" s="7">
        <v>5</v>
      </c>
      <c r="EM129" s="15">
        <f t="shared" si="60"/>
        <v>5</v>
      </c>
      <c r="EN129" s="7">
        <f t="shared" si="46"/>
        <v>6.5</v>
      </c>
      <c r="EO129" s="7" t="s">
        <v>233</v>
      </c>
      <c r="EP129" s="7" t="s">
        <v>183</v>
      </c>
    </row>
    <row r="130" spans="1:146" ht="30" customHeight="1">
      <c r="A130">
        <v>2</v>
      </c>
      <c r="B130">
        <v>45341.529016203705</v>
      </c>
      <c r="C130">
        <v>45341.538622685184</v>
      </c>
      <c r="D130">
        <v>100</v>
      </c>
      <c r="E130">
        <v>829</v>
      </c>
      <c r="F130" s="7" t="s">
        <v>173</v>
      </c>
      <c r="G130">
        <v>45341.538630902774</v>
      </c>
      <c r="H130" s="7" t="s">
        <v>460</v>
      </c>
      <c r="I130">
        <v>51.198999999999998</v>
      </c>
      <c r="J130">
        <v>-0.2346</v>
      </c>
      <c r="K130" s="7" t="s">
        <v>175</v>
      </c>
      <c r="L130" s="7" t="s">
        <v>176</v>
      </c>
      <c r="M130" s="7" t="s">
        <v>177</v>
      </c>
      <c r="N130">
        <v>39</v>
      </c>
      <c r="O130" s="7" t="s">
        <v>189</v>
      </c>
      <c r="P130" s="7" t="s">
        <v>179</v>
      </c>
      <c r="Q130" s="7" t="s">
        <v>185</v>
      </c>
      <c r="R130" s="7" t="s">
        <v>179</v>
      </c>
      <c r="S130" s="7" t="s">
        <v>179</v>
      </c>
      <c r="T130" s="7" t="s">
        <v>461</v>
      </c>
      <c r="U130" s="7">
        <v>3</v>
      </c>
      <c r="V130" s="7">
        <v>1</v>
      </c>
      <c r="W130" s="7">
        <f t="shared" si="38"/>
        <v>1</v>
      </c>
      <c r="X130" s="7">
        <v>5</v>
      </c>
      <c r="Y130" s="7">
        <v>3</v>
      </c>
      <c r="Z130" s="7">
        <v>4</v>
      </c>
      <c r="AA130" s="7">
        <v>3</v>
      </c>
      <c r="AB130" s="7">
        <v>5</v>
      </c>
      <c r="AC130" s="7">
        <v>3</v>
      </c>
      <c r="AD130" s="7">
        <v>1</v>
      </c>
      <c r="AE130" s="7">
        <v>1</v>
      </c>
      <c r="AF130" s="7">
        <v>4</v>
      </c>
      <c r="AG130" s="4">
        <v>4</v>
      </c>
      <c r="AH130" s="7">
        <f t="shared" si="39"/>
        <v>3.2222222222222223</v>
      </c>
      <c r="AI130" s="7">
        <v>5</v>
      </c>
      <c r="AJ130" s="7">
        <f t="shared" si="40"/>
        <v>3</v>
      </c>
      <c r="AK130" s="7">
        <v>3</v>
      </c>
      <c r="AL130" s="7">
        <v>4</v>
      </c>
      <c r="AM130" s="15">
        <v>6</v>
      </c>
      <c r="AN130" s="15">
        <f t="shared" si="41"/>
        <v>2</v>
      </c>
      <c r="AO130" s="7">
        <v>4</v>
      </c>
      <c r="AP130" s="7">
        <f t="shared" si="42"/>
        <v>3.6</v>
      </c>
      <c r="AQ130" s="7">
        <f t="shared" si="47"/>
        <v>2</v>
      </c>
      <c r="AR130" s="7">
        <v>1</v>
      </c>
      <c r="AS130" s="7">
        <v>1</v>
      </c>
      <c r="AT130" s="7">
        <v>1</v>
      </c>
      <c r="AU130" s="7">
        <v>5</v>
      </c>
      <c r="AV130" s="7">
        <f t="shared" si="48"/>
        <v>1</v>
      </c>
      <c r="AW130" s="7">
        <v>1</v>
      </c>
      <c r="AX130" s="7">
        <v>1</v>
      </c>
      <c r="AY130" s="7">
        <v>5</v>
      </c>
      <c r="AZ130" s="7">
        <f t="shared" si="49"/>
        <v>1</v>
      </c>
      <c r="BA130" s="7">
        <v>1</v>
      </c>
      <c r="BB130" s="11">
        <v>5</v>
      </c>
      <c r="BC130" s="7">
        <f t="shared" si="50"/>
        <v>1</v>
      </c>
      <c r="BD130" s="7">
        <v>1</v>
      </c>
      <c r="BE130" s="11">
        <v>5</v>
      </c>
      <c r="BF130" s="7">
        <f t="shared" si="51"/>
        <v>1</v>
      </c>
      <c r="BG130" s="11">
        <v>5</v>
      </c>
      <c r="BH130" s="7">
        <f t="shared" si="52"/>
        <v>1</v>
      </c>
      <c r="BI130" s="11">
        <v>5</v>
      </c>
      <c r="BJ130" s="7">
        <f t="shared" si="53"/>
        <v>1</v>
      </c>
      <c r="BK130" s="7">
        <v>1</v>
      </c>
      <c r="BL130" s="11">
        <v>5</v>
      </c>
      <c r="BM130" s="7">
        <f t="shared" si="54"/>
        <v>1</v>
      </c>
      <c r="BN130" s="7">
        <v>5</v>
      </c>
      <c r="BO130" s="7">
        <v>1</v>
      </c>
      <c r="BP130" s="7">
        <v>1</v>
      </c>
      <c r="BQ130" s="15">
        <v>1</v>
      </c>
      <c r="BR130" s="7">
        <f t="shared" si="43"/>
        <v>1.25</v>
      </c>
      <c r="BS130" s="7">
        <v>4</v>
      </c>
      <c r="BT130" s="7">
        <v>5</v>
      </c>
      <c r="BU130" s="7">
        <v>5</v>
      </c>
      <c r="BV130" s="7">
        <v>4</v>
      </c>
      <c r="BW130" s="7">
        <v>3</v>
      </c>
      <c r="BX130" s="7">
        <v>5</v>
      </c>
      <c r="BY130" s="7">
        <v>5</v>
      </c>
      <c r="BZ130" s="7">
        <v>4</v>
      </c>
      <c r="CA130" s="7">
        <v>3</v>
      </c>
      <c r="CB130" s="7">
        <v>3</v>
      </c>
      <c r="CC130" s="7">
        <v>4</v>
      </c>
      <c r="CD130" s="7">
        <v>3</v>
      </c>
      <c r="CE130" s="7">
        <v>5</v>
      </c>
      <c r="CF130" s="7">
        <v>3</v>
      </c>
      <c r="CG130" s="15">
        <v>1</v>
      </c>
      <c r="CH130" s="7">
        <f t="shared" si="44"/>
        <v>3.8</v>
      </c>
      <c r="CI130" s="7">
        <v>4</v>
      </c>
      <c r="CJ130" s="7">
        <v>4</v>
      </c>
      <c r="CK130" s="7">
        <v>4</v>
      </c>
      <c r="CL130" s="7">
        <v>4</v>
      </c>
      <c r="CM130" s="7">
        <v>4</v>
      </c>
      <c r="CN130" s="7">
        <v>2</v>
      </c>
      <c r="CO130" s="7">
        <v>4</v>
      </c>
      <c r="CP130" s="7">
        <v>4</v>
      </c>
      <c r="CQ130" s="7">
        <v>4</v>
      </c>
      <c r="CR130" s="7">
        <v>4</v>
      </c>
      <c r="CS130" s="7">
        <v>4</v>
      </c>
      <c r="CT130" s="7">
        <v>3</v>
      </c>
      <c r="CU130" s="7">
        <v>4</v>
      </c>
      <c r="CV130" s="7">
        <v>4</v>
      </c>
      <c r="CW130" s="7">
        <v>4</v>
      </c>
      <c r="CX130" s="7">
        <v>4</v>
      </c>
      <c r="CY130" s="7">
        <v>3</v>
      </c>
      <c r="CZ130" s="7">
        <v>4</v>
      </c>
      <c r="DA130" s="7">
        <v>4</v>
      </c>
      <c r="DB130" s="7">
        <v>4</v>
      </c>
      <c r="DC130" s="7">
        <v>4</v>
      </c>
      <c r="DD130" s="7">
        <v>4</v>
      </c>
      <c r="DE130" s="7">
        <v>4</v>
      </c>
      <c r="DF130" s="7">
        <v>4</v>
      </c>
      <c r="DG130" s="7">
        <v>4</v>
      </c>
      <c r="DH130" s="7">
        <v>4</v>
      </c>
      <c r="DI130" s="7">
        <v>4</v>
      </c>
      <c r="DJ130" s="7">
        <v>4</v>
      </c>
      <c r="DK130" s="7">
        <v>4</v>
      </c>
      <c r="DL130" s="7">
        <v>2</v>
      </c>
      <c r="DM130" s="7">
        <v>4</v>
      </c>
      <c r="DN130" s="7">
        <v>4</v>
      </c>
      <c r="DO130" s="7">
        <v>4</v>
      </c>
      <c r="DP130" s="7">
        <v>3</v>
      </c>
      <c r="DQ130" s="7">
        <v>4</v>
      </c>
      <c r="DR130" s="7">
        <v>4</v>
      </c>
      <c r="DS130" s="7">
        <v>4</v>
      </c>
      <c r="DT130" s="15">
        <v>4</v>
      </c>
      <c r="DU130" s="7">
        <f t="shared" si="45"/>
        <v>3.8157894736842106</v>
      </c>
      <c r="DV130" s="7">
        <v>3</v>
      </c>
      <c r="DW130" s="7">
        <v>9</v>
      </c>
      <c r="DX130" s="7">
        <f t="shared" si="55"/>
        <v>1</v>
      </c>
      <c r="DY130" s="7">
        <v>1</v>
      </c>
      <c r="DZ130" s="7">
        <v>8</v>
      </c>
      <c r="EA130" s="7">
        <f t="shared" si="56"/>
        <v>2</v>
      </c>
      <c r="EB130" s="7">
        <v>1</v>
      </c>
      <c r="EC130" s="7">
        <v>1</v>
      </c>
      <c r="ED130" s="7">
        <v>5</v>
      </c>
      <c r="EE130" s="7">
        <f t="shared" si="57"/>
        <v>5</v>
      </c>
      <c r="EF130" s="7">
        <v>1</v>
      </c>
      <c r="EG130" s="7">
        <v>7</v>
      </c>
      <c r="EH130" s="7">
        <f t="shared" si="58"/>
        <v>3</v>
      </c>
      <c r="EI130" s="7">
        <v>9</v>
      </c>
      <c r="EJ130" s="7">
        <f t="shared" si="59"/>
        <v>1</v>
      </c>
      <c r="EK130" s="7">
        <v>1</v>
      </c>
      <c r="EL130" s="7">
        <v>5</v>
      </c>
      <c r="EM130" s="15">
        <f t="shared" si="60"/>
        <v>5</v>
      </c>
      <c r="EN130" s="7">
        <f t="shared" si="46"/>
        <v>2.0833333333333335</v>
      </c>
      <c r="EO130" s="7" t="s">
        <v>187</v>
      </c>
      <c r="EP130" s="7" t="s">
        <v>183</v>
      </c>
    </row>
    <row r="131" spans="1:146" ht="30" customHeight="1">
      <c r="A131">
        <v>2</v>
      </c>
      <c r="B131">
        <v>45341.524594907409</v>
      </c>
      <c r="C131">
        <v>45341.538726851853</v>
      </c>
      <c r="D131">
        <v>100</v>
      </c>
      <c r="E131">
        <v>1220</v>
      </c>
      <c r="F131" s="7" t="s">
        <v>173</v>
      </c>
      <c r="G131">
        <v>45341.538734699076</v>
      </c>
      <c r="H131" s="7" t="s">
        <v>462</v>
      </c>
      <c r="I131">
        <v>51.474299999999999</v>
      </c>
      <c r="J131">
        <v>-9.2799999999999994E-2</v>
      </c>
      <c r="K131" s="7" t="s">
        <v>175</v>
      </c>
      <c r="L131" s="7" t="s">
        <v>176</v>
      </c>
      <c r="M131" s="7" t="s">
        <v>177</v>
      </c>
      <c r="N131">
        <v>20</v>
      </c>
      <c r="O131" s="7" t="s">
        <v>189</v>
      </c>
      <c r="P131" s="7" t="s">
        <v>179</v>
      </c>
      <c r="Q131" s="7" t="s">
        <v>185</v>
      </c>
      <c r="R131" s="7" t="s">
        <v>179</v>
      </c>
      <c r="S131" s="7" t="s">
        <v>463</v>
      </c>
      <c r="T131" s="7" t="s">
        <v>179</v>
      </c>
      <c r="U131" s="7">
        <v>2</v>
      </c>
      <c r="V131" s="7">
        <v>3</v>
      </c>
      <c r="W131" s="7">
        <f t="shared" ref="W131:W194" si="61">IF(OR(V131=1, V131=2, V131=6), 1, 2)</f>
        <v>2</v>
      </c>
      <c r="X131" s="7">
        <v>2</v>
      </c>
      <c r="Y131" s="7">
        <v>1</v>
      </c>
      <c r="Z131" s="7">
        <v>1</v>
      </c>
      <c r="AA131" s="7">
        <v>1</v>
      </c>
      <c r="AB131" s="7">
        <v>2</v>
      </c>
      <c r="AC131" s="7">
        <v>4</v>
      </c>
      <c r="AD131" s="7">
        <v>1</v>
      </c>
      <c r="AE131" s="7">
        <v>1</v>
      </c>
      <c r="AF131" s="7">
        <v>2</v>
      </c>
      <c r="AG131" s="4">
        <v>4</v>
      </c>
      <c r="AH131" s="7">
        <f t="shared" si="39"/>
        <v>1.6666666666666667</v>
      </c>
      <c r="AI131" s="7">
        <v>6</v>
      </c>
      <c r="AJ131" s="7">
        <f t="shared" si="40"/>
        <v>2</v>
      </c>
      <c r="AK131" s="7">
        <v>3</v>
      </c>
      <c r="AL131" s="7">
        <v>3</v>
      </c>
      <c r="AM131" s="15">
        <v>6</v>
      </c>
      <c r="AN131" s="15">
        <f t="shared" si="41"/>
        <v>2</v>
      </c>
      <c r="AO131" s="7">
        <v>5</v>
      </c>
      <c r="AP131" s="7">
        <f t="shared" si="42"/>
        <v>3.2</v>
      </c>
      <c r="AQ131" s="7">
        <f t="shared" si="47"/>
        <v>1</v>
      </c>
      <c r="AR131" s="7">
        <v>1</v>
      </c>
      <c r="AS131" s="7">
        <v>1</v>
      </c>
      <c r="AT131" s="7">
        <v>1</v>
      </c>
      <c r="AU131" s="7">
        <v>5</v>
      </c>
      <c r="AV131" s="7">
        <f t="shared" si="48"/>
        <v>1</v>
      </c>
      <c r="AW131" s="7">
        <v>1</v>
      </c>
      <c r="AX131" s="7">
        <v>1</v>
      </c>
      <c r="AY131" s="7">
        <v>5</v>
      </c>
      <c r="AZ131" s="7">
        <f t="shared" si="49"/>
        <v>1</v>
      </c>
      <c r="BA131" s="7">
        <v>1</v>
      </c>
      <c r="BB131" s="11">
        <v>3</v>
      </c>
      <c r="BC131" s="7">
        <f t="shared" si="50"/>
        <v>3</v>
      </c>
      <c r="BD131" s="7">
        <v>1</v>
      </c>
      <c r="BE131" s="11">
        <v>5</v>
      </c>
      <c r="BF131" s="7">
        <f t="shared" si="51"/>
        <v>1</v>
      </c>
      <c r="BG131" s="11">
        <v>4</v>
      </c>
      <c r="BH131" s="7">
        <f t="shared" si="52"/>
        <v>2</v>
      </c>
      <c r="BI131" s="11">
        <v>5</v>
      </c>
      <c r="BJ131" s="7">
        <f t="shared" si="53"/>
        <v>1</v>
      </c>
      <c r="BK131" s="7">
        <v>1</v>
      </c>
      <c r="BL131" s="11">
        <v>3</v>
      </c>
      <c r="BM131" s="7">
        <f t="shared" si="54"/>
        <v>3</v>
      </c>
      <c r="BN131" s="7">
        <v>5</v>
      </c>
      <c r="BO131" s="7">
        <v>1</v>
      </c>
      <c r="BP131" s="7">
        <v>1</v>
      </c>
      <c r="BQ131" s="15">
        <v>1</v>
      </c>
      <c r="BR131" s="7">
        <f t="shared" si="43"/>
        <v>1.45</v>
      </c>
      <c r="BS131" s="7">
        <v>5</v>
      </c>
      <c r="BT131" s="7">
        <v>6</v>
      </c>
      <c r="BU131" s="7">
        <v>5</v>
      </c>
      <c r="BV131" s="7">
        <v>3</v>
      </c>
      <c r="BW131" s="7">
        <v>2</v>
      </c>
      <c r="BX131" s="7">
        <v>3</v>
      </c>
      <c r="BY131" s="7">
        <v>5</v>
      </c>
      <c r="BZ131" s="7">
        <v>4</v>
      </c>
      <c r="CA131" s="7">
        <v>2</v>
      </c>
      <c r="CB131" s="7">
        <v>5</v>
      </c>
      <c r="CC131" s="7">
        <v>5</v>
      </c>
      <c r="CD131" s="7">
        <v>4</v>
      </c>
      <c r="CE131" s="7">
        <v>5</v>
      </c>
      <c r="CF131" s="7">
        <v>1</v>
      </c>
      <c r="CG131" s="15">
        <v>5</v>
      </c>
      <c r="CH131" s="7">
        <f t="shared" si="44"/>
        <v>4</v>
      </c>
      <c r="CI131" s="7">
        <v>4</v>
      </c>
      <c r="CJ131" s="7">
        <v>4</v>
      </c>
      <c r="CK131" s="7">
        <v>3</v>
      </c>
      <c r="CL131" s="7">
        <v>4</v>
      </c>
      <c r="CM131" s="7">
        <v>4</v>
      </c>
      <c r="CN131" s="7">
        <v>3</v>
      </c>
      <c r="CO131" s="7">
        <v>4</v>
      </c>
      <c r="CP131" s="7">
        <v>4</v>
      </c>
      <c r="CQ131" s="7">
        <v>4</v>
      </c>
      <c r="CR131" s="7">
        <v>5</v>
      </c>
      <c r="CS131" s="7">
        <v>4</v>
      </c>
      <c r="CT131" s="7">
        <v>3</v>
      </c>
      <c r="CU131" s="7">
        <v>4</v>
      </c>
      <c r="CV131" s="7">
        <v>4</v>
      </c>
      <c r="CW131" s="7">
        <v>5</v>
      </c>
      <c r="CX131" s="7">
        <v>4</v>
      </c>
      <c r="CY131" s="7">
        <v>4</v>
      </c>
      <c r="CZ131" s="7">
        <v>4</v>
      </c>
      <c r="DA131" s="7">
        <v>5</v>
      </c>
      <c r="DB131" s="7">
        <v>4</v>
      </c>
      <c r="DC131" s="7">
        <v>6</v>
      </c>
      <c r="DD131" s="7">
        <v>5</v>
      </c>
      <c r="DE131" s="7">
        <v>5</v>
      </c>
      <c r="DF131" s="7">
        <v>6</v>
      </c>
      <c r="DG131" s="7">
        <v>4</v>
      </c>
      <c r="DH131" s="7">
        <v>4</v>
      </c>
      <c r="DI131" s="7">
        <v>4</v>
      </c>
      <c r="DJ131" s="7">
        <v>4</v>
      </c>
      <c r="DK131" s="7">
        <v>4</v>
      </c>
      <c r="DL131" s="7">
        <v>2</v>
      </c>
      <c r="DM131" s="7">
        <v>5</v>
      </c>
      <c r="DN131" s="7">
        <v>4</v>
      </c>
      <c r="DO131" s="7">
        <v>5</v>
      </c>
      <c r="DP131" s="7">
        <v>3</v>
      </c>
      <c r="DQ131" s="7">
        <v>4</v>
      </c>
      <c r="DR131" s="7">
        <v>5</v>
      </c>
      <c r="DS131" s="7">
        <v>4</v>
      </c>
      <c r="DT131" s="15">
        <v>5</v>
      </c>
      <c r="DU131" s="7">
        <f t="shared" si="45"/>
        <v>4.1842105263157894</v>
      </c>
      <c r="DV131" s="7">
        <v>3</v>
      </c>
      <c r="DW131" s="7">
        <v>8</v>
      </c>
      <c r="DX131" s="7">
        <f t="shared" si="55"/>
        <v>2</v>
      </c>
      <c r="DY131" s="7">
        <v>2</v>
      </c>
      <c r="DZ131" s="7">
        <v>9</v>
      </c>
      <c r="EA131" s="7">
        <f t="shared" si="56"/>
        <v>1</v>
      </c>
      <c r="EB131" s="7">
        <v>1</v>
      </c>
      <c r="EC131" s="7">
        <v>1</v>
      </c>
      <c r="ED131" s="7">
        <v>9</v>
      </c>
      <c r="EE131" s="7">
        <f t="shared" si="57"/>
        <v>1</v>
      </c>
      <c r="EF131" s="7">
        <v>1</v>
      </c>
      <c r="EG131" s="7">
        <v>5</v>
      </c>
      <c r="EH131" s="7">
        <f t="shared" si="58"/>
        <v>5</v>
      </c>
      <c r="EI131" s="7">
        <v>5</v>
      </c>
      <c r="EJ131" s="7">
        <f t="shared" si="59"/>
        <v>5</v>
      </c>
      <c r="EK131" s="7">
        <v>3</v>
      </c>
      <c r="EL131" s="7">
        <v>7</v>
      </c>
      <c r="EM131" s="15">
        <f t="shared" si="60"/>
        <v>3</v>
      </c>
      <c r="EN131" s="7">
        <f t="shared" si="46"/>
        <v>2.3333333333333335</v>
      </c>
      <c r="EO131" s="7" t="s">
        <v>187</v>
      </c>
      <c r="EP131" s="7" t="s">
        <v>183</v>
      </c>
    </row>
    <row r="132" spans="1:146" ht="30" customHeight="1">
      <c r="A132">
        <v>2</v>
      </c>
      <c r="B132">
        <v>45341.529513888891</v>
      </c>
      <c r="C132">
        <v>45341.5390162037</v>
      </c>
      <c r="D132">
        <v>100</v>
      </c>
      <c r="E132">
        <v>820</v>
      </c>
      <c r="F132" s="7" t="s">
        <v>173</v>
      </c>
      <c r="G132">
        <v>45341.53902585648</v>
      </c>
      <c r="H132" s="7" t="s">
        <v>464</v>
      </c>
      <c r="I132">
        <v>51.554900000000004</v>
      </c>
      <c r="J132">
        <v>5.2900000000000003E-2</v>
      </c>
      <c r="K132" s="7" t="s">
        <v>175</v>
      </c>
      <c r="L132" s="7" t="s">
        <v>176</v>
      </c>
      <c r="M132" s="7" t="s">
        <v>177</v>
      </c>
      <c r="N132">
        <v>31</v>
      </c>
      <c r="O132" s="7" t="s">
        <v>178</v>
      </c>
      <c r="P132" s="7" t="s">
        <v>179</v>
      </c>
      <c r="Q132" s="7" t="s">
        <v>185</v>
      </c>
      <c r="R132" s="7" t="s">
        <v>179</v>
      </c>
      <c r="S132" s="7" t="s">
        <v>465</v>
      </c>
      <c r="T132" s="7" t="s">
        <v>179</v>
      </c>
      <c r="U132" s="7">
        <v>2</v>
      </c>
      <c r="V132" s="7">
        <v>2</v>
      </c>
      <c r="W132" s="7">
        <f t="shared" si="61"/>
        <v>1</v>
      </c>
      <c r="X132" s="7">
        <v>5</v>
      </c>
      <c r="Y132" s="8">
        <f>AVERAGE(X132,AA132:AF132)</f>
        <v>4</v>
      </c>
      <c r="Z132" s="8">
        <v>4</v>
      </c>
      <c r="AA132" s="7">
        <v>5</v>
      </c>
      <c r="AB132" s="7">
        <v>5</v>
      </c>
      <c r="AC132" s="7">
        <v>4</v>
      </c>
      <c r="AD132" s="7">
        <v>2</v>
      </c>
      <c r="AE132" s="7">
        <v>2</v>
      </c>
      <c r="AF132" s="7">
        <v>5</v>
      </c>
      <c r="AG132" s="4">
        <v>1</v>
      </c>
      <c r="AH132" s="7">
        <f t="shared" ref="AH132:AH195" si="62">AVERAGE(X132:AF132)</f>
        <v>4</v>
      </c>
      <c r="AI132" s="7">
        <v>6</v>
      </c>
      <c r="AJ132" s="7">
        <f t="shared" ref="AJ132:AJ195" si="63">8-AI132</f>
        <v>2</v>
      </c>
      <c r="AK132" s="7">
        <v>4</v>
      </c>
      <c r="AL132" s="7">
        <v>4</v>
      </c>
      <c r="AM132" s="15">
        <v>3</v>
      </c>
      <c r="AN132" s="15">
        <f t="shared" ref="AN132:AN195" si="64">8-AM132</f>
        <v>5</v>
      </c>
      <c r="AO132" s="7">
        <v>1</v>
      </c>
      <c r="AP132" s="7">
        <f t="shared" ref="AP132:AP195" si="65">AVERAGE(AJ132:AN132)</f>
        <v>3.6</v>
      </c>
      <c r="AQ132" s="7">
        <f t="shared" si="47"/>
        <v>5</v>
      </c>
      <c r="AR132" s="7">
        <v>3</v>
      </c>
      <c r="AS132" s="7">
        <v>3</v>
      </c>
      <c r="AT132" s="7">
        <v>3</v>
      </c>
      <c r="AU132" s="7">
        <v>2</v>
      </c>
      <c r="AV132" s="7">
        <f t="shared" si="48"/>
        <v>4</v>
      </c>
      <c r="AW132" s="7">
        <v>3</v>
      </c>
      <c r="AX132" s="7">
        <v>3</v>
      </c>
      <c r="AY132" s="7">
        <v>3</v>
      </c>
      <c r="AZ132" s="7">
        <f t="shared" si="49"/>
        <v>3</v>
      </c>
      <c r="BA132" s="7">
        <v>3</v>
      </c>
      <c r="BB132" s="11">
        <v>3</v>
      </c>
      <c r="BC132" s="7">
        <f t="shared" si="50"/>
        <v>3</v>
      </c>
      <c r="BD132" s="7">
        <v>2</v>
      </c>
      <c r="BE132" s="11">
        <v>3</v>
      </c>
      <c r="BF132" s="7">
        <f t="shared" si="51"/>
        <v>3</v>
      </c>
      <c r="BG132" s="11">
        <v>3</v>
      </c>
      <c r="BH132" s="7">
        <f t="shared" si="52"/>
        <v>3</v>
      </c>
      <c r="BI132" s="11">
        <v>3</v>
      </c>
      <c r="BJ132" s="7">
        <f t="shared" si="53"/>
        <v>3</v>
      </c>
      <c r="BK132" s="7">
        <v>2</v>
      </c>
      <c r="BL132" s="11">
        <v>3</v>
      </c>
      <c r="BM132" s="7">
        <f t="shared" si="54"/>
        <v>3</v>
      </c>
      <c r="BN132" s="7">
        <v>2</v>
      </c>
      <c r="BO132" s="7">
        <v>3</v>
      </c>
      <c r="BP132" s="7">
        <v>2</v>
      </c>
      <c r="BQ132" s="15">
        <v>4</v>
      </c>
      <c r="BR132" s="7">
        <f t="shared" ref="BR132:BR195" si="66">AVERAGE(BM132:BQ132,BK132,BJ132,BH132,BF132,BD132,BC132,BA132,AZ132,AX132,AW132,AV132,AT132,AS132,AR132,AQ132)</f>
        <v>3</v>
      </c>
      <c r="BS132" s="7">
        <v>3</v>
      </c>
      <c r="BT132" s="7">
        <v>4</v>
      </c>
      <c r="BU132" s="7">
        <v>4</v>
      </c>
      <c r="BV132" s="7">
        <v>4</v>
      </c>
      <c r="BW132" s="7">
        <v>3</v>
      </c>
      <c r="BX132" s="7">
        <v>3</v>
      </c>
      <c r="BY132" s="7">
        <v>4</v>
      </c>
      <c r="BZ132" s="7">
        <v>4</v>
      </c>
      <c r="CA132" s="7">
        <v>3</v>
      </c>
      <c r="CB132" s="7">
        <v>4</v>
      </c>
      <c r="CC132" s="7">
        <v>4</v>
      </c>
      <c r="CD132" s="7">
        <v>4</v>
      </c>
      <c r="CE132" s="7">
        <v>4</v>
      </c>
      <c r="CF132" s="7">
        <v>3</v>
      </c>
      <c r="CG132" s="15">
        <v>5</v>
      </c>
      <c r="CH132" s="7">
        <f t="shared" ref="CH132:CH195" si="67">AVERAGE(BS132:CG132)</f>
        <v>3.7333333333333334</v>
      </c>
      <c r="CI132" s="7">
        <v>4</v>
      </c>
      <c r="CJ132" s="7">
        <v>4</v>
      </c>
      <c r="CK132" s="7">
        <v>3</v>
      </c>
      <c r="CL132" s="7">
        <v>2</v>
      </c>
      <c r="CM132" s="7">
        <v>4</v>
      </c>
      <c r="CN132" s="7">
        <v>3</v>
      </c>
      <c r="CO132" s="7">
        <v>3</v>
      </c>
      <c r="CP132" s="7">
        <v>4</v>
      </c>
      <c r="CQ132" s="7">
        <v>5</v>
      </c>
      <c r="CR132" s="7">
        <v>6</v>
      </c>
      <c r="CS132" s="7">
        <v>4</v>
      </c>
      <c r="CT132" s="7">
        <v>3</v>
      </c>
      <c r="CU132" s="7">
        <v>3</v>
      </c>
      <c r="CV132" s="7">
        <v>4</v>
      </c>
      <c r="CW132" s="7">
        <v>4</v>
      </c>
      <c r="CX132" s="7">
        <v>3</v>
      </c>
      <c r="CY132" s="7">
        <v>4</v>
      </c>
      <c r="CZ132" s="7">
        <v>3</v>
      </c>
      <c r="DA132" s="7">
        <v>5</v>
      </c>
      <c r="DB132" s="7">
        <v>4</v>
      </c>
      <c r="DC132" s="7">
        <v>4</v>
      </c>
      <c r="DD132" s="7">
        <v>3</v>
      </c>
      <c r="DE132" s="7">
        <v>4</v>
      </c>
      <c r="DF132" s="7">
        <v>4</v>
      </c>
      <c r="DG132" s="7">
        <v>4</v>
      </c>
      <c r="DH132" s="7">
        <v>4</v>
      </c>
      <c r="DI132" s="7">
        <v>4</v>
      </c>
      <c r="DJ132" s="7">
        <v>4</v>
      </c>
      <c r="DK132" s="7">
        <v>4</v>
      </c>
      <c r="DL132" s="7">
        <v>2</v>
      </c>
      <c r="DM132" s="7">
        <v>4</v>
      </c>
      <c r="DN132" s="7">
        <v>4</v>
      </c>
      <c r="DO132" s="7">
        <v>4</v>
      </c>
      <c r="DP132" s="7">
        <v>2</v>
      </c>
      <c r="DQ132" s="7">
        <v>3</v>
      </c>
      <c r="DR132" s="7">
        <v>4</v>
      </c>
      <c r="DS132" s="7">
        <v>3</v>
      </c>
      <c r="DT132" s="15">
        <v>2</v>
      </c>
      <c r="DU132" s="7">
        <f t="shared" ref="DU132:DU195" si="68">AVERAGE(CI132:DT132)</f>
        <v>3.6315789473684212</v>
      </c>
      <c r="DV132" s="7">
        <v>6</v>
      </c>
      <c r="DW132" s="7">
        <v>6</v>
      </c>
      <c r="DX132" s="7">
        <f t="shared" si="55"/>
        <v>4</v>
      </c>
      <c r="DY132" s="7">
        <v>5</v>
      </c>
      <c r="DZ132" s="7">
        <v>4</v>
      </c>
      <c r="EA132" s="7">
        <f t="shared" si="56"/>
        <v>6</v>
      </c>
      <c r="EB132" s="7">
        <v>5</v>
      </c>
      <c r="EC132" s="7">
        <v>5</v>
      </c>
      <c r="ED132" s="7">
        <v>5</v>
      </c>
      <c r="EE132" s="7">
        <f t="shared" si="57"/>
        <v>5</v>
      </c>
      <c r="EF132" s="7">
        <v>4</v>
      </c>
      <c r="EG132" s="7">
        <v>4</v>
      </c>
      <c r="EH132" s="7">
        <f t="shared" si="58"/>
        <v>6</v>
      </c>
      <c r="EI132" s="7">
        <v>4</v>
      </c>
      <c r="EJ132" s="7">
        <f t="shared" si="59"/>
        <v>6</v>
      </c>
      <c r="EK132" s="7">
        <v>4</v>
      </c>
      <c r="EL132" s="7">
        <v>6</v>
      </c>
      <c r="EM132" s="15">
        <f t="shared" si="60"/>
        <v>4</v>
      </c>
      <c r="EN132" s="7">
        <f t="shared" ref="EN132:EN195" si="69">AVERAGE(EM132,EK132,EJ132,EH132,EF132,EE132,EC132,EB132,EA132,DY132,DX132,DV132)</f>
        <v>5</v>
      </c>
      <c r="EO132" s="7" t="s">
        <v>187</v>
      </c>
      <c r="EP132" s="7" t="s">
        <v>183</v>
      </c>
    </row>
    <row r="133" spans="1:146" ht="30" customHeight="1">
      <c r="A133">
        <v>2</v>
      </c>
      <c r="B133">
        <v>45341.529745370368</v>
      </c>
      <c r="C133">
        <v>45341.539270833331</v>
      </c>
      <c r="D133">
        <v>100</v>
      </c>
      <c r="E133">
        <v>823</v>
      </c>
      <c r="F133" s="7" t="s">
        <v>173</v>
      </c>
      <c r="G133">
        <v>45341.539283969905</v>
      </c>
      <c r="H133" s="7" t="s">
        <v>466</v>
      </c>
      <c r="I133">
        <v>51.4771</v>
      </c>
      <c r="J133">
        <v>-2.5531000000000001</v>
      </c>
      <c r="K133" s="7" t="s">
        <v>175</v>
      </c>
      <c r="L133" s="7" t="s">
        <v>176</v>
      </c>
      <c r="M133" s="7" t="s">
        <v>177</v>
      </c>
      <c r="N133">
        <v>64</v>
      </c>
      <c r="O133" s="7" t="s">
        <v>189</v>
      </c>
      <c r="P133" s="7" t="s">
        <v>179</v>
      </c>
      <c r="Q133" s="7" t="s">
        <v>190</v>
      </c>
      <c r="R133" s="7" t="s">
        <v>179</v>
      </c>
      <c r="S133" s="7" t="s">
        <v>179</v>
      </c>
      <c r="T133" s="7" t="s">
        <v>467</v>
      </c>
      <c r="U133" s="7">
        <v>3</v>
      </c>
      <c r="V133" s="7">
        <v>4</v>
      </c>
      <c r="W133" s="7">
        <f t="shared" si="61"/>
        <v>2</v>
      </c>
      <c r="X133" s="7">
        <v>1</v>
      </c>
      <c r="Y133" s="7">
        <v>1</v>
      </c>
      <c r="Z133" s="7">
        <v>2</v>
      </c>
      <c r="AA133" s="7">
        <v>1</v>
      </c>
      <c r="AB133" s="7">
        <v>1</v>
      </c>
      <c r="AC133" s="7">
        <v>5</v>
      </c>
      <c r="AD133" s="7">
        <v>1</v>
      </c>
      <c r="AE133" s="7">
        <v>1</v>
      </c>
      <c r="AF133" s="7">
        <v>1</v>
      </c>
      <c r="AG133" s="4">
        <v>3</v>
      </c>
      <c r="AH133" s="7">
        <f t="shared" si="62"/>
        <v>1.5555555555555556</v>
      </c>
      <c r="AI133" s="7">
        <v>4</v>
      </c>
      <c r="AJ133" s="7">
        <f t="shared" si="63"/>
        <v>4</v>
      </c>
      <c r="AK133" s="7">
        <v>4</v>
      </c>
      <c r="AL133" s="7">
        <v>4</v>
      </c>
      <c r="AM133" s="15">
        <v>5</v>
      </c>
      <c r="AN133" s="15">
        <f t="shared" si="64"/>
        <v>3</v>
      </c>
      <c r="AO133" s="7">
        <v>5</v>
      </c>
      <c r="AP133" s="7">
        <f t="shared" si="65"/>
        <v>4</v>
      </c>
      <c r="AQ133" s="7">
        <f t="shared" si="47"/>
        <v>1</v>
      </c>
      <c r="AR133" s="7">
        <v>1</v>
      </c>
      <c r="AS133" s="7">
        <v>1</v>
      </c>
      <c r="AT133" s="7">
        <v>1</v>
      </c>
      <c r="AU133" s="7">
        <v>5</v>
      </c>
      <c r="AV133" s="7">
        <f t="shared" si="48"/>
        <v>1</v>
      </c>
      <c r="AW133" s="7">
        <v>1</v>
      </c>
      <c r="AX133" s="7">
        <v>1</v>
      </c>
      <c r="AY133" s="7">
        <v>5</v>
      </c>
      <c r="AZ133" s="7">
        <f t="shared" si="49"/>
        <v>1</v>
      </c>
      <c r="BA133" s="7">
        <v>1</v>
      </c>
      <c r="BB133" s="11">
        <v>5</v>
      </c>
      <c r="BC133" s="7">
        <f t="shared" si="50"/>
        <v>1</v>
      </c>
      <c r="BD133" s="7">
        <v>1</v>
      </c>
      <c r="BE133" s="11">
        <v>5</v>
      </c>
      <c r="BF133" s="7">
        <f t="shared" si="51"/>
        <v>1</v>
      </c>
      <c r="BG133" s="11">
        <v>5</v>
      </c>
      <c r="BH133" s="7">
        <f t="shared" si="52"/>
        <v>1</v>
      </c>
      <c r="BI133" s="11">
        <v>5</v>
      </c>
      <c r="BJ133" s="7">
        <f t="shared" si="53"/>
        <v>1</v>
      </c>
      <c r="BK133" s="7">
        <v>1</v>
      </c>
      <c r="BL133" s="11">
        <v>4</v>
      </c>
      <c r="BM133" s="7">
        <f t="shared" si="54"/>
        <v>2</v>
      </c>
      <c r="BN133" s="7">
        <v>5</v>
      </c>
      <c r="BO133" s="7">
        <v>1</v>
      </c>
      <c r="BP133" s="7">
        <v>2</v>
      </c>
      <c r="BQ133" s="15">
        <v>1</v>
      </c>
      <c r="BR133" s="7">
        <f t="shared" si="66"/>
        <v>1.3</v>
      </c>
      <c r="BS133" s="7">
        <v>5</v>
      </c>
      <c r="BT133" s="7">
        <v>4</v>
      </c>
      <c r="BU133" s="7">
        <v>5</v>
      </c>
      <c r="BV133" s="7">
        <v>3</v>
      </c>
      <c r="BW133" s="7">
        <v>2</v>
      </c>
      <c r="BX133" s="7">
        <v>2</v>
      </c>
      <c r="BY133" s="7">
        <v>2</v>
      </c>
      <c r="BZ133" s="7">
        <v>3</v>
      </c>
      <c r="CA133" s="7">
        <v>3</v>
      </c>
      <c r="CB133" s="7">
        <v>5</v>
      </c>
      <c r="CC133" s="7">
        <v>2</v>
      </c>
      <c r="CD133" s="7">
        <v>1</v>
      </c>
      <c r="CE133" s="7">
        <v>2</v>
      </c>
      <c r="CF133" s="7">
        <v>2</v>
      </c>
      <c r="CG133" s="15">
        <v>2</v>
      </c>
      <c r="CH133" s="7">
        <f t="shared" si="67"/>
        <v>2.8666666666666667</v>
      </c>
      <c r="CI133" s="7">
        <v>5</v>
      </c>
      <c r="CJ133" s="7">
        <v>5</v>
      </c>
      <c r="CK133" s="7">
        <v>4</v>
      </c>
      <c r="CL133" s="7">
        <v>4</v>
      </c>
      <c r="CM133" s="8">
        <f>AVERAGE(CI133:CL133,CN133:DB133,DD133:DT133)</f>
        <v>4.0555555555555554</v>
      </c>
      <c r="CN133" s="7">
        <v>2</v>
      </c>
      <c r="CO133" s="7">
        <v>4</v>
      </c>
      <c r="CP133" s="7">
        <v>4</v>
      </c>
      <c r="CQ133" s="7">
        <v>4</v>
      </c>
      <c r="CR133" s="7">
        <v>5</v>
      </c>
      <c r="CS133" s="7">
        <v>5</v>
      </c>
      <c r="CT133" s="7">
        <v>3</v>
      </c>
      <c r="CU133" s="7">
        <v>4</v>
      </c>
      <c r="CV133" s="7">
        <v>5</v>
      </c>
      <c r="CW133" s="7">
        <v>4</v>
      </c>
      <c r="CX133" s="7">
        <v>4</v>
      </c>
      <c r="CY133" s="7">
        <v>3</v>
      </c>
      <c r="CZ133" s="7">
        <v>4</v>
      </c>
      <c r="DA133" s="7">
        <v>5</v>
      </c>
      <c r="DB133" s="7">
        <v>4</v>
      </c>
      <c r="DC133" s="8">
        <v>4.0555555555555554</v>
      </c>
      <c r="DD133" s="7">
        <v>4</v>
      </c>
      <c r="DE133" s="7">
        <v>5</v>
      </c>
      <c r="DF133" s="7">
        <v>5</v>
      </c>
      <c r="DG133" s="7">
        <v>5</v>
      </c>
      <c r="DH133" s="7">
        <v>5</v>
      </c>
      <c r="DI133" s="7">
        <v>4</v>
      </c>
      <c r="DJ133" s="7">
        <v>4</v>
      </c>
      <c r="DK133" s="7">
        <v>4</v>
      </c>
      <c r="DL133" s="7">
        <v>2</v>
      </c>
      <c r="DM133" s="7">
        <v>4</v>
      </c>
      <c r="DN133" s="7">
        <v>4</v>
      </c>
      <c r="DO133" s="7">
        <v>4</v>
      </c>
      <c r="DP133" s="7">
        <v>2</v>
      </c>
      <c r="DQ133" s="7">
        <v>4</v>
      </c>
      <c r="DR133" s="7">
        <v>4</v>
      </c>
      <c r="DS133" s="7">
        <v>4</v>
      </c>
      <c r="DT133" s="15">
        <v>4</v>
      </c>
      <c r="DU133" s="7">
        <f t="shared" si="68"/>
        <v>4.0555555555555554</v>
      </c>
      <c r="DV133" s="7">
        <v>1</v>
      </c>
      <c r="DW133" s="7">
        <v>8</v>
      </c>
      <c r="DX133" s="7">
        <f t="shared" si="55"/>
        <v>2</v>
      </c>
      <c r="DY133" s="7">
        <v>1</v>
      </c>
      <c r="DZ133" s="7">
        <v>9</v>
      </c>
      <c r="EA133" s="7">
        <f t="shared" si="56"/>
        <v>1</v>
      </c>
      <c r="EB133" s="7">
        <v>1</v>
      </c>
      <c r="EC133" s="7">
        <v>1</v>
      </c>
      <c r="ED133" s="7">
        <v>7</v>
      </c>
      <c r="EE133" s="7">
        <f t="shared" si="57"/>
        <v>3</v>
      </c>
      <c r="EF133" s="7">
        <v>2</v>
      </c>
      <c r="EG133" s="7">
        <v>8</v>
      </c>
      <c r="EH133" s="7">
        <f t="shared" si="58"/>
        <v>2</v>
      </c>
      <c r="EI133" s="7">
        <v>9</v>
      </c>
      <c r="EJ133" s="7">
        <f t="shared" si="59"/>
        <v>1</v>
      </c>
      <c r="EK133" s="7">
        <v>2</v>
      </c>
      <c r="EL133" s="7">
        <v>8</v>
      </c>
      <c r="EM133" s="15">
        <f t="shared" si="60"/>
        <v>2</v>
      </c>
      <c r="EN133" s="7">
        <f t="shared" si="69"/>
        <v>1.5833333333333333</v>
      </c>
      <c r="EO133" s="7" t="s">
        <v>197</v>
      </c>
      <c r="EP133" s="7" t="s">
        <v>183</v>
      </c>
    </row>
    <row r="134" spans="1:146" ht="30" customHeight="1">
      <c r="A134">
        <v>2</v>
      </c>
      <c r="B134">
        <v>45341.523888888885</v>
      </c>
      <c r="C134">
        <v>45341.539756944447</v>
      </c>
      <c r="D134">
        <v>100</v>
      </c>
      <c r="E134">
        <v>1370</v>
      </c>
      <c r="F134" s="7" t="s">
        <v>173</v>
      </c>
      <c r="G134">
        <v>45341.539763032408</v>
      </c>
      <c r="H134" s="7" t="s">
        <v>468</v>
      </c>
      <c r="I134">
        <v>51.511299999999999</v>
      </c>
      <c r="J134">
        <v>-0.27139999999999997</v>
      </c>
      <c r="K134" s="7" t="s">
        <v>175</v>
      </c>
      <c r="L134" s="7" t="s">
        <v>176</v>
      </c>
      <c r="M134" s="7" t="s">
        <v>177</v>
      </c>
      <c r="N134">
        <v>27</v>
      </c>
      <c r="O134" s="7" t="s">
        <v>178</v>
      </c>
      <c r="P134" s="7" t="s">
        <v>179</v>
      </c>
      <c r="Q134" s="7" t="s">
        <v>469</v>
      </c>
      <c r="R134" s="7" t="s">
        <v>179</v>
      </c>
      <c r="S134" s="7" t="s">
        <v>179</v>
      </c>
      <c r="T134" s="7" t="s">
        <v>470</v>
      </c>
      <c r="U134" s="7">
        <v>3</v>
      </c>
      <c r="V134" s="7">
        <v>4</v>
      </c>
      <c r="W134" s="7">
        <f t="shared" si="61"/>
        <v>2</v>
      </c>
      <c r="X134" s="7">
        <v>1</v>
      </c>
      <c r="Y134" s="7">
        <v>1</v>
      </c>
      <c r="Z134" s="7">
        <v>1</v>
      </c>
      <c r="AA134" s="7">
        <v>1</v>
      </c>
      <c r="AB134" s="7">
        <v>5</v>
      </c>
      <c r="AC134" s="7">
        <v>5</v>
      </c>
      <c r="AD134" s="7">
        <v>1</v>
      </c>
      <c r="AE134" s="7">
        <v>1</v>
      </c>
      <c r="AF134" s="7">
        <v>1</v>
      </c>
      <c r="AG134" s="4">
        <v>2</v>
      </c>
      <c r="AH134" s="7">
        <f t="shared" si="62"/>
        <v>1.8888888888888888</v>
      </c>
      <c r="AI134" s="7">
        <v>1</v>
      </c>
      <c r="AJ134" s="7">
        <f t="shared" si="63"/>
        <v>7</v>
      </c>
      <c r="AK134" s="7">
        <v>7</v>
      </c>
      <c r="AL134" s="7">
        <v>7</v>
      </c>
      <c r="AM134" s="15">
        <v>1</v>
      </c>
      <c r="AN134" s="15">
        <f t="shared" si="64"/>
        <v>7</v>
      </c>
      <c r="AO134" s="7">
        <v>3</v>
      </c>
      <c r="AP134" s="7">
        <f t="shared" si="65"/>
        <v>5.8</v>
      </c>
      <c r="AQ134" s="7">
        <f t="shared" si="47"/>
        <v>3</v>
      </c>
      <c r="AR134" s="7">
        <v>1</v>
      </c>
      <c r="AS134" s="7">
        <v>3</v>
      </c>
      <c r="AT134" s="7">
        <v>3</v>
      </c>
      <c r="AU134" s="7">
        <v>4</v>
      </c>
      <c r="AV134" s="7">
        <f t="shared" si="48"/>
        <v>2</v>
      </c>
      <c r="AW134" s="7">
        <v>4</v>
      </c>
      <c r="AX134" s="7">
        <v>1</v>
      </c>
      <c r="AY134" s="7">
        <v>4</v>
      </c>
      <c r="AZ134" s="7">
        <f t="shared" si="49"/>
        <v>2</v>
      </c>
      <c r="BA134" s="7">
        <v>1</v>
      </c>
      <c r="BB134" s="11">
        <v>2</v>
      </c>
      <c r="BC134" s="7">
        <f t="shared" si="50"/>
        <v>4</v>
      </c>
      <c r="BD134" s="7">
        <v>1</v>
      </c>
      <c r="BE134" s="11">
        <v>4</v>
      </c>
      <c r="BF134" s="7">
        <f t="shared" si="51"/>
        <v>2</v>
      </c>
      <c r="BG134" s="11">
        <v>4</v>
      </c>
      <c r="BH134" s="7">
        <f t="shared" si="52"/>
        <v>2</v>
      </c>
      <c r="BI134" s="11">
        <v>4</v>
      </c>
      <c r="BJ134" s="7">
        <f t="shared" si="53"/>
        <v>2</v>
      </c>
      <c r="BK134" s="7">
        <v>1</v>
      </c>
      <c r="BL134" s="11">
        <v>4</v>
      </c>
      <c r="BM134" s="7">
        <f t="shared" si="54"/>
        <v>2</v>
      </c>
      <c r="BN134" s="7">
        <v>4</v>
      </c>
      <c r="BO134" s="7">
        <v>2</v>
      </c>
      <c r="BP134" s="7">
        <v>3</v>
      </c>
      <c r="BQ134" s="15">
        <v>1</v>
      </c>
      <c r="BR134" s="7">
        <f t="shared" si="66"/>
        <v>2.2000000000000002</v>
      </c>
      <c r="BS134" s="7">
        <v>5</v>
      </c>
      <c r="BT134" s="7">
        <v>1</v>
      </c>
      <c r="BU134" s="7">
        <v>6</v>
      </c>
      <c r="BV134" s="7">
        <v>5</v>
      </c>
      <c r="BW134" s="7">
        <v>4</v>
      </c>
      <c r="BX134" s="7">
        <v>6</v>
      </c>
      <c r="BY134" s="7">
        <v>6</v>
      </c>
      <c r="BZ134" s="7">
        <v>6</v>
      </c>
      <c r="CA134" s="7">
        <v>4</v>
      </c>
      <c r="CB134" s="7">
        <v>1</v>
      </c>
      <c r="CC134" s="7">
        <v>4</v>
      </c>
      <c r="CD134" s="7">
        <v>6</v>
      </c>
      <c r="CE134" s="7">
        <v>6</v>
      </c>
      <c r="CF134" s="7">
        <v>1</v>
      </c>
      <c r="CG134" s="15">
        <v>1</v>
      </c>
      <c r="CH134" s="7">
        <f t="shared" si="67"/>
        <v>4.1333333333333337</v>
      </c>
      <c r="CI134" s="7">
        <v>5</v>
      </c>
      <c r="CJ134" s="7">
        <v>3</v>
      </c>
      <c r="CK134" s="7">
        <v>3</v>
      </c>
      <c r="CL134" s="7">
        <v>3</v>
      </c>
      <c r="CM134" s="7">
        <v>3</v>
      </c>
      <c r="CN134" s="7">
        <v>1</v>
      </c>
      <c r="CO134" s="7">
        <v>4</v>
      </c>
      <c r="CP134" s="7">
        <v>4</v>
      </c>
      <c r="CQ134" s="7">
        <v>4</v>
      </c>
      <c r="CR134" s="7">
        <v>4</v>
      </c>
      <c r="CS134" s="7">
        <v>5</v>
      </c>
      <c r="CT134" s="7">
        <v>1</v>
      </c>
      <c r="CU134" s="7">
        <v>4</v>
      </c>
      <c r="CV134" s="7">
        <v>4</v>
      </c>
      <c r="CW134" s="7">
        <v>4</v>
      </c>
      <c r="CX134" s="7">
        <v>4</v>
      </c>
      <c r="CY134" s="7">
        <v>1</v>
      </c>
      <c r="CZ134" s="7">
        <v>4</v>
      </c>
      <c r="DA134" s="7">
        <v>4</v>
      </c>
      <c r="DB134" s="7">
        <v>4</v>
      </c>
      <c r="DC134" s="7">
        <v>4</v>
      </c>
      <c r="DD134" s="7">
        <v>4</v>
      </c>
      <c r="DE134" s="7">
        <v>4</v>
      </c>
      <c r="DF134" s="7">
        <v>5</v>
      </c>
      <c r="DG134" s="7">
        <v>4</v>
      </c>
      <c r="DH134" s="7">
        <v>3</v>
      </c>
      <c r="DI134" s="7">
        <v>5</v>
      </c>
      <c r="DJ134" s="7">
        <v>3</v>
      </c>
      <c r="DK134" s="7">
        <v>4</v>
      </c>
      <c r="DL134" s="7">
        <v>1</v>
      </c>
      <c r="DM134" s="7">
        <v>4</v>
      </c>
      <c r="DN134" s="7">
        <v>4</v>
      </c>
      <c r="DO134" s="7">
        <v>3</v>
      </c>
      <c r="DP134" s="7">
        <v>1</v>
      </c>
      <c r="DQ134" s="7">
        <v>4</v>
      </c>
      <c r="DR134" s="7">
        <v>4</v>
      </c>
      <c r="DS134" s="7">
        <v>4</v>
      </c>
      <c r="DT134" s="15">
        <v>4</v>
      </c>
      <c r="DU134" s="7">
        <f t="shared" si="68"/>
        <v>3.5263157894736841</v>
      </c>
      <c r="DV134" s="7">
        <v>9</v>
      </c>
      <c r="DW134" s="7">
        <v>1</v>
      </c>
      <c r="DX134" s="7">
        <f t="shared" si="55"/>
        <v>9</v>
      </c>
      <c r="DY134" s="7">
        <v>9</v>
      </c>
      <c r="DZ134" s="7">
        <v>1</v>
      </c>
      <c r="EA134" s="7">
        <f t="shared" si="56"/>
        <v>9</v>
      </c>
      <c r="EB134" s="7">
        <v>5</v>
      </c>
      <c r="EC134" s="7">
        <v>9</v>
      </c>
      <c r="ED134" s="7">
        <v>1</v>
      </c>
      <c r="EE134" s="7">
        <f t="shared" si="57"/>
        <v>9</v>
      </c>
      <c r="EF134" s="7">
        <v>1</v>
      </c>
      <c r="EG134" s="7">
        <v>1</v>
      </c>
      <c r="EH134" s="7">
        <f t="shared" si="58"/>
        <v>9</v>
      </c>
      <c r="EI134" s="7">
        <v>1</v>
      </c>
      <c r="EJ134" s="7">
        <f t="shared" si="59"/>
        <v>9</v>
      </c>
      <c r="EK134" s="7">
        <v>9</v>
      </c>
      <c r="EL134" s="7">
        <v>9</v>
      </c>
      <c r="EM134" s="15">
        <f t="shared" si="60"/>
        <v>1</v>
      </c>
      <c r="EN134" s="7">
        <f t="shared" si="69"/>
        <v>7.333333333333333</v>
      </c>
      <c r="EO134" s="7" t="s">
        <v>187</v>
      </c>
      <c r="EP134" s="7" t="s">
        <v>183</v>
      </c>
    </row>
    <row r="135" spans="1:146" ht="30" customHeight="1">
      <c r="A135">
        <v>2</v>
      </c>
      <c r="B135">
        <v>45341.526250000003</v>
      </c>
      <c r="C135">
        <v>45341.54005787037</v>
      </c>
      <c r="D135">
        <v>100</v>
      </c>
      <c r="E135">
        <v>1193</v>
      </c>
      <c r="F135" s="7" t="s">
        <v>173</v>
      </c>
      <c r="G135">
        <v>45341.540073368058</v>
      </c>
      <c r="H135" s="7" t="s">
        <v>471</v>
      </c>
      <c r="I135">
        <v>53.206800000000001</v>
      </c>
      <c r="J135">
        <v>-2.9885999999999999</v>
      </c>
      <c r="K135" s="7" t="s">
        <v>175</v>
      </c>
      <c r="L135" s="7" t="s">
        <v>176</v>
      </c>
      <c r="M135" s="7" t="s">
        <v>177</v>
      </c>
      <c r="N135">
        <v>62</v>
      </c>
      <c r="O135" s="7" t="s">
        <v>189</v>
      </c>
      <c r="P135" s="7" t="s">
        <v>179</v>
      </c>
      <c r="Q135" s="7" t="s">
        <v>185</v>
      </c>
      <c r="R135" s="7" t="s">
        <v>472</v>
      </c>
      <c r="S135" s="7" t="s">
        <v>179</v>
      </c>
      <c r="T135" s="7" t="s">
        <v>179</v>
      </c>
      <c r="U135" s="7">
        <v>1</v>
      </c>
      <c r="V135" s="7">
        <v>1</v>
      </c>
      <c r="W135" s="7">
        <f t="shared" si="61"/>
        <v>1</v>
      </c>
      <c r="X135" s="7">
        <v>5</v>
      </c>
      <c r="Y135" s="7">
        <v>5</v>
      </c>
      <c r="Z135" s="7">
        <v>5</v>
      </c>
      <c r="AA135" s="7">
        <v>5</v>
      </c>
      <c r="AB135" s="7">
        <v>5</v>
      </c>
      <c r="AC135" s="7">
        <v>4</v>
      </c>
      <c r="AD135" s="7">
        <v>3</v>
      </c>
      <c r="AE135" s="7">
        <v>2</v>
      </c>
      <c r="AF135" s="7">
        <v>4</v>
      </c>
      <c r="AG135" s="4">
        <v>2</v>
      </c>
      <c r="AH135" s="7">
        <f t="shared" si="62"/>
        <v>4.2222222222222223</v>
      </c>
      <c r="AI135" s="7">
        <v>6</v>
      </c>
      <c r="AJ135" s="7">
        <f t="shared" si="63"/>
        <v>2</v>
      </c>
      <c r="AK135" s="7">
        <v>4</v>
      </c>
      <c r="AL135" s="7">
        <v>3</v>
      </c>
      <c r="AM135" s="15">
        <v>5</v>
      </c>
      <c r="AN135" s="15">
        <f t="shared" si="64"/>
        <v>3</v>
      </c>
      <c r="AO135" s="7">
        <v>1</v>
      </c>
      <c r="AP135" s="7">
        <f t="shared" si="65"/>
        <v>3.4</v>
      </c>
      <c r="AQ135" s="7">
        <f t="shared" si="47"/>
        <v>5</v>
      </c>
      <c r="AR135" s="7">
        <v>4</v>
      </c>
      <c r="AS135" s="7">
        <v>3</v>
      </c>
      <c r="AT135" s="7">
        <v>3</v>
      </c>
      <c r="AU135" s="7">
        <v>3</v>
      </c>
      <c r="AV135" s="7">
        <f t="shared" si="48"/>
        <v>3</v>
      </c>
      <c r="AW135" s="7">
        <v>3</v>
      </c>
      <c r="AX135" s="7">
        <v>3</v>
      </c>
      <c r="AY135" s="7">
        <v>2</v>
      </c>
      <c r="AZ135" s="7">
        <f t="shared" si="49"/>
        <v>4</v>
      </c>
      <c r="BA135" s="7">
        <v>3</v>
      </c>
      <c r="BB135" s="11">
        <v>2</v>
      </c>
      <c r="BC135" s="7">
        <f t="shared" si="50"/>
        <v>4</v>
      </c>
      <c r="BD135" s="7">
        <v>3</v>
      </c>
      <c r="BE135" s="11">
        <v>3</v>
      </c>
      <c r="BF135" s="7">
        <f t="shared" si="51"/>
        <v>3</v>
      </c>
      <c r="BG135" s="11">
        <v>2</v>
      </c>
      <c r="BH135" s="7">
        <f t="shared" si="52"/>
        <v>4</v>
      </c>
      <c r="BI135" s="11">
        <v>3</v>
      </c>
      <c r="BJ135" s="7">
        <f t="shared" si="53"/>
        <v>3</v>
      </c>
      <c r="BK135" s="7">
        <v>4</v>
      </c>
      <c r="BL135" s="11">
        <v>2</v>
      </c>
      <c r="BM135" s="7">
        <f t="shared" si="54"/>
        <v>4</v>
      </c>
      <c r="BN135" s="7">
        <v>3</v>
      </c>
      <c r="BO135" s="7">
        <v>4</v>
      </c>
      <c r="BP135" s="7">
        <v>3</v>
      </c>
      <c r="BQ135" s="15">
        <v>2</v>
      </c>
      <c r="BR135" s="7">
        <f t="shared" si="66"/>
        <v>3.4</v>
      </c>
      <c r="BS135" s="7">
        <v>4</v>
      </c>
      <c r="BT135" s="7">
        <v>3</v>
      </c>
      <c r="BU135" s="7">
        <v>3</v>
      </c>
      <c r="BV135" s="7">
        <v>3</v>
      </c>
      <c r="BW135" s="7">
        <v>3</v>
      </c>
      <c r="BX135" s="7">
        <v>4</v>
      </c>
      <c r="BY135" s="7">
        <v>4</v>
      </c>
      <c r="BZ135" s="7">
        <v>4</v>
      </c>
      <c r="CA135" s="7">
        <v>4</v>
      </c>
      <c r="CB135" s="7">
        <v>3</v>
      </c>
      <c r="CC135" s="7">
        <v>4</v>
      </c>
      <c r="CD135" s="7">
        <v>4</v>
      </c>
      <c r="CE135" s="7">
        <v>3</v>
      </c>
      <c r="CF135" s="7">
        <v>4</v>
      </c>
      <c r="CG135" s="15">
        <v>4</v>
      </c>
      <c r="CH135" s="7">
        <f t="shared" si="67"/>
        <v>3.6</v>
      </c>
      <c r="CI135" s="7">
        <v>3</v>
      </c>
      <c r="CJ135" s="7">
        <v>3</v>
      </c>
      <c r="CK135" s="7">
        <v>3</v>
      </c>
      <c r="CL135" s="7">
        <v>3</v>
      </c>
      <c r="CM135" s="7">
        <v>3</v>
      </c>
      <c r="CN135" s="7">
        <v>2</v>
      </c>
      <c r="CO135" s="7">
        <v>2</v>
      </c>
      <c r="CP135" s="7">
        <v>3</v>
      </c>
      <c r="CQ135" s="7">
        <v>3</v>
      </c>
      <c r="CR135" s="7">
        <v>3</v>
      </c>
      <c r="CS135" s="7">
        <v>3</v>
      </c>
      <c r="CT135" s="7">
        <v>3</v>
      </c>
      <c r="CU135" s="7">
        <v>3</v>
      </c>
      <c r="CV135" s="7">
        <v>3</v>
      </c>
      <c r="CW135" s="7">
        <v>3</v>
      </c>
      <c r="CX135" s="7">
        <v>3</v>
      </c>
      <c r="CY135" s="7">
        <v>3</v>
      </c>
      <c r="CZ135" s="7">
        <v>3</v>
      </c>
      <c r="DA135" s="7">
        <v>3</v>
      </c>
      <c r="DB135" s="7">
        <v>3</v>
      </c>
      <c r="DC135" s="7">
        <v>3</v>
      </c>
      <c r="DD135" s="7">
        <v>3</v>
      </c>
      <c r="DE135" s="7">
        <v>3</v>
      </c>
      <c r="DF135" s="7">
        <v>3</v>
      </c>
      <c r="DG135" s="7">
        <v>3</v>
      </c>
      <c r="DH135" s="7">
        <v>3</v>
      </c>
      <c r="DI135" s="7">
        <v>3</v>
      </c>
      <c r="DJ135" s="7">
        <v>3</v>
      </c>
      <c r="DK135" s="7">
        <v>3</v>
      </c>
      <c r="DL135" s="7">
        <v>3</v>
      </c>
      <c r="DM135" s="7">
        <v>3</v>
      </c>
      <c r="DN135" s="7">
        <v>3</v>
      </c>
      <c r="DO135" s="7">
        <v>4</v>
      </c>
      <c r="DP135" s="7">
        <v>3</v>
      </c>
      <c r="DQ135" s="7">
        <v>3</v>
      </c>
      <c r="DR135" s="7">
        <v>3</v>
      </c>
      <c r="DS135" s="7">
        <v>3</v>
      </c>
      <c r="DT135" s="15">
        <v>3</v>
      </c>
      <c r="DU135" s="7">
        <f t="shared" si="68"/>
        <v>2.9736842105263159</v>
      </c>
      <c r="DV135" s="7">
        <v>9</v>
      </c>
      <c r="DW135" s="7">
        <v>5</v>
      </c>
      <c r="DX135" s="7">
        <f t="shared" si="55"/>
        <v>5</v>
      </c>
      <c r="DY135" s="7">
        <v>5</v>
      </c>
      <c r="DZ135" s="7">
        <v>2</v>
      </c>
      <c r="EA135" s="7">
        <f t="shared" si="56"/>
        <v>8</v>
      </c>
      <c r="EB135" s="7">
        <v>5</v>
      </c>
      <c r="EC135" s="7">
        <v>5</v>
      </c>
      <c r="ED135" s="7">
        <v>1</v>
      </c>
      <c r="EE135" s="7">
        <f t="shared" si="57"/>
        <v>9</v>
      </c>
      <c r="EF135" s="7">
        <v>4</v>
      </c>
      <c r="EG135" s="7">
        <v>2</v>
      </c>
      <c r="EH135" s="7">
        <f t="shared" si="58"/>
        <v>8</v>
      </c>
      <c r="EI135" s="7">
        <v>1</v>
      </c>
      <c r="EJ135" s="7">
        <f t="shared" si="59"/>
        <v>9</v>
      </c>
      <c r="EK135" s="7">
        <v>9</v>
      </c>
      <c r="EL135" s="7">
        <v>5</v>
      </c>
      <c r="EM135" s="15">
        <f t="shared" si="60"/>
        <v>5</v>
      </c>
      <c r="EN135" s="7">
        <f t="shared" si="69"/>
        <v>6.75</v>
      </c>
      <c r="EO135" s="7" t="s">
        <v>187</v>
      </c>
      <c r="EP135" s="7" t="s">
        <v>183</v>
      </c>
    </row>
    <row r="136" spans="1:146" ht="30" customHeight="1">
      <c r="A136">
        <v>2</v>
      </c>
      <c r="B136">
        <v>45341.529710648145</v>
      </c>
      <c r="C136">
        <v>45341.540543981479</v>
      </c>
      <c r="D136">
        <v>100</v>
      </c>
      <c r="E136">
        <v>935</v>
      </c>
      <c r="F136" s="7" t="s">
        <v>173</v>
      </c>
      <c r="G136">
        <v>45341.540558125002</v>
      </c>
      <c r="H136" s="7" t="s">
        <v>473</v>
      </c>
      <c r="I136">
        <v>52.567799999999998</v>
      </c>
      <c r="J136">
        <v>1.6619999999999999</v>
      </c>
      <c r="K136" s="7" t="s">
        <v>175</v>
      </c>
      <c r="L136" s="7" t="s">
        <v>176</v>
      </c>
      <c r="M136" s="7" t="s">
        <v>177</v>
      </c>
      <c r="N136">
        <v>49</v>
      </c>
      <c r="O136" s="7" t="s">
        <v>189</v>
      </c>
      <c r="P136" s="7" t="s">
        <v>179</v>
      </c>
      <c r="Q136" s="7" t="s">
        <v>190</v>
      </c>
      <c r="R136" s="7" t="s">
        <v>474</v>
      </c>
      <c r="S136" s="7" t="s">
        <v>179</v>
      </c>
      <c r="T136" s="7" t="s">
        <v>179</v>
      </c>
      <c r="U136" s="7">
        <v>1</v>
      </c>
      <c r="V136" s="7">
        <v>1</v>
      </c>
      <c r="W136" s="7">
        <f t="shared" si="61"/>
        <v>1</v>
      </c>
      <c r="X136" s="7">
        <v>5</v>
      </c>
      <c r="Y136" s="7">
        <v>3</v>
      </c>
      <c r="Z136" s="7">
        <v>1</v>
      </c>
      <c r="AA136" s="7">
        <v>4</v>
      </c>
      <c r="AB136" s="7">
        <v>5</v>
      </c>
      <c r="AC136" s="7">
        <v>5</v>
      </c>
      <c r="AD136" s="7">
        <v>2</v>
      </c>
      <c r="AE136" s="7">
        <v>3</v>
      </c>
      <c r="AF136" s="7">
        <v>3</v>
      </c>
      <c r="AG136" s="4">
        <v>3</v>
      </c>
      <c r="AH136" s="7">
        <f t="shared" si="62"/>
        <v>3.4444444444444446</v>
      </c>
      <c r="AI136" s="7">
        <v>3</v>
      </c>
      <c r="AJ136" s="7">
        <f t="shared" si="63"/>
        <v>5</v>
      </c>
      <c r="AK136" s="7">
        <v>7</v>
      </c>
      <c r="AL136" s="7">
        <v>7</v>
      </c>
      <c r="AM136" s="15">
        <v>3</v>
      </c>
      <c r="AN136" s="15">
        <f t="shared" si="64"/>
        <v>5</v>
      </c>
      <c r="AO136" s="7">
        <v>3</v>
      </c>
      <c r="AP136" s="7">
        <f t="shared" si="65"/>
        <v>5.4</v>
      </c>
      <c r="AQ136" s="7">
        <f t="shared" si="47"/>
        <v>3</v>
      </c>
      <c r="AR136" s="7">
        <v>3</v>
      </c>
      <c r="AS136" s="7">
        <v>2</v>
      </c>
      <c r="AT136" s="7">
        <v>2</v>
      </c>
      <c r="AU136" s="7">
        <v>4</v>
      </c>
      <c r="AV136" s="7">
        <f t="shared" si="48"/>
        <v>2</v>
      </c>
      <c r="AW136" s="7">
        <v>2</v>
      </c>
      <c r="AX136" s="7">
        <v>1</v>
      </c>
      <c r="AY136" s="7">
        <v>4</v>
      </c>
      <c r="AZ136" s="7">
        <f t="shared" si="49"/>
        <v>2</v>
      </c>
      <c r="BA136" s="7">
        <v>2</v>
      </c>
      <c r="BB136" s="11">
        <v>4</v>
      </c>
      <c r="BC136" s="7">
        <f t="shared" si="50"/>
        <v>2</v>
      </c>
      <c r="BD136" s="7">
        <v>3</v>
      </c>
      <c r="BE136" s="11">
        <v>4</v>
      </c>
      <c r="BF136" s="7">
        <f t="shared" si="51"/>
        <v>2</v>
      </c>
      <c r="BG136" s="11">
        <v>3</v>
      </c>
      <c r="BH136" s="7">
        <f t="shared" si="52"/>
        <v>3</v>
      </c>
      <c r="BI136" s="11">
        <v>4</v>
      </c>
      <c r="BJ136" s="7">
        <f t="shared" si="53"/>
        <v>2</v>
      </c>
      <c r="BK136" s="7">
        <v>1</v>
      </c>
      <c r="BL136" s="11">
        <v>3</v>
      </c>
      <c r="BM136" s="7">
        <f t="shared" si="54"/>
        <v>3</v>
      </c>
      <c r="BN136" s="7">
        <v>3</v>
      </c>
      <c r="BO136" s="7">
        <v>4</v>
      </c>
      <c r="BP136" s="7">
        <v>2</v>
      </c>
      <c r="BQ136" s="15">
        <v>2</v>
      </c>
      <c r="BR136" s="7">
        <f t="shared" si="66"/>
        <v>2.2999999999999998</v>
      </c>
      <c r="BS136" s="7">
        <v>5</v>
      </c>
      <c r="BT136" s="7">
        <v>4</v>
      </c>
      <c r="BU136" s="7">
        <v>5</v>
      </c>
      <c r="BV136" s="7">
        <v>4</v>
      </c>
      <c r="BW136" s="7">
        <v>4</v>
      </c>
      <c r="BX136" s="7">
        <v>5</v>
      </c>
      <c r="BY136" s="7">
        <v>5</v>
      </c>
      <c r="BZ136" s="7">
        <v>6</v>
      </c>
      <c r="CA136" s="7">
        <v>4</v>
      </c>
      <c r="CB136" s="7">
        <v>5</v>
      </c>
      <c r="CC136" s="7">
        <v>5</v>
      </c>
      <c r="CD136" s="7">
        <v>5</v>
      </c>
      <c r="CE136" s="7">
        <v>5</v>
      </c>
      <c r="CF136" s="7">
        <v>5</v>
      </c>
      <c r="CG136" s="15">
        <v>5</v>
      </c>
      <c r="CH136" s="7">
        <f t="shared" si="67"/>
        <v>4.8</v>
      </c>
      <c r="CI136" s="7">
        <v>4</v>
      </c>
      <c r="CJ136" s="7">
        <v>4</v>
      </c>
      <c r="CK136" s="7">
        <v>3</v>
      </c>
      <c r="CL136" s="7">
        <v>4</v>
      </c>
      <c r="CM136" s="7">
        <v>3</v>
      </c>
      <c r="CN136" s="7">
        <v>1</v>
      </c>
      <c r="CO136" s="7">
        <v>4</v>
      </c>
      <c r="CP136" s="7">
        <v>4</v>
      </c>
      <c r="CQ136" s="7">
        <v>4</v>
      </c>
      <c r="CR136" s="7">
        <v>5</v>
      </c>
      <c r="CS136" s="7">
        <v>4</v>
      </c>
      <c r="CT136" s="7">
        <v>3</v>
      </c>
      <c r="CU136" s="7">
        <v>4</v>
      </c>
      <c r="CV136" s="7">
        <v>4</v>
      </c>
      <c r="CW136" s="7">
        <v>4</v>
      </c>
      <c r="CX136" s="7">
        <v>4</v>
      </c>
      <c r="CY136" s="7">
        <v>2</v>
      </c>
      <c r="CZ136" s="7">
        <v>4</v>
      </c>
      <c r="DA136" s="7">
        <v>5</v>
      </c>
      <c r="DB136" s="7">
        <v>4</v>
      </c>
      <c r="DC136" s="7">
        <v>4</v>
      </c>
      <c r="DD136" s="7">
        <v>4</v>
      </c>
      <c r="DE136" s="7">
        <v>4</v>
      </c>
      <c r="DF136" s="7">
        <v>4</v>
      </c>
      <c r="DG136" s="7">
        <v>4</v>
      </c>
      <c r="DH136" s="7">
        <v>4</v>
      </c>
      <c r="DI136" s="7">
        <v>4</v>
      </c>
      <c r="DJ136" s="7">
        <v>4</v>
      </c>
      <c r="DK136" s="7">
        <v>4</v>
      </c>
      <c r="DL136" s="7">
        <v>2</v>
      </c>
      <c r="DM136" s="7">
        <v>4</v>
      </c>
      <c r="DN136" s="7">
        <v>4</v>
      </c>
      <c r="DO136" s="7">
        <v>4</v>
      </c>
      <c r="DP136" s="7">
        <v>3</v>
      </c>
      <c r="DQ136" s="7">
        <v>3</v>
      </c>
      <c r="DR136" s="7">
        <v>4</v>
      </c>
      <c r="DS136" s="7">
        <v>4</v>
      </c>
      <c r="DT136" s="15">
        <v>4</v>
      </c>
      <c r="DU136" s="7">
        <f t="shared" si="68"/>
        <v>3.736842105263158</v>
      </c>
      <c r="DV136" s="7">
        <v>1</v>
      </c>
      <c r="DW136" s="7">
        <v>9</v>
      </c>
      <c r="DX136" s="7">
        <f t="shared" si="55"/>
        <v>1</v>
      </c>
      <c r="DY136" s="7">
        <v>1</v>
      </c>
      <c r="DZ136" s="7">
        <v>9</v>
      </c>
      <c r="EA136" s="7">
        <f t="shared" si="56"/>
        <v>1</v>
      </c>
      <c r="EB136" s="7">
        <v>1</v>
      </c>
      <c r="EC136" s="7">
        <v>1</v>
      </c>
      <c r="ED136" s="7">
        <v>8</v>
      </c>
      <c r="EE136" s="7">
        <f t="shared" si="57"/>
        <v>2</v>
      </c>
      <c r="EF136" s="7">
        <v>1</v>
      </c>
      <c r="EG136" s="7">
        <v>9</v>
      </c>
      <c r="EH136" s="7">
        <f t="shared" si="58"/>
        <v>1</v>
      </c>
      <c r="EI136" s="7">
        <v>9</v>
      </c>
      <c r="EJ136" s="7">
        <f t="shared" si="59"/>
        <v>1</v>
      </c>
      <c r="EK136" s="7">
        <v>1</v>
      </c>
      <c r="EL136" s="7">
        <v>9</v>
      </c>
      <c r="EM136" s="15">
        <f t="shared" si="60"/>
        <v>1</v>
      </c>
      <c r="EN136" s="7">
        <f t="shared" si="69"/>
        <v>1.0833333333333333</v>
      </c>
      <c r="EO136" s="7" t="s">
        <v>192</v>
      </c>
      <c r="EP136" s="7" t="s">
        <v>183</v>
      </c>
    </row>
    <row r="137" spans="1:146" ht="30" customHeight="1">
      <c r="A137">
        <v>2</v>
      </c>
      <c r="B137">
        <v>45341.530902777777</v>
      </c>
      <c r="C137">
        <v>45341.540717592594</v>
      </c>
      <c r="D137">
        <v>100</v>
      </c>
      <c r="E137">
        <v>848</v>
      </c>
      <c r="F137" s="7" t="s">
        <v>173</v>
      </c>
      <c r="G137">
        <v>45341.540731863424</v>
      </c>
      <c r="H137" s="7" t="s">
        <v>475</v>
      </c>
      <c r="I137">
        <v>51.480899999999998</v>
      </c>
      <c r="J137">
        <v>8.3199999999999996E-2</v>
      </c>
      <c r="K137" s="7" t="s">
        <v>175</v>
      </c>
      <c r="L137" s="7" t="s">
        <v>176</v>
      </c>
      <c r="M137" s="7" t="s">
        <v>177</v>
      </c>
      <c r="N137">
        <v>30</v>
      </c>
      <c r="O137" s="7" t="s">
        <v>189</v>
      </c>
      <c r="P137" s="7" t="s">
        <v>179</v>
      </c>
      <c r="Q137" s="7" t="s">
        <v>190</v>
      </c>
      <c r="R137" s="7" t="s">
        <v>179</v>
      </c>
      <c r="S137" s="7" t="s">
        <v>476</v>
      </c>
      <c r="T137" s="7" t="s">
        <v>179</v>
      </c>
      <c r="U137" s="7">
        <v>2</v>
      </c>
      <c r="V137" s="7">
        <v>2</v>
      </c>
      <c r="W137" s="7">
        <f t="shared" si="61"/>
        <v>1</v>
      </c>
      <c r="X137" s="7">
        <v>4</v>
      </c>
      <c r="Y137" s="7">
        <v>2</v>
      </c>
      <c r="Z137" s="7">
        <v>1</v>
      </c>
      <c r="AA137" s="7">
        <v>4</v>
      </c>
      <c r="AB137" s="7">
        <v>4</v>
      </c>
      <c r="AC137" s="7">
        <v>1</v>
      </c>
      <c r="AD137" s="7">
        <v>1</v>
      </c>
      <c r="AE137" s="7">
        <v>1</v>
      </c>
      <c r="AF137" s="7">
        <v>5</v>
      </c>
      <c r="AG137" s="4">
        <v>2</v>
      </c>
      <c r="AH137" s="7">
        <f t="shared" si="62"/>
        <v>2.5555555555555554</v>
      </c>
      <c r="AI137" s="7">
        <v>3</v>
      </c>
      <c r="AJ137" s="7">
        <f t="shared" si="63"/>
        <v>5</v>
      </c>
      <c r="AK137" s="7">
        <v>5</v>
      </c>
      <c r="AL137" s="7">
        <v>5</v>
      </c>
      <c r="AM137" s="15">
        <v>3</v>
      </c>
      <c r="AN137" s="15">
        <f t="shared" si="64"/>
        <v>5</v>
      </c>
      <c r="AO137" s="7">
        <v>2</v>
      </c>
      <c r="AP137" s="7">
        <f t="shared" si="65"/>
        <v>4.5999999999999996</v>
      </c>
      <c r="AQ137" s="7">
        <f t="shared" si="47"/>
        <v>4</v>
      </c>
      <c r="AR137" s="7">
        <v>2</v>
      </c>
      <c r="AS137" s="7">
        <v>2</v>
      </c>
      <c r="AT137" s="7">
        <v>2</v>
      </c>
      <c r="AU137" s="7">
        <v>3</v>
      </c>
      <c r="AV137" s="7">
        <f t="shared" si="48"/>
        <v>3</v>
      </c>
      <c r="AW137" s="7">
        <v>2</v>
      </c>
      <c r="AX137" s="7">
        <v>3</v>
      </c>
      <c r="AY137" s="7">
        <v>4</v>
      </c>
      <c r="AZ137" s="7">
        <f t="shared" si="49"/>
        <v>2</v>
      </c>
      <c r="BA137" s="7">
        <v>2</v>
      </c>
      <c r="BB137" s="11">
        <v>3</v>
      </c>
      <c r="BC137" s="7">
        <f t="shared" si="50"/>
        <v>3</v>
      </c>
      <c r="BD137" s="7">
        <v>4</v>
      </c>
      <c r="BE137" s="11">
        <v>4</v>
      </c>
      <c r="BF137" s="7">
        <f t="shared" si="51"/>
        <v>2</v>
      </c>
      <c r="BG137" s="11">
        <v>4</v>
      </c>
      <c r="BH137" s="7">
        <f t="shared" si="52"/>
        <v>2</v>
      </c>
      <c r="BI137" s="11">
        <v>4</v>
      </c>
      <c r="BJ137" s="7">
        <f t="shared" si="53"/>
        <v>2</v>
      </c>
      <c r="BK137" s="7">
        <v>2</v>
      </c>
      <c r="BL137" s="11">
        <v>3</v>
      </c>
      <c r="BM137" s="7">
        <f t="shared" si="54"/>
        <v>3</v>
      </c>
      <c r="BN137" s="7">
        <v>2</v>
      </c>
      <c r="BO137" s="7">
        <v>4</v>
      </c>
      <c r="BP137" s="7">
        <v>3</v>
      </c>
      <c r="BQ137" s="15">
        <v>2</v>
      </c>
      <c r="BR137" s="7">
        <f t="shared" si="66"/>
        <v>2.5499999999999998</v>
      </c>
      <c r="BS137" s="7">
        <v>5</v>
      </c>
      <c r="BT137" s="7">
        <v>3</v>
      </c>
      <c r="BU137" s="7">
        <v>6</v>
      </c>
      <c r="BV137" s="7">
        <v>4</v>
      </c>
      <c r="BW137" s="7">
        <v>3</v>
      </c>
      <c r="BX137" s="7">
        <v>5</v>
      </c>
      <c r="BY137" s="7">
        <v>5</v>
      </c>
      <c r="BZ137" s="7">
        <v>5</v>
      </c>
      <c r="CA137" s="7">
        <v>3</v>
      </c>
      <c r="CB137" s="7">
        <v>5</v>
      </c>
      <c r="CC137" s="7">
        <v>5</v>
      </c>
      <c r="CD137" s="7">
        <v>6</v>
      </c>
      <c r="CE137" s="7">
        <v>6</v>
      </c>
      <c r="CF137" s="7">
        <v>2</v>
      </c>
      <c r="CG137" s="15">
        <v>5</v>
      </c>
      <c r="CH137" s="7">
        <f t="shared" si="67"/>
        <v>4.5333333333333332</v>
      </c>
      <c r="CI137" s="7">
        <v>5</v>
      </c>
      <c r="CJ137" s="7">
        <v>4</v>
      </c>
      <c r="CK137" s="7">
        <v>3</v>
      </c>
      <c r="CL137" s="7">
        <v>4</v>
      </c>
      <c r="CM137" s="7">
        <v>3</v>
      </c>
      <c r="CN137" s="7">
        <v>3</v>
      </c>
      <c r="CO137" s="7">
        <v>4</v>
      </c>
      <c r="CP137" s="7">
        <v>4</v>
      </c>
      <c r="CQ137" s="7">
        <v>4</v>
      </c>
      <c r="CR137" s="7">
        <v>4</v>
      </c>
      <c r="CS137" s="7">
        <v>4</v>
      </c>
      <c r="CT137" s="7">
        <v>4</v>
      </c>
      <c r="CU137" s="7">
        <v>4</v>
      </c>
      <c r="CV137" s="7">
        <v>4</v>
      </c>
      <c r="CW137" s="7">
        <v>4</v>
      </c>
      <c r="CX137" s="7">
        <v>4</v>
      </c>
      <c r="CY137" s="7">
        <v>3</v>
      </c>
      <c r="CZ137" s="7">
        <v>4</v>
      </c>
      <c r="DA137" s="7">
        <v>4</v>
      </c>
      <c r="DB137" s="7">
        <v>4</v>
      </c>
      <c r="DC137" s="7">
        <v>4</v>
      </c>
      <c r="DD137" s="7">
        <v>4</v>
      </c>
      <c r="DE137" s="7">
        <v>4</v>
      </c>
      <c r="DF137" s="7">
        <v>4</v>
      </c>
      <c r="DG137" s="7">
        <v>4</v>
      </c>
      <c r="DH137" s="7">
        <v>4</v>
      </c>
      <c r="DI137" s="7">
        <v>4</v>
      </c>
      <c r="DJ137" s="7">
        <v>4</v>
      </c>
      <c r="DK137" s="7">
        <v>4</v>
      </c>
      <c r="DL137" s="7">
        <v>3</v>
      </c>
      <c r="DM137" s="7">
        <v>4</v>
      </c>
      <c r="DN137" s="7">
        <v>4</v>
      </c>
      <c r="DO137" s="7">
        <v>4</v>
      </c>
      <c r="DP137" s="7">
        <v>3</v>
      </c>
      <c r="DQ137" s="7">
        <v>4</v>
      </c>
      <c r="DR137" s="7">
        <v>4</v>
      </c>
      <c r="DS137" s="7">
        <v>4</v>
      </c>
      <c r="DT137" s="15">
        <v>4</v>
      </c>
      <c r="DU137" s="7">
        <f t="shared" si="68"/>
        <v>3.8684210526315788</v>
      </c>
      <c r="DV137" s="7">
        <v>1</v>
      </c>
      <c r="DW137" s="7">
        <v>1</v>
      </c>
      <c r="DX137" s="7">
        <f t="shared" si="55"/>
        <v>9</v>
      </c>
      <c r="DY137" s="7">
        <v>1</v>
      </c>
      <c r="DZ137" s="7">
        <v>8</v>
      </c>
      <c r="EA137" s="7">
        <f t="shared" si="56"/>
        <v>2</v>
      </c>
      <c r="EB137" s="7">
        <v>2</v>
      </c>
      <c r="EC137" s="7">
        <v>1</v>
      </c>
      <c r="ED137" s="7">
        <v>7</v>
      </c>
      <c r="EE137" s="7">
        <f t="shared" si="57"/>
        <v>3</v>
      </c>
      <c r="EF137" s="7">
        <v>1</v>
      </c>
      <c r="EG137" s="7">
        <v>7</v>
      </c>
      <c r="EH137" s="7">
        <f t="shared" si="58"/>
        <v>3</v>
      </c>
      <c r="EI137" s="7">
        <v>8</v>
      </c>
      <c r="EJ137" s="7">
        <f t="shared" si="59"/>
        <v>2</v>
      </c>
      <c r="EK137" s="7">
        <v>2</v>
      </c>
      <c r="EL137" s="7">
        <v>8</v>
      </c>
      <c r="EM137" s="15">
        <f t="shared" si="60"/>
        <v>2</v>
      </c>
      <c r="EN137" s="7">
        <f t="shared" si="69"/>
        <v>2.4166666666666665</v>
      </c>
      <c r="EO137" s="7" t="s">
        <v>192</v>
      </c>
      <c r="EP137" s="7" t="s">
        <v>183</v>
      </c>
    </row>
    <row r="138" spans="1:146" ht="30" customHeight="1">
      <c r="A138">
        <v>2</v>
      </c>
      <c r="B138">
        <v>45341.529467592591</v>
      </c>
      <c r="C138">
        <v>45341.542083333334</v>
      </c>
      <c r="D138">
        <v>100</v>
      </c>
      <c r="E138">
        <v>1089</v>
      </c>
      <c r="F138" s="7" t="s">
        <v>173</v>
      </c>
      <c r="G138">
        <v>45341.54208871528</v>
      </c>
      <c r="H138" s="7" t="s">
        <v>477</v>
      </c>
      <c r="I138">
        <v>53.4467</v>
      </c>
      <c r="J138">
        <v>-2.1838000000000002</v>
      </c>
      <c r="K138" s="7" t="s">
        <v>175</v>
      </c>
      <c r="L138" s="7" t="s">
        <v>176</v>
      </c>
      <c r="M138" s="7" t="s">
        <v>177</v>
      </c>
      <c r="N138">
        <v>20</v>
      </c>
      <c r="O138" s="7" t="s">
        <v>189</v>
      </c>
      <c r="P138" s="7" t="s">
        <v>179</v>
      </c>
      <c r="Q138" s="7" t="s">
        <v>421</v>
      </c>
      <c r="R138" s="7" t="s">
        <v>478</v>
      </c>
      <c r="S138" s="7" t="s">
        <v>179</v>
      </c>
      <c r="T138" s="7" t="s">
        <v>179</v>
      </c>
      <c r="U138" s="7">
        <v>1</v>
      </c>
      <c r="V138" s="7">
        <v>4</v>
      </c>
      <c r="W138" s="7">
        <f t="shared" si="61"/>
        <v>2</v>
      </c>
      <c r="X138" s="7">
        <v>3</v>
      </c>
      <c r="Y138" s="7">
        <v>4</v>
      </c>
      <c r="Z138" s="7">
        <v>2</v>
      </c>
      <c r="AA138" s="7">
        <v>3</v>
      </c>
      <c r="AB138" s="7">
        <v>3</v>
      </c>
      <c r="AC138" s="7">
        <v>3</v>
      </c>
      <c r="AD138" s="7">
        <v>2</v>
      </c>
      <c r="AE138" s="7">
        <v>2</v>
      </c>
      <c r="AF138" s="7">
        <v>3</v>
      </c>
      <c r="AG138" s="4">
        <v>4</v>
      </c>
      <c r="AH138" s="7">
        <f t="shared" si="62"/>
        <v>2.7777777777777777</v>
      </c>
      <c r="AI138" s="7">
        <v>5</v>
      </c>
      <c r="AJ138" s="7">
        <f t="shared" si="63"/>
        <v>3</v>
      </c>
      <c r="AK138" s="7">
        <v>4</v>
      </c>
      <c r="AL138" s="7">
        <v>4</v>
      </c>
      <c r="AM138" s="15">
        <v>4</v>
      </c>
      <c r="AN138" s="15">
        <f t="shared" si="64"/>
        <v>4</v>
      </c>
      <c r="AO138" s="7">
        <v>3</v>
      </c>
      <c r="AP138" s="7">
        <f t="shared" si="65"/>
        <v>3.8</v>
      </c>
      <c r="AQ138" s="7">
        <f t="shared" si="47"/>
        <v>3</v>
      </c>
      <c r="AR138" s="7">
        <v>2</v>
      </c>
      <c r="AS138" s="7">
        <v>2</v>
      </c>
      <c r="AT138" s="7">
        <v>2</v>
      </c>
      <c r="AU138" s="7">
        <v>4</v>
      </c>
      <c r="AV138" s="7">
        <f t="shared" si="48"/>
        <v>2</v>
      </c>
      <c r="AW138" s="7">
        <v>2</v>
      </c>
      <c r="AX138" s="7">
        <v>2</v>
      </c>
      <c r="AY138" s="7">
        <v>4</v>
      </c>
      <c r="AZ138" s="7">
        <f t="shared" si="49"/>
        <v>2</v>
      </c>
      <c r="BA138" s="7">
        <v>2</v>
      </c>
      <c r="BB138" s="11">
        <v>3</v>
      </c>
      <c r="BC138" s="7">
        <f t="shared" si="50"/>
        <v>3</v>
      </c>
      <c r="BD138" s="7">
        <v>2</v>
      </c>
      <c r="BE138" s="11">
        <v>4</v>
      </c>
      <c r="BF138" s="7">
        <f t="shared" si="51"/>
        <v>2</v>
      </c>
      <c r="BG138" s="11">
        <v>3</v>
      </c>
      <c r="BH138" s="7">
        <f t="shared" si="52"/>
        <v>3</v>
      </c>
      <c r="BI138" s="11">
        <v>4</v>
      </c>
      <c r="BJ138" s="7">
        <f t="shared" si="53"/>
        <v>2</v>
      </c>
      <c r="BK138" s="7">
        <v>3</v>
      </c>
      <c r="BL138" s="11">
        <v>3</v>
      </c>
      <c r="BM138" s="7">
        <f t="shared" si="54"/>
        <v>3</v>
      </c>
      <c r="BN138" s="7">
        <v>3</v>
      </c>
      <c r="BO138" s="7">
        <v>2</v>
      </c>
      <c r="BP138" s="7">
        <v>3</v>
      </c>
      <c r="BQ138" s="15">
        <v>2</v>
      </c>
      <c r="BR138" s="7">
        <f t="shared" si="66"/>
        <v>2.35</v>
      </c>
      <c r="BS138" s="7">
        <v>5</v>
      </c>
      <c r="BT138" s="7">
        <v>4</v>
      </c>
      <c r="BU138" s="7">
        <v>5</v>
      </c>
      <c r="BV138" s="7">
        <v>5</v>
      </c>
      <c r="BW138" s="7">
        <v>3</v>
      </c>
      <c r="BX138" s="7">
        <v>5</v>
      </c>
      <c r="BY138" s="7">
        <v>4</v>
      </c>
      <c r="BZ138" s="7">
        <v>5</v>
      </c>
      <c r="CA138" s="7">
        <v>4</v>
      </c>
      <c r="CB138" s="7">
        <v>5</v>
      </c>
      <c r="CC138" s="7">
        <v>4</v>
      </c>
      <c r="CD138" s="7">
        <v>5</v>
      </c>
      <c r="CE138" s="7">
        <v>4</v>
      </c>
      <c r="CF138" s="7">
        <v>4</v>
      </c>
      <c r="CG138" s="15">
        <v>5</v>
      </c>
      <c r="CH138" s="7">
        <f t="shared" si="67"/>
        <v>4.4666666666666668</v>
      </c>
      <c r="CI138" s="7">
        <v>3</v>
      </c>
      <c r="CJ138" s="7">
        <v>4</v>
      </c>
      <c r="CK138" s="7">
        <v>3</v>
      </c>
      <c r="CL138" s="7">
        <v>4</v>
      </c>
      <c r="CM138" s="7">
        <v>3</v>
      </c>
      <c r="CN138" s="7">
        <v>2</v>
      </c>
      <c r="CO138" s="7">
        <v>4</v>
      </c>
      <c r="CP138" s="7">
        <v>4</v>
      </c>
      <c r="CQ138" s="7">
        <v>4</v>
      </c>
      <c r="CR138" s="7">
        <v>5</v>
      </c>
      <c r="CS138" s="7">
        <v>4</v>
      </c>
      <c r="CT138" s="7">
        <v>2</v>
      </c>
      <c r="CU138" s="7">
        <v>4</v>
      </c>
      <c r="CV138" s="7">
        <v>4</v>
      </c>
      <c r="CW138" s="7">
        <v>4</v>
      </c>
      <c r="CX138" s="7">
        <v>4</v>
      </c>
      <c r="CY138" s="7">
        <v>3</v>
      </c>
      <c r="CZ138" s="7">
        <v>4</v>
      </c>
      <c r="DA138" s="7">
        <v>5</v>
      </c>
      <c r="DB138" s="7">
        <v>3</v>
      </c>
      <c r="DC138" s="7">
        <v>4</v>
      </c>
      <c r="DD138" s="7">
        <v>4</v>
      </c>
      <c r="DE138" s="7">
        <v>4</v>
      </c>
      <c r="DF138" s="7">
        <v>4</v>
      </c>
      <c r="DG138" s="7">
        <v>4</v>
      </c>
      <c r="DH138" s="7">
        <v>4</v>
      </c>
      <c r="DI138" s="7">
        <v>4</v>
      </c>
      <c r="DJ138" s="7">
        <v>4</v>
      </c>
      <c r="DK138" s="7">
        <v>4</v>
      </c>
      <c r="DL138" s="7">
        <v>2</v>
      </c>
      <c r="DM138" s="7">
        <v>4</v>
      </c>
      <c r="DN138" s="7">
        <v>4</v>
      </c>
      <c r="DO138" s="7">
        <v>4</v>
      </c>
      <c r="DP138" s="7">
        <v>2</v>
      </c>
      <c r="DQ138" s="7">
        <v>3</v>
      </c>
      <c r="DR138" s="7">
        <v>4</v>
      </c>
      <c r="DS138" s="7">
        <v>4</v>
      </c>
      <c r="DT138" s="15">
        <v>4</v>
      </c>
      <c r="DU138" s="7">
        <f t="shared" si="68"/>
        <v>3.6842105263157894</v>
      </c>
      <c r="DV138" s="7">
        <v>1</v>
      </c>
      <c r="DW138" s="7">
        <v>9</v>
      </c>
      <c r="DX138" s="7">
        <f t="shared" si="55"/>
        <v>1</v>
      </c>
      <c r="DY138" s="7">
        <v>1</v>
      </c>
      <c r="DZ138" s="7">
        <v>8</v>
      </c>
      <c r="EA138" s="7">
        <f t="shared" si="56"/>
        <v>2</v>
      </c>
      <c r="EB138" s="7">
        <v>1</v>
      </c>
      <c r="EC138" s="7">
        <v>1</v>
      </c>
      <c r="ED138" s="7">
        <v>8</v>
      </c>
      <c r="EE138" s="7">
        <f t="shared" si="57"/>
        <v>2</v>
      </c>
      <c r="EF138" s="7">
        <v>1</v>
      </c>
      <c r="EG138" s="7">
        <v>8</v>
      </c>
      <c r="EH138" s="7">
        <f t="shared" si="58"/>
        <v>2</v>
      </c>
      <c r="EI138" s="7">
        <v>8</v>
      </c>
      <c r="EJ138" s="7">
        <f t="shared" si="59"/>
        <v>2</v>
      </c>
      <c r="EK138" s="7">
        <v>2</v>
      </c>
      <c r="EL138" s="7">
        <v>9</v>
      </c>
      <c r="EM138" s="15">
        <f t="shared" si="60"/>
        <v>1</v>
      </c>
      <c r="EN138" s="7">
        <f t="shared" si="69"/>
        <v>1.4166666666666667</v>
      </c>
      <c r="EO138" s="7" t="s">
        <v>187</v>
      </c>
      <c r="EP138" s="7" t="s">
        <v>183</v>
      </c>
    </row>
    <row r="139" spans="1:146" ht="30" customHeight="1">
      <c r="A139">
        <v>2</v>
      </c>
      <c r="B139">
        <v>45341.519317129627</v>
      </c>
      <c r="C139">
        <v>45341.542731481481</v>
      </c>
      <c r="D139">
        <v>100</v>
      </c>
      <c r="E139">
        <v>2022</v>
      </c>
      <c r="F139" s="7" t="s">
        <v>173</v>
      </c>
      <c r="G139">
        <v>45341.542747847219</v>
      </c>
      <c r="H139" s="7" t="s">
        <v>479</v>
      </c>
      <c r="I139">
        <v>51.589300000000001</v>
      </c>
      <c r="J139">
        <v>-2.9931000000000001</v>
      </c>
      <c r="K139" s="7" t="s">
        <v>175</v>
      </c>
      <c r="L139" s="7" t="s">
        <v>176</v>
      </c>
      <c r="M139" s="7" t="s">
        <v>177</v>
      </c>
      <c r="N139">
        <v>47</v>
      </c>
      <c r="O139" s="7" t="s">
        <v>189</v>
      </c>
      <c r="P139" s="7" t="s">
        <v>179</v>
      </c>
      <c r="Q139" s="7" t="s">
        <v>190</v>
      </c>
      <c r="R139" s="7" t="s">
        <v>480</v>
      </c>
      <c r="S139" s="7" t="s">
        <v>179</v>
      </c>
      <c r="T139" s="7" t="s">
        <v>179</v>
      </c>
      <c r="U139" s="7">
        <v>1</v>
      </c>
      <c r="V139" s="7">
        <v>1</v>
      </c>
      <c r="W139" s="7">
        <f t="shared" si="61"/>
        <v>1</v>
      </c>
      <c r="X139" s="7">
        <v>5</v>
      </c>
      <c r="Y139" s="7">
        <v>3</v>
      </c>
      <c r="Z139" s="7">
        <v>4</v>
      </c>
      <c r="AA139" s="7">
        <v>4</v>
      </c>
      <c r="AB139" s="7">
        <v>5</v>
      </c>
      <c r="AC139" s="7">
        <v>5</v>
      </c>
      <c r="AD139" s="7">
        <v>1</v>
      </c>
      <c r="AE139" s="7">
        <v>1</v>
      </c>
      <c r="AF139" s="7">
        <v>3</v>
      </c>
      <c r="AG139" s="4">
        <v>4</v>
      </c>
      <c r="AH139" s="7">
        <f t="shared" si="62"/>
        <v>3.4444444444444446</v>
      </c>
      <c r="AI139" s="7">
        <v>7</v>
      </c>
      <c r="AJ139" s="7">
        <f t="shared" si="63"/>
        <v>1</v>
      </c>
      <c r="AK139" s="7">
        <v>7</v>
      </c>
      <c r="AL139" s="7">
        <v>7</v>
      </c>
      <c r="AM139" s="15">
        <v>7</v>
      </c>
      <c r="AN139" s="15">
        <f t="shared" si="64"/>
        <v>1</v>
      </c>
      <c r="AO139" s="7">
        <v>2</v>
      </c>
      <c r="AP139" s="7">
        <f t="shared" si="65"/>
        <v>4.5999999999999996</v>
      </c>
      <c r="AQ139" s="7">
        <f t="shared" si="47"/>
        <v>4</v>
      </c>
      <c r="AR139" s="7">
        <v>1</v>
      </c>
      <c r="AS139" s="7">
        <v>3</v>
      </c>
      <c r="AT139" s="7">
        <v>2</v>
      </c>
      <c r="AU139" s="7">
        <v>3</v>
      </c>
      <c r="AV139" s="7">
        <f t="shared" si="48"/>
        <v>3</v>
      </c>
      <c r="AW139" s="7">
        <v>1</v>
      </c>
      <c r="AX139" s="7">
        <v>4</v>
      </c>
      <c r="AY139" s="7">
        <v>3</v>
      </c>
      <c r="AZ139" s="7">
        <f t="shared" si="49"/>
        <v>3</v>
      </c>
      <c r="BA139" s="7">
        <v>2</v>
      </c>
      <c r="BB139" s="11">
        <v>2</v>
      </c>
      <c r="BC139" s="7">
        <f t="shared" si="50"/>
        <v>4</v>
      </c>
      <c r="BD139" s="7">
        <v>3</v>
      </c>
      <c r="BE139" s="11">
        <v>3</v>
      </c>
      <c r="BF139" s="7">
        <f t="shared" si="51"/>
        <v>3</v>
      </c>
      <c r="BG139" s="11">
        <v>5</v>
      </c>
      <c r="BH139" s="7">
        <f t="shared" si="52"/>
        <v>1</v>
      </c>
      <c r="BI139" s="11">
        <v>3</v>
      </c>
      <c r="BJ139" s="7">
        <f t="shared" si="53"/>
        <v>3</v>
      </c>
      <c r="BK139" s="7">
        <v>3</v>
      </c>
      <c r="BL139" s="11">
        <v>2</v>
      </c>
      <c r="BM139" s="7">
        <f t="shared" si="54"/>
        <v>4</v>
      </c>
      <c r="BN139" s="7">
        <v>2</v>
      </c>
      <c r="BO139" s="7">
        <v>4</v>
      </c>
      <c r="BP139" s="7">
        <v>3</v>
      </c>
      <c r="BQ139" s="15">
        <v>3</v>
      </c>
      <c r="BR139" s="7">
        <f t="shared" si="66"/>
        <v>2.8</v>
      </c>
      <c r="BS139" s="7">
        <v>2</v>
      </c>
      <c r="BT139" s="7">
        <v>5</v>
      </c>
      <c r="BU139" s="7">
        <v>4</v>
      </c>
      <c r="BV139" s="7">
        <v>1</v>
      </c>
      <c r="BW139" s="7">
        <v>1</v>
      </c>
      <c r="BX139" s="7">
        <v>4</v>
      </c>
      <c r="BY139" s="7">
        <v>4</v>
      </c>
      <c r="BZ139" s="7">
        <v>6</v>
      </c>
      <c r="CA139" s="7">
        <v>5</v>
      </c>
      <c r="CB139" s="7">
        <v>2</v>
      </c>
      <c r="CC139" s="8">
        <f>AVERAGE(CD139:CG139,BS139:CB139)</f>
        <v>3.5</v>
      </c>
      <c r="CD139" s="7">
        <v>4</v>
      </c>
      <c r="CE139" s="7">
        <v>4</v>
      </c>
      <c r="CF139" s="7">
        <v>5</v>
      </c>
      <c r="CG139" s="15">
        <v>2</v>
      </c>
      <c r="CH139" s="7">
        <f t="shared" si="67"/>
        <v>3.5</v>
      </c>
      <c r="CI139" s="7">
        <v>4</v>
      </c>
      <c r="CJ139" s="7">
        <v>4</v>
      </c>
      <c r="CK139" s="7">
        <v>4</v>
      </c>
      <c r="CL139" s="7">
        <v>4</v>
      </c>
      <c r="CM139" s="7">
        <v>3</v>
      </c>
      <c r="CN139" s="7">
        <v>3</v>
      </c>
      <c r="CO139" s="7">
        <v>4</v>
      </c>
      <c r="CP139" s="7">
        <v>4</v>
      </c>
      <c r="CQ139" s="7">
        <v>4</v>
      </c>
      <c r="CR139" s="7">
        <v>4</v>
      </c>
      <c r="CS139" s="7">
        <v>4</v>
      </c>
      <c r="CT139" s="7">
        <v>3</v>
      </c>
      <c r="CU139" s="7">
        <v>4</v>
      </c>
      <c r="CV139" s="7">
        <v>4</v>
      </c>
      <c r="CW139" s="7">
        <v>4</v>
      </c>
      <c r="CX139" s="7">
        <v>4</v>
      </c>
      <c r="CY139" s="7">
        <v>3</v>
      </c>
      <c r="CZ139" s="7">
        <v>4</v>
      </c>
      <c r="DA139" s="7">
        <v>4</v>
      </c>
      <c r="DB139" s="7">
        <v>4</v>
      </c>
      <c r="DC139" s="7">
        <v>4</v>
      </c>
      <c r="DD139" s="7">
        <v>4</v>
      </c>
      <c r="DE139" s="7">
        <v>4</v>
      </c>
      <c r="DF139" s="7">
        <v>4</v>
      </c>
      <c r="DG139" s="7">
        <v>4</v>
      </c>
      <c r="DH139" s="7">
        <v>4</v>
      </c>
      <c r="DI139" s="7">
        <v>4</v>
      </c>
      <c r="DJ139" s="7">
        <v>4</v>
      </c>
      <c r="DK139" s="7">
        <v>4</v>
      </c>
      <c r="DL139" s="7">
        <v>1</v>
      </c>
      <c r="DM139" s="7">
        <v>4</v>
      </c>
      <c r="DN139" s="7">
        <v>4</v>
      </c>
      <c r="DO139" s="7">
        <v>3</v>
      </c>
      <c r="DP139" s="7">
        <v>3</v>
      </c>
      <c r="DQ139" s="7">
        <v>4</v>
      </c>
      <c r="DR139" s="7">
        <v>4</v>
      </c>
      <c r="DS139" s="8">
        <f>AVERAGE(DT139,CI139:DR139)</f>
        <v>3.7567567567567566</v>
      </c>
      <c r="DT139" s="15">
        <v>4</v>
      </c>
      <c r="DU139" s="7">
        <f t="shared" si="68"/>
        <v>3.7567567567567566</v>
      </c>
      <c r="DV139" s="7">
        <v>1</v>
      </c>
      <c r="DW139" s="7">
        <v>9</v>
      </c>
      <c r="DX139" s="7">
        <f t="shared" si="55"/>
        <v>1</v>
      </c>
      <c r="DY139" s="7">
        <v>1</v>
      </c>
      <c r="DZ139" s="7">
        <v>9</v>
      </c>
      <c r="EA139" s="7">
        <f t="shared" si="56"/>
        <v>1</v>
      </c>
      <c r="EB139" s="7">
        <v>1</v>
      </c>
      <c r="EC139" s="7">
        <v>1</v>
      </c>
      <c r="ED139" s="7">
        <v>9</v>
      </c>
      <c r="EE139" s="7">
        <f t="shared" si="57"/>
        <v>1</v>
      </c>
      <c r="EF139" s="7">
        <v>1</v>
      </c>
      <c r="EG139" s="7">
        <v>9</v>
      </c>
      <c r="EH139" s="7">
        <f t="shared" si="58"/>
        <v>1</v>
      </c>
      <c r="EI139" s="7">
        <v>9</v>
      </c>
      <c r="EJ139" s="7">
        <f t="shared" si="59"/>
        <v>1</v>
      </c>
      <c r="EK139" s="7">
        <v>5</v>
      </c>
      <c r="EL139" s="7">
        <v>9</v>
      </c>
      <c r="EM139" s="15">
        <f t="shared" si="60"/>
        <v>1</v>
      </c>
      <c r="EN139" s="7">
        <f t="shared" si="69"/>
        <v>1.3333333333333333</v>
      </c>
      <c r="EO139" s="7" t="s">
        <v>187</v>
      </c>
      <c r="EP139" s="7" t="s">
        <v>183</v>
      </c>
    </row>
    <row r="140" spans="1:146" ht="30" customHeight="1">
      <c r="A140">
        <v>2</v>
      </c>
      <c r="B140">
        <v>45341.527673611112</v>
      </c>
      <c r="C140">
        <v>45341.54283564815</v>
      </c>
      <c r="D140">
        <v>100</v>
      </c>
      <c r="E140">
        <v>1309</v>
      </c>
      <c r="F140" s="7" t="s">
        <v>173</v>
      </c>
      <c r="G140">
        <v>45341.542843900461</v>
      </c>
      <c r="H140" s="7" t="s">
        <v>481</v>
      </c>
      <c r="I140">
        <v>53.131500000000003</v>
      </c>
      <c r="J140">
        <v>-1.2975000000000001</v>
      </c>
      <c r="K140" s="7" t="s">
        <v>175</v>
      </c>
      <c r="L140" s="7" t="s">
        <v>176</v>
      </c>
      <c r="M140" s="7" t="s">
        <v>177</v>
      </c>
      <c r="N140">
        <v>27</v>
      </c>
      <c r="O140" s="7" t="s">
        <v>189</v>
      </c>
      <c r="P140" s="7" t="s">
        <v>179</v>
      </c>
      <c r="Q140" s="7" t="s">
        <v>205</v>
      </c>
      <c r="R140" s="7" t="s">
        <v>179</v>
      </c>
      <c r="S140" s="7" t="s">
        <v>179</v>
      </c>
      <c r="T140" s="7" t="s">
        <v>482</v>
      </c>
      <c r="U140" s="7">
        <v>3</v>
      </c>
      <c r="V140" s="7">
        <v>4</v>
      </c>
      <c r="W140" s="7">
        <f t="shared" si="61"/>
        <v>2</v>
      </c>
      <c r="X140" s="7">
        <v>5</v>
      </c>
      <c r="Y140" s="7">
        <v>4</v>
      </c>
      <c r="Z140" s="7">
        <v>1</v>
      </c>
      <c r="AA140" s="7">
        <v>5</v>
      </c>
      <c r="AB140" s="7">
        <v>4</v>
      </c>
      <c r="AC140" s="7">
        <v>1</v>
      </c>
      <c r="AD140" s="7">
        <v>5</v>
      </c>
      <c r="AE140" s="7">
        <v>1</v>
      </c>
      <c r="AF140" s="7">
        <v>4</v>
      </c>
      <c r="AG140" s="4">
        <v>1</v>
      </c>
      <c r="AH140" s="7">
        <f t="shared" si="62"/>
        <v>3.3333333333333335</v>
      </c>
      <c r="AI140" s="7">
        <v>6</v>
      </c>
      <c r="AJ140" s="7">
        <f t="shared" si="63"/>
        <v>2</v>
      </c>
      <c r="AK140" s="7">
        <v>3</v>
      </c>
      <c r="AL140" s="7">
        <v>5</v>
      </c>
      <c r="AM140" s="15">
        <v>5</v>
      </c>
      <c r="AN140" s="15">
        <f t="shared" si="64"/>
        <v>3</v>
      </c>
      <c r="AO140" s="7">
        <v>2</v>
      </c>
      <c r="AP140" s="7">
        <f t="shared" si="65"/>
        <v>3.6</v>
      </c>
      <c r="AQ140" s="7">
        <f t="shared" si="47"/>
        <v>4</v>
      </c>
      <c r="AR140" s="7">
        <v>5</v>
      </c>
      <c r="AS140" s="7">
        <v>3</v>
      </c>
      <c r="AT140" s="7">
        <v>2</v>
      </c>
      <c r="AU140" s="7">
        <v>3</v>
      </c>
      <c r="AV140" s="7">
        <f t="shared" si="48"/>
        <v>3</v>
      </c>
      <c r="AW140" s="7">
        <v>4</v>
      </c>
      <c r="AX140" s="7">
        <v>5</v>
      </c>
      <c r="AY140" s="7">
        <v>4</v>
      </c>
      <c r="AZ140" s="7">
        <f t="shared" si="49"/>
        <v>2</v>
      </c>
      <c r="BA140" s="7">
        <v>4</v>
      </c>
      <c r="BB140" s="11">
        <v>2</v>
      </c>
      <c r="BC140" s="7">
        <f t="shared" si="50"/>
        <v>4</v>
      </c>
      <c r="BD140" s="7">
        <v>4</v>
      </c>
      <c r="BE140" s="11">
        <v>4</v>
      </c>
      <c r="BF140" s="7">
        <f t="shared" si="51"/>
        <v>2</v>
      </c>
      <c r="BG140" s="11">
        <v>4</v>
      </c>
      <c r="BH140" s="7">
        <f t="shared" si="52"/>
        <v>2</v>
      </c>
      <c r="BI140" s="11">
        <v>2</v>
      </c>
      <c r="BJ140" s="7">
        <f t="shared" si="53"/>
        <v>4</v>
      </c>
      <c r="BK140" s="7">
        <v>2</v>
      </c>
      <c r="BL140" s="11">
        <v>1</v>
      </c>
      <c r="BM140" s="7">
        <f t="shared" si="54"/>
        <v>5</v>
      </c>
      <c r="BN140" s="7">
        <v>2</v>
      </c>
      <c r="BO140" s="7">
        <v>5</v>
      </c>
      <c r="BP140" s="7">
        <v>1</v>
      </c>
      <c r="BQ140" s="15">
        <v>3</v>
      </c>
      <c r="BR140" s="7">
        <f t="shared" si="66"/>
        <v>3.3</v>
      </c>
      <c r="BS140" s="7">
        <v>4</v>
      </c>
      <c r="BT140" s="7">
        <v>3</v>
      </c>
      <c r="BU140" s="7">
        <v>5</v>
      </c>
      <c r="BV140" s="7">
        <v>2</v>
      </c>
      <c r="BW140" s="7">
        <v>4</v>
      </c>
      <c r="BX140" s="7">
        <v>1</v>
      </c>
      <c r="BY140" s="7">
        <v>2</v>
      </c>
      <c r="BZ140" s="7">
        <v>3</v>
      </c>
      <c r="CA140" s="7">
        <v>1</v>
      </c>
      <c r="CB140" s="7">
        <v>4</v>
      </c>
      <c r="CC140" s="7">
        <v>2</v>
      </c>
      <c r="CD140" s="7">
        <v>4</v>
      </c>
      <c r="CE140" s="7">
        <v>4</v>
      </c>
      <c r="CF140" s="7">
        <v>2</v>
      </c>
      <c r="CG140" s="15">
        <v>4</v>
      </c>
      <c r="CH140" s="7">
        <f t="shared" si="67"/>
        <v>3</v>
      </c>
      <c r="CI140" s="7">
        <v>5</v>
      </c>
      <c r="CJ140" s="7">
        <v>4</v>
      </c>
      <c r="CK140" s="7">
        <v>3</v>
      </c>
      <c r="CL140" s="7">
        <v>3</v>
      </c>
      <c r="CM140" s="7">
        <v>4</v>
      </c>
      <c r="CN140" s="7">
        <v>2</v>
      </c>
      <c r="CO140" s="7">
        <v>3</v>
      </c>
      <c r="CP140" s="7">
        <v>4</v>
      </c>
      <c r="CQ140" s="7">
        <v>4</v>
      </c>
      <c r="CR140" s="7">
        <v>5</v>
      </c>
      <c r="CS140" s="7">
        <v>4</v>
      </c>
      <c r="CT140" s="7">
        <v>3</v>
      </c>
      <c r="CU140" s="7">
        <v>3</v>
      </c>
      <c r="CV140" s="7">
        <v>3</v>
      </c>
      <c r="CW140" s="7">
        <v>4</v>
      </c>
      <c r="CX140" s="7">
        <v>3</v>
      </c>
      <c r="CY140" s="7">
        <v>3</v>
      </c>
      <c r="CZ140" s="7">
        <v>3</v>
      </c>
      <c r="DA140" s="7">
        <v>4</v>
      </c>
      <c r="DB140" s="7">
        <v>3</v>
      </c>
      <c r="DC140" s="7">
        <v>3</v>
      </c>
      <c r="DD140" s="7">
        <v>3</v>
      </c>
      <c r="DE140" s="7">
        <v>4</v>
      </c>
      <c r="DF140" s="7">
        <v>2</v>
      </c>
      <c r="DG140" s="7">
        <v>4</v>
      </c>
      <c r="DH140" s="7">
        <v>3</v>
      </c>
      <c r="DI140" s="7">
        <v>4</v>
      </c>
      <c r="DJ140" s="7">
        <v>3</v>
      </c>
      <c r="DK140" s="7">
        <v>4</v>
      </c>
      <c r="DL140" s="7">
        <v>1</v>
      </c>
      <c r="DM140" s="7">
        <v>3</v>
      </c>
      <c r="DN140" s="7">
        <v>4</v>
      </c>
      <c r="DO140" s="7">
        <v>4</v>
      </c>
      <c r="DP140" s="7">
        <v>3</v>
      </c>
      <c r="DQ140" s="7">
        <v>4</v>
      </c>
      <c r="DR140" s="7">
        <v>4</v>
      </c>
      <c r="DS140" s="7">
        <v>3</v>
      </c>
      <c r="DT140" s="15">
        <v>3</v>
      </c>
      <c r="DU140" s="7">
        <f t="shared" si="68"/>
        <v>3.3947368421052633</v>
      </c>
      <c r="DV140" s="7">
        <v>7</v>
      </c>
      <c r="DW140" s="7">
        <v>7</v>
      </c>
      <c r="DX140" s="7">
        <f t="shared" si="55"/>
        <v>3</v>
      </c>
      <c r="DY140" s="7">
        <v>4</v>
      </c>
      <c r="DZ140" s="7">
        <v>3</v>
      </c>
      <c r="EA140" s="7">
        <f t="shared" si="56"/>
        <v>7</v>
      </c>
      <c r="EB140" s="7">
        <v>7</v>
      </c>
      <c r="EC140" s="7">
        <v>4</v>
      </c>
      <c r="ED140" s="7">
        <v>6</v>
      </c>
      <c r="EE140" s="7">
        <f t="shared" si="57"/>
        <v>4</v>
      </c>
      <c r="EF140" s="7">
        <v>6</v>
      </c>
      <c r="EG140" s="7">
        <v>2</v>
      </c>
      <c r="EH140" s="7">
        <f t="shared" si="58"/>
        <v>8</v>
      </c>
      <c r="EI140" s="7">
        <v>6</v>
      </c>
      <c r="EJ140" s="7">
        <f t="shared" si="59"/>
        <v>4</v>
      </c>
      <c r="EK140" s="7">
        <v>9</v>
      </c>
      <c r="EL140" s="7">
        <v>7</v>
      </c>
      <c r="EM140" s="15">
        <f t="shared" si="60"/>
        <v>3</v>
      </c>
      <c r="EN140" s="7">
        <f t="shared" si="69"/>
        <v>5.5</v>
      </c>
      <c r="EO140" s="7" t="s">
        <v>187</v>
      </c>
      <c r="EP140" s="7" t="s">
        <v>183</v>
      </c>
    </row>
    <row r="141" spans="1:146" ht="30" customHeight="1">
      <c r="A141">
        <v>2</v>
      </c>
      <c r="B141">
        <v>45341.521562499998</v>
      </c>
      <c r="C141">
        <v>45341.543749999997</v>
      </c>
      <c r="D141">
        <v>100</v>
      </c>
      <c r="E141">
        <v>1917</v>
      </c>
      <c r="F141" s="7" t="s">
        <v>173</v>
      </c>
      <c r="G141">
        <v>45341.543770138887</v>
      </c>
      <c r="H141" s="7" t="s">
        <v>483</v>
      </c>
      <c r="I141">
        <v>56.480600000000003</v>
      </c>
      <c r="J141">
        <v>-2.9358</v>
      </c>
      <c r="K141" s="7" t="s">
        <v>175</v>
      </c>
      <c r="L141" s="7" t="s">
        <v>176</v>
      </c>
      <c r="M141" s="7" t="s">
        <v>177</v>
      </c>
      <c r="N141">
        <v>23</v>
      </c>
      <c r="O141" s="7" t="s">
        <v>178</v>
      </c>
      <c r="P141" s="7" t="s">
        <v>179</v>
      </c>
      <c r="Q141" s="7" t="s">
        <v>205</v>
      </c>
      <c r="R141" s="7" t="s">
        <v>484</v>
      </c>
      <c r="S141" s="7" t="s">
        <v>179</v>
      </c>
      <c r="T141" s="7" t="s">
        <v>179</v>
      </c>
      <c r="U141" s="7">
        <v>1</v>
      </c>
      <c r="V141" s="7">
        <v>5</v>
      </c>
      <c r="W141" s="7">
        <f t="shared" si="61"/>
        <v>2</v>
      </c>
      <c r="X141" s="7">
        <v>4</v>
      </c>
      <c r="Y141" s="7">
        <v>2</v>
      </c>
      <c r="Z141" s="7">
        <v>1</v>
      </c>
      <c r="AA141" s="7">
        <v>4</v>
      </c>
      <c r="AB141" s="7">
        <v>5</v>
      </c>
      <c r="AC141" s="7">
        <v>2</v>
      </c>
      <c r="AD141" s="7">
        <v>2</v>
      </c>
      <c r="AE141" s="7">
        <v>1</v>
      </c>
      <c r="AF141" s="7">
        <v>2</v>
      </c>
      <c r="AG141" s="4">
        <v>4</v>
      </c>
      <c r="AH141" s="7">
        <f t="shared" si="62"/>
        <v>2.5555555555555554</v>
      </c>
      <c r="AI141" s="7">
        <v>3</v>
      </c>
      <c r="AJ141" s="7">
        <f t="shared" si="63"/>
        <v>5</v>
      </c>
      <c r="AK141" s="7">
        <v>6</v>
      </c>
      <c r="AL141" s="7">
        <v>5</v>
      </c>
      <c r="AM141" s="15">
        <v>3</v>
      </c>
      <c r="AN141" s="15">
        <f t="shared" si="64"/>
        <v>5</v>
      </c>
      <c r="AO141" s="7">
        <v>4</v>
      </c>
      <c r="AP141" s="7">
        <f t="shared" si="65"/>
        <v>4.8</v>
      </c>
      <c r="AQ141" s="7">
        <f t="shared" si="47"/>
        <v>2</v>
      </c>
      <c r="AR141" s="7">
        <v>3</v>
      </c>
      <c r="AS141" s="7">
        <v>2</v>
      </c>
      <c r="AT141" s="7">
        <v>1</v>
      </c>
      <c r="AU141" s="7">
        <v>3</v>
      </c>
      <c r="AV141" s="7">
        <f t="shared" si="48"/>
        <v>3</v>
      </c>
      <c r="AW141" s="7">
        <v>2</v>
      </c>
      <c r="AX141" s="7">
        <v>1</v>
      </c>
      <c r="AY141" s="7">
        <v>4</v>
      </c>
      <c r="AZ141" s="7">
        <f t="shared" si="49"/>
        <v>2</v>
      </c>
      <c r="BA141" s="7">
        <v>2</v>
      </c>
      <c r="BB141" s="11">
        <v>2</v>
      </c>
      <c r="BC141" s="7">
        <f t="shared" si="50"/>
        <v>4</v>
      </c>
      <c r="BD141" s="7">
        <v>4</v>
      </c>
      <c r="BE141" s="11">
        <v>3</v>
      </c>
      <c r="BF141" s="7">
        <f t="shared" si="51"/>
        <v>3</v>
      </c>
      <c r="BG141" s="11">
        <v>4</v>
      </c>
      <c r="BH141" s="7">
        <f t="shared" si="52"/>
        <v>2</v>
      </c>
      <c r="BI141" s="11">
        <v>3</v>
      </c>
      <c r="BJ141" s="7">
        <f t="shared" si="53"/>
        <v>3</v>
      </c>
      <c r="BK141" s="7">
        <v>2</v>
      </c>
      <c r="BL141" s="11">
        <v>3</v>
      </c>
      <c r="BM141" s="7">
        <f t="shared" si="54"/>
        <v>3</v>
      </c>
      <c r="BN141" s="7">
        <v>4</v>
      </c>
      <c r="BO141" s="7">
        <v>2</v>
      </c>
      <c r="BP141" s="7">
        <v>2</v>
      </c>
      <c r="BQ141" s="15">
        <v>4</v>
      </c>
      <c r="BR141" s="7">
        <f t="shared" si="66"/>
        <v>2.5499999999999998</v>
      </c>
      <c r="BS141" s="7">
        <v>4</v>
      </c>
      <c r="BT141" s="7">
        <v>6</v>
      </c>
      <c r="BU141" s="7">
        <v>5</v>
      </c>
      <c r="BV141" s="7">
        <v>4</v>
      </c>
      <c r="BW141" s="7">
        <v>4</v>
      </c>
      <c r="BX141" s="7">
        <v>5</v>
      </c>
      <c r="BY141" s="7">
        <v>6</v>
      </c>
      <c r="BZ141" s="7">
        <v>2</v>
      </c>
      <c r="CA141" s="7">
        <v>4</v>
      </c>
      <c r="CB141" s="7">
        <v>6</v>
      </c>
      <c r="CC141" s="7">
        <v>6</v>
      </c>
      <c r="CD141" s="7">
        <v>4</v>
      </c>
      <c r="CE141" s="7">
        <v>5</v>
      </c>
      <c r="CF141" s="7">
        <v>2</v>
      </c>
      <c r="CG141" s="15">
        <v>5</v>
      </c>
      <c r="CH141" s="7">
        <f t="shared" si="67"/>
        <v>4.5333333333333332</v>
      </c>
      <c r="CI141" s="7">
        <v>3</v>
      </c>
      <c r="CJ141" s="7">
        <v>3</v>
      </c>
      <c r="CK141" s="7">
        <v>4</v>
      </c>
      <c r="CL141" s="7">
        <v>3</v>
      </c>
      <c r="CM141" s="7">
        <v>5</v>
      </c>
      <c r="CN141" s="7">
        <v>2</v>
      </c>
      <c r="CO141" s="7">
        <v>3</v>
      </c>
      <c r="CP141" s="7">
        <v>4</v>
      </c>
      <c r="CQ141" s="7">
        <v>5</v>
      </c>
      <c r="CR141" s="7">
        <v>5</v>
      </c>
      <c r="CS141" s="7">
        <v>4</v>
      </c>
      <c r="CT141" s="7">
        <v>2</v>
      </c>
      <c r="CU141" s="7">
        <v>4</v>
      </c>
      <c r="CV141" s="7">
        <v>4</v>
      </c>
      <c r="CW141" s="7">
        <v>5</v>
      </c>
      <c r="CX141" s="7">
        <v>4</v>
      </c>
      <c r="CY141" s="7">
        <v>1</v>
      </c>
      <c r="CZ141" s="7">
        <v>5</v>
      </c>
      <c r="DA141" s="7">
        <v>5</v>
      </c>
      <c r="DB141" s="7">
        <v>3</v>
      </c>
      <c r="DC141" s="7">
        <v>6</v>
      </c>
      <c r="DD141" s="7">
        <v>4</v>
      </c>
      <c r="DE141" s="7">
        <v>5</v>
      </c>
      <c r="DF141" s="7">
        <v>4</v>
      </c>
      <c r="DG141" s="7">
        <v>4</v>
      </c>
      <c r="DH141" s="7">
        <v>3</v>
      </c>
      <c r="DI141" s="7">
        <v>3</v>
      </c>
      <c r="DJ141" s="7">
        <v>3</v>
      </c>
      <c r="DK141" s="7">
        <v>5</v>
      </c>
      <c r="DL141" s="7">
        <v>2</v>
      </c>
      <c r="DM141" s="7">
        <v>5</v>
      </c>
      <c r="DN141" s="7">
        <v>5</v>
      </c>
      <c r="DO141" s="7">
        <v>4</v>
      </c>
      <c r="DP141" s="7">
        <v>2</v>
      </c>
      <c r="DQ141" s="7">
        <v>5</v>
      </c>
      <c r="DR141" s="7">
        <v>5</v>
      </c>
      <c r="DS141" s="7">
        <v>4</v>
      </c>
      <c r="DT141" s="15">
        <v>4</v>
      </c>
      <c r="DU141" s="7">
        <f t="shared" si="68"/>
        <v>3.8684210526315788</v>
      </c>
      <c r="DV141" s="7">
        <v>4</v>
      </c>
      <c r="DW141" s="7">
        <v>7</v>
      </c>
      <c r="DX141" s="7">
        <f t="shared" si="55"/>
        <v>3</v>
      </c>
      <c r="DY141" s="7">
        <v>7</v>
      </c>
      <c r="DZ141" s="7">
        <v>8</v>
      </c>
      <c r="EA141" s="7">
        <f t="shared" si="56"/>
        <v>2</v>
      </c>
      <c r="EB141" s="7">
        <v>9</v>
      </c>
      <c r="EC141" s="7">
        <v>3</v>
      </c>
      <c r="ED141" s="7">
        <v>7</v>
      </c>
      <c r="EE141" s="7">
        <f t="shared" si="57"/>
        <v>3</v>
      </c>
      <c r="EF141" s="7">
        <v>2</v>
      </c>
      <c r="EG141" s="7">
        <v>6</v>
      </c>
      <c r="EH141" s="7">
        <f t="shared" si="58"/>
        <v>4</v>
      </c>
      <c r="EI141" s="7">
        <v>5</v>
      </c>
      <c r="EJ141" s="7">
        <f t="shared" si="59"/>
        <v>5</v>
      </c>
      <c r="EK141" s="7">
        <v>4</v>
      </c>
      <c r="EL141" s="7">
        <v>6</v>
      </c>
      <c r="EM141" s="15">
        <f t="shared" si="60"/>
        <v>4</v>
      </c>
      <c r="EN141" s="7">
        <f t="shared" si="69"/>
        <v>4.166666666666667</v>
      </c>
      <c r="EO141" s="7" t="s">
        <v>192</v>
      </c>
      <c r="EP141" s="7" t="s">
        <v>183</v>
      </c>
    </row>
    <row r="142" spans="1:146" ht="30" customHeight="1">
      <c r="A142">
        <v>2</v>
      </c>
      <c r="B142">
        <v>45341.526643518519</v>
      </c>
      <c r="C142">
        <v>45341.543877314813</v>
      </c>
      <c r="D142">
        <v>100</v>
      </c>
      <c r="E142">
        <v>1488</v>
      </c>
      <c r="F142" s="7" t="s">
        <v>173</v>
      </c>
      <c r="G142">
        <v>45341.543884999999</v>
      </c>
      <c r="H142" s="7" t="s">
        <v>485</v>
      </c>
      <c r="I142">
        <v>51.482799999999997</v>
      </c>
      <c r="J142">
        <v>-0.1371</v>
      </c>
      <c r="K142" s="7" t="s">
        <v>175</v>
      </c>
      <c r="L142" s="7" t="s">
        <v>176</v>
      </c>
      <c r="M142" s="7" t="s">
        <v>177</v>
      </c>
      <c r="N142">
        <v>60</v>
      </c>
      <c r="O142" s="7" t="s">
        <v>189</v>
      </c>
      <c r="P142" s="7" t="s">
        <v>179</v>
      </c>
      <c r="Q142" s="7" t="s">
        <v>347</v>
      </c>
      <c r="R142" s="7" t="s">
        <v>179</v>
      </c>
      <c r="S142" s="7" t="s">
        <v>179</v>
      </c>
      <c r="T142" s="7" t="s">
        <v>486</v>
      </c>
      <c r="U142" s="7">
        <v>3</v>
      </c>
      <c r="V142" s="7">
        <v>3</v>
      </c>
      <c r="W142" s="7">
        <f t="shared" si="61"/>
        <v>2</v>
      </c>
      <c r="X142" s="7">
        <v>2</v>
      </c>
      <c r="Y142" s="7">
        <v>4</v>
      </c>
      <c r="Z142" s="7">
        <v>2</v>
      </c>
      <c r="AA142" s="7">
        <v>4</v>
      </c>
      <c r="AB142" s="7">
        <v>5</v>
      </c>
      <c r="AC142" s="7">
        <v>2</v>
      </c>
      <c r="AD142" s="7">
        <v>1</v>
      </c>
      <c r="AE142" s="7">
        <v>2</v>
      </c>
      <c r="AF142" s="7">
        <v>2</v>
      </c>
      <c r="AG142" s="4">
        <v>4</v>
      </c>
      <c r="AH142" s="7">
        <f t="shared" si="62"/>
        <v>2.6666666666666665</v>
      </c>
      <c r="AI142" s="7">
        <v>1</v>
      </c>
      <c r="AJ142" s="7">
        <f t="shared" si="63"/>
        <v>7</v>
      </c>
      <c r="AK142" s="7">
        <v>7</v>
      </c>
      <c r="AL142" s="7">
        <v>7</v>
      </c>
      <c r="AM142" s="15">
        <v>1</v>
      </c>
      <c r="AN142" s="15">
        <f t="shared" si="64"/>
        <v>7</v>
      </c>
      <c r="AO142" s="7">
        <v>5</v>
      </c>
      <c r="AP142" s="7">
        <f t="shared" si="65"/>
        <v>5.8</v>
      </c>
      <c r="AQ142" s="7">
        <f t="shared" si="47"/>
        <v>1</v>
      </c>
      <c r="AR142" s="7">
        <v>5</v>
      </c>
      <c r="AS142" s="7">
        <v>3</v>
      </c>
      <c r="AT142" s="7">
        <v>2</v>
      </c>
      <c r="AU142" s="7">
        <v>3</v>
      </c>
      <c r="AV142" s="7">
        <f t="shared" si="48"/>
        <v>3</v>
      </c>
      <c r="AW142" s="7">
        <v>2</v>
      </c>
      <c r="AX142" s="7">
        <v>2</v>
      </c>
      <c r="AY142" s="7">
        <v>5</v>
      </c>
      <c r="AZ142" s="7">
        <f t="shared" si="49"/>
        <v>1</v>
      </c>
      <c r="BA142" s="7">
        <v>4</v>
      </c>
      <c r="BB142" s="11">
        <v>2</v>
      </c>
      <c r="BC142" s="7">
        <f t="shared" si="50"/>
        <v>4</v>
      </c>
      <c r="BD142" s="7">
        <v>2</v>
      </c>
      <c r="BE142" s="11">
        <v>4</v>
      </c>
      <c r="BF142" s="7">
        <f t="shared" si="51"/>
        <v>2</v>
      </c>
      <c r="BG142" s="11">
        <v>4</v>
      </c>
      <c r="BH142" s="7">
        <f t="shared" si="52"/>
        <v>2</v>
      </c>
      <c r="BI142" s="11">
        <v>4</v>
      </c>
      <c r="BJ142" s="7">
        <f t="shared" si="53"/>
        <v>2</v>
      </c>
      <c r="BK142" s="7">
        <v>3</v>
      </c>
      <c r="BL142" s="11">
        <v>4</v>
      </c>
      <c r="BM142" s="7">
        <f t="shared" si="54"/>
        <v>2</v>
      </c>
      <c r="BN142" s="7">
        <v>3</v>
      </c>
      <c r="BO142" s="7">
        <v>4</v>
      </c>
      <c r="BP142" s="7">
        <v>3</v>
      </c>
      <c r="BQ142" s="15">
        <v>2</v>
      </c>
      <c r="BR142" s="7">
        <f t="shared" si="66"/>
        <v>2.6</v>
      </c>
      <c r="BS142" s="7">
        <v>5</v>
      </c>
      <c r="BT142" s="7">
        <v>3</v>
      </c>
      <c r="BU142" s="7">
        <v>5</v>
      </c>
      <c r="BV142" s="7">
        <v>2</v>
      </c>
      <c r="BW142" s="7">
        <v>3</v>
      </c>
      <c r="BX142" s="7">
        <v>3</v>
      </c>
      <c r="BY142" s="7">
        <v>5</v>
      </c>
      <c r="BZ142" s="7">
        <v>5</v>
      </c>
      <c r="CA142" s="7">
        <v>3</v>
      </c>
      <c r="CB142" s="7">
        <v>3</v>
      </c>
      <c r="CC142" s="7">
        <v>5</v>
      </c>
      <c r="CD142" s="7">
        <v>5</v>
      </c>
      <c r="CE142" s="7">
        <v>5</v>
      </c>
      <c r="CF142" s="7">
        <v>2</v>
      </c>
      <c r="CG142" s="15">
        <v>5</v>
      </c>
      <c r="CH142" s="7">
        <f t="shared" si="67"/>
        <v>3.9333333333333331</v>
      </c>
      <c r="CI142" s="7">
        <v>3</v>
      </c>
      <c r="CJ142" s="7">
        <v>3</v>
      </c>
      <c r="CK142" s="7">
        <v>2</v>
      </c>
      <c r="CL142" s="7">
        <v>3</v>
      </c>
      <c r="CM142" s="7">
        <v>2</v>
      </c>
      <c r="CN142" s="7">
        <v>2</v>
      </c>
      <c r="CO142" s="7">
        <v>4</v>
      </c>
      <c r="CP142" s="7">
        <v>4</v>
      </c>
      <c r="CQ142" s="7">
        <v>4</v>
      </c>
      <c r="CR142" s="7">
        <v>4</v>
      </c>
      <c r="CS142" s="7">
        <v>4</v>
      </c>
      <c r="CT142" s="7">
        <v>2</v>
      </c>
      <c r="CU142" s="7">
        <v>2</v>
      </c>
      <c r="CV142" s="7">
        <v>2</v>
      </c>
      <c r="CW142" s="7">
        <v>4</v>
      </c>
      <c r="CX142" s="7">
        <v>4</v>
      </c>
      <c r="CY142" s="7">
        <v>1</v>
      </c>
      <c r="CZ142" s="7">
        <v>4</v>
      </c>
      <c r="DA142" s="7">
        <v>4</v>
      </c>
      <c r="DB142" s="7">
        <v>3</v>
      </c>
      <c r="DC142" s="7">
        <v>3</v>
      </c>
      <c r="DD142" s="7">
        <v>4</v>
      </c>
      <c r="DE142" s="7">
        <v>4</v>
      </c>
      <c r="DF142" s="7">
        <v>3</v>
      </c>
      <c r="DG142" s="7">
        <v>4</v>
      </c>
      <c r="DH142" s="7">
        <v>4</v>
      </c>
      <c r="DI142" s="7">
        <v>4</v>
      </c>
      <c r="DJ142" s="7">
        <v>2</v>
      </c>
      <c r="DK142" s="7">
        <v>2</v>
      </c>
      <c r="DL142" s="7">
        <v>1</v>
      </c>
      <c r="DM142" s="7">
        <v>3</v>
      </c>
      <c r="DN142" s="7">
        <v>4</v>
      </c>
      <c r="DO142" s="7">
        <v>4</v>
      </c>
      <c r="DP142" s="7">
        <v>2</v>
      </c>
      <c r="DQ142" s="7">
        <v>4</v>
      </c>
      <c r="DR142" s="7">
        <v>2</v>
      </c>
      <c r="DS142" s="7">
        <v>4</v>
      </c>
      <c r="DT142" s="15">
        <v>4</v>
      </c>
      <c r="DU142" s="7">
        <f t="shared" si="68"/>
        <v>3.1315789473684212</v>
      </c>
      <c r="DV142" s="7">
        <v>8</v>
      </c>
      <c r="DW142" s="7">
        <v>1</v>
      </c>
      <c r="DX142" s="7">
        <f t="shared" si="55"/>
        <v>9</v>
      </c>
      <c r="DY142" s="7">
        <v>9</v>
      </c>
      <c r="DZ142" s="7">
        <v>5</v>
      </c>
      <c r="EA142" s="7">
        <f t="shared" si="56"/>
        <v>5</v>
      </c>
      <c r="EB142" s="7">
        <v>1</v>
      </c>
      <c r="EC142" s="7">
        <v>2</v>
      </c>
      <c r="ED142" s="7">
        <v>5</v>
      </c>
      <c r="EE142" s="7">
        <f t="shared" si="57"/>
        <v>5</v>
      </c>
      <c r="EF142" s="7">
        <v>8</v>
      </c>
      <c r="EG142" s="7">
        <v>1</v>
      </c>
      <c r="EH142" s="7">
        <f t="shared" si="58"/>
        <v>9</v>
      </c>
      <c r="EI142" s="7">
        <v>2</v>
      </c>
      <c r="EJ142" s="7">
        <f t="shared" si="59"/>
        <v>8</v>
      </c>
      <c r="EK142" s="7">
        <v>9</v>
      </c>
      <c r="EL142" s="7">
        <v>1</v>
      </c>
      <c r="EM142" s="15">
        <f t="shared" si="60"/>
        <v>9</v>
      </c>
      <c r="EN142" s="7">
        <f t="shared" si="69"/>
        <v>6.833333333333333</v>
      </c>
      <c r="EO142" s="7" t="s">
        <v>187</v>
      </c>
      <c r="EP142" s="7" t="s">
        <v>183</v>
      </c>
    </row>
    <row r="143" spans="1:146" ht="30" customHeight="1">
      <c r="A143">
        <v>2</v>
      </c>
      <c r="B143">
        <v>45341.534699074073</v>
      </c>
      <c r="C143">
        <v>45341.544583333336</v>
      </c>
      <c r="D143">
        <v>100</v>
      </c>
      <c r="E143">
        <v>854</v>
      </c>
      <c r="F143" s="7" t="s">
        <v>173</v>
      </c>
      <c r="G143">
        <v>45341.544598958331</v>
      </c>
      <c r="H143" s="7" t="s">
        <v>487</v>
      </c>
      <c r="I143">
        <v>55.847299999999997</v>
      </c>
      <c r="J143">
        <v>-4.1825000000000001</v>
      </c>
      <c r="K143" s="7" t="s">
        <v>175</v>
      </c>
      <c r="L143" s="7" t="s">
        <v>176</v>
      </c>
      <c r="M143" s="7" t="s">
        <v>177</v>
      </c>
      <c r="N143">
        <v>39</v>
      </c>
      <c r="O143" s="7" t="s">
        <v>189</v>
      </c>
      <c r="P143" s="7" t="s">
        <v>179</v>
      </c>
      <c r="Q143" s="7" t="s">
        <v>180</v>
      </c>
      <c r="R143" s="7" t="s">
        <v>179</v>
      </c>
      <c r="S143" s="7" t="s">
        <v>488</v>
      </c>
      <c r="T143" s="7" t="s">
        <v>179</v>
      </c>
      <c r="U143" s="7">
        <v>2</v>
      </c>
      <c r="V143" s="7">
        <v>4</v>
      </c>
      <c r="W143" s="7">
        <f t="shared" si="61"/>
        <v>2</v>
      </c>
      <c r="X143" s="7">
        <v>1</v>
      </c>
      <c r="Y143" s="7">
        <v>1</v>
      </c>
      <c r="Z143" s="7">
        <v>3</v>
      </c>
      <c r="AA143" s="7">
        <v>1</v>
      </c>
      <c r="AB143" s="7">
        <v>2</v>
      </c>
      <c r="AC143" s="7">
        <v>4</v>
      </c>
      <c r="AD143" s="7">
        <v>1</v>
      </c>
      <c r="AE143" s="7">
        <v>1</v>
      </c>
      <c r="AF143" s="7">
        <v>2</v>
      </c>
      <c r="AG143" s="4">
        <v>5</v>
      </c>
      <c r="AH143" s="7">
        <f t="shared" si="62"/>
        <v>1.7777777777777777</v>
      </c>
      <c r="AI143" s="7">
        <v>6</v>
      </c>
      <c r="AJ143" s="7">
        <f t="shared" si="63"/>
        <v>2</v>
      </c>
      <c r="AK143" s="7">
        <v>3</v>
      </c>
      <c r="AL143" s="7">
        <v>3</v>
      </c>
      <c r="AM143" s="15">
        <v>6</v>
      </c>
      <c r="AN143" s="15">
        <f t="shared" si="64"/>
        <v>2</v>
      </c>
      <c r="AO143" s="7">
        <v>4</v>
      </c>
      <c r="AP143" s="7">
        <f t="shared" si="65"/>
        <v>3.2</v>
      </c>
      <c r="AQ143" s="7">
        <f t="shared" si="47"/>
        <v>2</v>
      </c>
      <c r="AR143" s="7">
        <v>1</v>
      </c>
      <c r="AS143" s="7">
        <v>1</v>
      </c>
      <c r="AT143" s="7">
        <v>1</v>
      </c>
      <c r="AU143" s="7">
        <v>5</v>
      </c>
      <c r="AV143" s="7">
        <f t="shared" si="48"/>
        <v>1</v>
      </c>
      <c r="AW143" s="7">
        <v>1</v>
      </c>
      <c r="AX143" s="7">
        <v>1</v>
      </c>
      <c r="AY143" s="7">
        <v>5</v>
      </c>
      <c r="AZ143" s="7">
        <f t="shared" si="49"/>
        <v>1</v>
      </c>
      <c r="BA143" s="7">
        <v>1</v>
      </c>
      <c r="BB143" s="11">
        <v>5</v>
      </c>
      <c r="BC143" s="7">
        <f t="shared" si="50"/>
        <v>1</v>
      </c>
      <c r="BD143" s="7">
        <v>1</v>
      </c>
      <c r="BE143" s="11">
        <v>5</v>
      </c>
      <c r="BF143" s="7">
        <f t="shared" si="51"/>
        <v>1</v>
      </c>
      <c r="BG143" s="11">
        <v>4</v>
      </c>
      <c r="BH143" s="7">
        <f t="shared" si="52"/>
        <v>2</v>
      </c>
      <c r="BI143" s="11">
        <v>4</v>
      </c>
      <c r="BJ143" s="7">
        <f t="shared" si="53"/>
        <v>2</v>
      </c>
      <c r="BK143" s="7">
        <v>1</v>
      </c>
      <c r="BL143" s="11">
        <v>3</v>
      </c>
      <c r="BM143" s="7">
        <f t="shared" si="54"/>
        <v>3</v>
      </c>
      <c r="BN143" s="7">
        <v>5</v>
      </c>
      <c r="BO143" s="7">
        <v>5</v>
      </c>
      <c r="BP143" s="7">
        <v>1</v>
      </c>
      <c r="BQ143" s="15">
        <v>1</v>
      </c>
      <c r="BR143" s="7">
        <f t="shared" si="66"/>
        <v>1.65</v>
      </c>
      <c r="BS143" s="7">
        <v>6</v>
      </c>
      <c r="BT143" s="7">
        <v>4</v>
      </c>
      <c r="BU143" s="7">
        <v>6</v>
      </c>
      <c r="BV143" s="7">
        <v>5</v>
      </c>
      <c r="BW143" s="7">
        <v>2</v>
      </c>
      <c r="BX143" s="7">
        <v>6</v>
      </c>
      <c r="BY143" s="7">
        <v>5</v>
      </c>
      <c r="BZ143" s="7">
        <v>5</v>
      </c>
      <c r="CA143" s="7">
        <v>5</v>
      </c>
      <c r="CB143" s="7">
        <v>5</v>
      </c>
      <c r="CC143" s="7">
        <v>4</v>
      </c>
      <c r="CD143" s="7">
        <v>6</v>
      </c>
      <c r="CE143" s="7">
        <v>6</v>
      </c>
      <c r="CF143" s="7">
        <v>2</v>
      </c>
      <c r="CG143" s="15">
        <v>6</v>
      </c>
      <c r="CH143" s="7">
        <f t="shared" si="67"/>
        <v>4.8666666666666663</v>
      </c>
      <c r="CI143" s="7">
        <v>3</v>
      </c>
      <c r="CJ143" s="7">
        <v>4</v>
      </c>
      <c r="CK143" s="7">
        <v>4</v>
      </c>
      <c r="CL143" s="7">
        <v>4</v>
      </c>
      <c r="CM143" s="7">
        <v>3</v>
      </c>
      <c r="CN143" s="7">
        <v>2</v>
      </c>
      <c r="CO143" s="7">
        <v>4</v>
      </c>
      <c r="CP143" s="7">
        <v>4</v>
      </c>
      <c r="CQ143" s="7">
        <v>4</v>
      </c>
      <c r="CR143" s="7">
        <v>4</v>
      </c>
      <c r="CS143" s="7">
        <v>4</v>
      </c>
      <c r="CT143" s="7">
        <v>3</v>
      </c>
      <c r="CU143" s="7">
        <v>4</v>
      </c>
      <c r="CV143" s="7">
        <v>4</v>
      </c>
      <c r="CW143" s="7">
        <v>4</v>
      </c>
      <c r="CX143" s="7">
        <v>4</v>
      </c>
      <c r="CY143" s="7">
        <v>3</v>
      </c>
      <c r="CZ143" s="7">
        <v>4</v>
      </c>
      <c r="DA143" s="7">
        <v>4</v>
      </c>
      <c r="DB143" s="7">
        <v>4</v>
      </c>
      <c r="DC143" s="7">
        <v>5</v>
      </c>
      <c r="DD143" s="7">
        <v>4</v>
      </c>
      <c r="DE143" s="7">
        <v>5</v>
      </c>
      <c r="DF143" s="7">
        <v>4</v>
      </c>
      <c r="DG143" s="7">
        <v>4</v>
      </c>
      <c r="DH143" s="7">
        <v>4</v>
      </c>
      <c r="DI143" s="7">
        <v>4</v>
      </c>
      <c r="DJ143" s="7">
        <v>4</v>
      </c>
      <c r="DK143" s="7">
        <v>4</v>
      </c>
      <c r="DL143" s="7">
        <v>2</v>
      </c>
      <c r="DM143" s="7">
        <v>4</v>
      </c>
      <c r="DN143" s="7">
        <v>4</v>
      </c>
      <c r="DO143" s="7">
        <v>4</v>
      </c>
      <c r="DP143" s="7">
        <v>3</v>
      </c>
      <c r="DQ143" s="7">
        <v>4</v>
      </c>
      <c r="DR143" s="7">
        <v>4</v>
      </c>
      <c r="DS143" s="7">
        <v>4</v>
      </c>
      <c r="DT143" s="15">
        <v>4</v>
      </c>
      <c r="DU143" s="7">
        <f t="shared" si="68"/>
        <v>3.8157894736842106</v>
      </c>
      <c r="DV143" s="7">
        <v>1</v>
      </c>
      <c r="DW143" s="7">
        <v>9</v>
      </c>
      <c r="DX143" s="7">
        <f t="shared" si="55"/>
        <v>1</v>
      </c>
      <c r="DY143" s="7">
        <v>1</v>
      </c>
      <c r="DZ143" s="7">
        <v>9</v>
      </c>
      <c r="EA143" s="7">
        <f t="shared" si="56"/>
        <v>1</v>
      </c>
      <c r="EB143" s="7">
        <v>1</v>
      </c>
      <c r="EC143" s="7">
        <v>1</v>
      </c>
      <c r="ED143" s="7">
        <v>9</v>
      </c>
      <c r="EE143" s="7">
        <f t="shared" si="57"/>
        <v>1</v>
      </c>
      <c r="EF143" s="7">
        <v>1</v>
      </c>
      <c r="EG143" s="7">
        <v>9</v>
      </c>
      <c r="EH143" s="7">
        <f t="shared" si="58"/>
        <v>1</v>
      </c>
      <c r="EI143" s="7">
        <v>9</v>
      </c>
      <c r="EJ143" s="7">
        <f t="shared" si="59"/>
        <v>1</v>
      </c>
      <c r="EK143" s="7">
        <v>1</v>
      </c>
      <c r="EL143" s="7">
        <v>9</v>
      </c>
      <c r="EM143" s="15">
        <f t="shared" si="60"/>
        <v>1</v>
      </c>
      <c r="EN143" s="7">
        <f t="shared" si="69"/>
        <v>1</v>
      </c>
      <c r="EO143" s="7" t="s">
        <v>197</v>
      </c>
      <c r="EP143" s="7" t="s">
        <v>183</v>
      </c>
    </row>
    <row r="144" spans="1:146" ht="30" customHeight="1">
      <c r="A144">
        <v>2</v>
      </c>
      <c r="B144">
        <v>45341.529745370368</v>
      </c>
      <c r="C144">
        <v>45341.548298611109</v>
      </c>
      <c r="D144">
        <v>100</v>
      </c>
      <c r="E144">
        <v>1602</v>
      </c>
      <c r="F144" s="7" t="s">
        <v>173</v>
      </c>
      <c r="G144">
        <v>45341.548307372686</v>
      </c>
      <c r="H144" s="7" t="s">
        <v>489</v>
      </c>
      <c r="I144">
        <v>54.971499999999999</v>
      </c>
      <c r="J144">
        <v>-1.5141</v>
      </c>
      <c r="K144" s="7" t="s">
        <v>175</v>
      </c>
      <c r="L144" s="7" t="s">
        <v>176</v>
      </c>
      <c r="M144" s="7" t="s">
        <v>177</v>
      </c>
      <c r="N144">
        <v>44</v>
      </c>
      <c r="O144" s="7" t="s">
        <v>189</v>
      </c>
      <c r="P144" s="7" t="s">
        <v>179</v>
      </c>
      <c r="Q144" s="7" t="s">
        <v>190</v>
      </c>
      <c r="R144" s="7" t="s">
        <v>179</v>
      </c>
      <c r="S144" s="7" t="s">
        <v>490</v>
      </c>
      <c r="T144" s="7" t="s">
        <v>179</v>
      </c>
      <c r="U144" s="7">
        <v>2</v>
      </c>
      <c r="V144" s="7">
        <v>2</v>
      </c>
      <c r="W144" s="7">
        <f t="shared" si="61"/>
        <v>1</v>
      </c>
      <c r="X144" s="7">
        <v>4</v>
      </c>
      <c r="Y144" s="7">
        <v>3</v>
      </c>
      <c r="Z144" s="7">
        <v>1</v>
      </c>
      <c r="AA144" s="7">
        <v>2</v>
      </c>
      <c r="AB144" s="7">
        <v>5</v>
      </c>
      <c r="AC144" s="7">
        <v>3</v>
      </c>
      <c r="AD144" s="7">
        <v>1</v>
      </c>
      <c r="AE144" s="7">
        <v>2</v>
      </c>
      <c r="AF144" s="7">
        <v>3</v>
      </c>
      <c r="AG144" s="4">
        <v>4</v>
      </c>
      <c r="AH144" s="7">
        <f t="shared" si="62"/>
        <v>2.6666666666666665</v>
      </c>
      <c r="AI144" s="7">
        <v>5</v>
      </c>
      <c r="AJ144" s="7">
        <f t="shared" si="63"/>
        <v>3</v>
      </c>
      <c r="AK144" s="7">
        <v>3</v>
      </c>
      <c r="AL144" s="7">
        <v>3</v>
      </c>
      <c r="AM144" s="15">
        <v>3</v>
      </c>
      <c r="AN144" s="15">
        <f t="shared" si="64"/>
        <v>5</v>
      </c>
      <c r="AO144" s="7">
        <v>4</v>
      </c>
      <c r="AP144" s="7">
        <f t="shared" si="65"/>
        <v>3.4</v>
      </c>
      <c r="AQ144" s="7">
        <f t="shared" si="47"/>
        <v>2</v>
      </c>
      <c r="AR144" s="7">
        <v>3</v>
      </c>
      <c r="AS144" s="7">
        <v>2</v>
      </c>
      <c r="AT144" s="7">
        <v>2</v>
      </c>
      <c r="AU144" s="7">
        <v>3</v>
      </c>
      <c r="AV144" s="7">
        <f t="shared" si="48"/>
        <v>3</v>
      </c>
      <c r="AW144" s="7">
        <v>3</v>
      </c>
      <c r="AX144" s="7">
        <v>2</v>
      </c>
      <c r="AY144" s="7">
        <v>3</v>
      </c>
      <c r="AZ144" s="7">
        <f t="shared" si="49"/>
        <v>3</v>
      </c>
      <c r="BA144" s="7">
        <v>3</v>
      </c>
      <c r="BB144" s="11">
        <v>2</v>
      </c>
      <c r="BC144" s="7">
        <f t="shared" si="50"/>
        <v>4</v>
      </c>
      <c r="BD144" s="7">
        <v>2</v>
      </c>
      <c r="BE144" s="11">
        <v>3</v>
      </c>
      <c r="BF144" s="7">
        <f t="shared" si="51"/>
        <v>3</v>
      </c>
      <c r="BG144" s="11">
        <v>3</v>
      </c>
      <c r="BH144" s="7">
        <f t="shared" si="52"/>
        <v>3</v>
      </c>
      <c r="BI144" s="11">
        <v>4</v>
      </c>
      <c r="BJ144" s="7">
        <f t="shared" si="53"/>
        <v>2</v>
      </c>
      <c r="BK144" s="7">
        <v>2</v>
      </c>
      <c r="BL144" s="11">
        <v>2</v>
      </c>
      <c r="BM144" s="7">
        <f t="shared" si="54"/>
        <v>4</v>
      </c>
      <c r="BN144" s="7">
        <v>3</v>
      </c>
      <c r="BO144" s="7">
        <v>2</v>
      </c>
      <c r="BP144" s="7">
        <v>4</v>
      </c>
      <c r="BQ144" s="15">
        <v>2</v>
      </c>
      <c r="BR144" s="7">
        <f t="shared" si="66"/>
        <v>2.7</v>
      </c>
      <c r="BS144" s="7">
        <v>1</v>
      </c>
      <c r="BT144" s="7">
        <v>2</v>
      </c>
      <c r="BU144" s="7">
        <v>3</v>
      </c>
      <c r="BV144" s="7">
        <v>2</v>
      </c>
      <c r="BW144" s="7">
        <v>2</v>
      </c>
      <c r="BX144" s="7">
        <v>2</v>
      </c>
      <c r="BY144" s="7">
        <v>2</v>
      </c>
      <c r="BZ144" s="7">
        <v>3</v>
      </c>
      <c r="CA144" s="7">
        <v>2</v>
      </c>
      <c r="CB144" s="7">
        <v>3</v>
      </c>
      <c r="CC144" s="7">
        <v>3</v>
      </c>
      <c r="CD144" s="7">
        <v>3</v>
      </c>
      <c r="CE144" s="7">
        <v>3</v>
      </c>
      <c r="CF144" s="7">
        <v>3</v>
      </c>
      <c r="CG144" s="15">
        <v>3</v>
      </c>
      <c r="CH144" s="7">
        <f t="shared" si="67"/>
        <v>2.4666666666666668</v>
      </c>
      <c r="CI144" s="7">
        <v>3</v>
      </c>
      <c r="CJ144" s="7">
        <v>4</v>
      </c>
      <c r="CK144" s="7">
        <v>4</v>
      </c>
      <c r="CL144" s="7">
        <v>4</v>
      </c>
      <c r="CM144" s="7">
        <v>3</v>
      </c>
      <c r="CN144" s="7">
        <v>4</v>
      </c>
      <c r="CO144" s="7">
        <v>4</v>
      </c>
      <c r="CP144" s="7">
        <v>5</v>
      </c>
      <c r="CQ144" s="7">
        <v>5</v>
      </c>
      <c r="CR144" s="7">
        <v>4</v>
      </c>
      <c r="CS144" s="7">
        <v>4</v>
      </c>
      <c r="CT144" s="7">
        <v>3</v>
      </c>
      <c r="CU144" s="7">
        <v>3</v>
      </c>
      <c r="CV144" s="7">
        <v>4</v>
      </c>
      <c r="CW144" s="7">
        <v>4</v>
      </c>
      <c r="CX144" s="7">
        <v>4</v>
      </c>
      <c r="CY144" s="7">
        <v>5</v>
      </c>
      <c r="CZ144" s="7">
        <v>2</v>
      </c>
      <c r="DA144" s="7">
        <v>5</v>
      </c>
      <c r="DB144" s="7">
        <v>4</v>
      </c>
      <c r="DC144" s="7">
        <v>4</v>
      </c>
      <c r="DD144" s="7">
        <v>4</v>
      </c>
      <c r="DE144" s="7">
        <v>4</v>
      </c>
      <c r="DF144" s="7">
        <v>5</v>
      </c>
      <c r="DG144" s="7">
        <v>4</v>
      </c>
      <c r="DH144" s="7">
        <v>3</v>
      </c>
      <c r="DI144" s="7">
        <v>4</v>
      </c>
      <c r="DJ144" s="7">
        <v>4</v>
      </c>
      <c r="DK144" s="7">
        <v>4</v>
      </c>
      <c r="DL144" s="7">
        <v>2</v>
      </c>
      <c r="DM144" s="7">
        <v>4</v>
      </c>
      <c r="DN144" s="7">
        <v>4</v>
      </c>
      <c r="DO144" s="7">
        <v>5</v>
      </c>
      <c r="DP144" s="7">
        <v>2</v>
      </c>
      <c r="DQ144" s="7">
        <v>4</v>
      </c>
      <c r="DR144" s="7">
        <v>5</v>
      </c>
      <c r="DS144" s="7">
        <v>4</v>
      </c>
      <c r="DT144" s="15">
        <v>4</v>
      </c>
      <c r="DU144" s="7">
        <f t="shared" si="68"/>
        <v>3.8947368421052633</v>
      </c>
      <c r="DV144" s="7">
        <v>5</v>
      </c>
      <c r="DW144" s="7">
        <v>6</v>
      </c>
      <c r="DX144" s="7">
        <f t="shared" si="55"/>
        <v>4</v>
      </c>
      <c r="DY144" s="7">
        <v>3</v>
      </c>
      <c r="DZ144" s="7">
        <v>5</v>
      </c>
      <c r="EA144" s="7">
        <f t="shared" si="56"/>
        <v>5</v>
      </c>
      <c r="EB144" s="7">
        <v>6</v>
      </c>
      <c r="EC144" s="7">
        <v>3</v>
      </c>
      <c r="ED144" s="7">
        <v>5</v>
      </c>
      <c r="EE144" s="7">
        <f t="shared" si="57"/>
        <v>5</v>
      </c>
      <c r="EF144" s="7">
        <v>3</v>
      </c>
      <c r="EG144" s="7">
        <v>6</v>
      </c>
      <c r="EH144" s="7">
        <f t="shared" si="58"/>
        <v>4</v>
      </c>
      <c r="EI144" s="7">
        <v>6</v>
      </c>
      <c r="EJ144" s="7">
        <f t="shared" si="59"/>
        <v>4</v>
      </c>
      <c r="EK144" s="7">
        <v>4</v>
      </c>
      <c r="EL144" s="7">
        <v>7</v>
      </c>
      <c r="EM144" s="15">
        <f t="shared" si="60"/>
        <v>3</v>
      </c>
      <c r="EN144" s="7">
        <f t="shared" si="69"/>
        <v>4.083333333333333</v>
      </c>
      <c r="EO144" s="7" t="s">
        <v>182</v>
      </c>
      <c r="EP144" s="7" t="s">
        <v>183</v>
      </c>
    </row>
    <row r="145" spans="1:146" ht="30" customHeight="1">
      <c r="A145">
        <v>2</v>
      </c>
      <c r="B145">
        <v>45341.53634259259</v>
      </c>
      <c r="C145">
        <v>45341.548298611109</v>
      </c>
      <c r="D145">
        <v>100</v>
      </c>
      <c r="E145">
        <v>1033</v>
      </c>
      <c r="F145" s="7" t="s">
        <v>173</v>
      </c>
      <c r="G145">
        <v>45341.548314490741</v>
      </c>
      <c r="H145" s="7" t="s">
        <v>491</v>
      </c>
      <c r="I145">
        <v>51.0075</v>
      </c>
      <c r="J145">
        <v>-3.1015000000000001</v>
      </c>
      <c r="K145" s="7" t="s">
        <v>175</v>
      </c>
      <c r="L145" s="7" t="s">
        <v>176</v>
      </c>
      <c r="M145" s="7" t="s">
        <v>177</v>
      </c>
      <c r="N145">
        <v>24</v>
      </c>
      <c r="O145" s="7" t="s">
        <v>178</v>
      </c>
      <c r="P145" s="7" t="s">
        <v>179</v>
      </c>
      <c r="Q145" s="7" t="s">
        <v>262</v>
      </c>
      <c r="R145" s="7" t="s">
        <v>179</v>
      </c>
      <c r="S145" s="7" t="s">
        <v>179</v>
      </c>
      <c r="T145" s="7" t="s">
        <v>492</v>
      </c>
      <c r="U145" s="7">
        <v>3</v>
      </c>
      <c r="V145" s="7">
        <v>2</v>
      </c>
      <c r="W145" s="7">
        <f t="shared" si="61"/>
        <v>1</v>
      </c>
      <c r="X145" s="7">
        <v>5</v>
      </c>
      <c r="Y145" s="7">
        <v>5</v>
      </c>
      <c r="Z145" s="7">
        <v>3</v>
      </c>
      <c r="AA145" s="7">
        <v>5</v>
      </c>
      <c r="AB145" s="7">
        <v>5</v>
      </c>
      <c r="AC145" s="7">
        <v>5</v>
      </c>
      <c r="AD145" s="7">
        <v>1</v>
      </c>
      <c r="AE145" s="7">
        <v>4</v>
      </c>
      <c r="AF145" s="7">
        <v>2</v>
      </c>
      <c r="AG145" s="4">
        <v>1</v>
      </c>
      <c r="AH145" s="7">
        <f t="shared" si="62"/>
        <v>3.8888888888888888</v>
      </c>
      <c r="AI145" s="7">
        <v>1</v>
      </c>
      <c r="AJ145" s="7">
        <f t="shared" si="63"/>
        <v>7</v>
      </c>
      <c r="AK145" s="7">
        <v>7</v>
      </c>
      <c r="AL145" s="7">
        <v>7</v>
      </c>
      <c r="AM145" s="15">
        <v>3</v>
      </c>
      <c r="AN145" s="15">
        <f t="shared" si="64"/>
        <v>5</v>
      </c>
      <c r="AO145" s="7">
        <v>4</v>
      </c>
      <c r="AP145" s="7">
        <f t="shared" si="65"/>
        <v>5.8</v>
      </c>
      <c r="AQ145" s="7">
        <f t="shared" si="47"/>
        <v>2</v>
      </c>
      <c r="AR145" s="7">
        <v>2</v>
      </c>
      <c r="AS145" s="7">
        <v>1</v>
      </c>
      <c r="AT145" s="7">
        <v>1</v>
      </c>
      <c r="AU145" s="7">
        <v>4</v>
      </c>
      <c r="AV145" s="7">
        <f t="shared" si="48"/>
        <v>2</v>
      </c>
      <c r="AW145" s="7">
        <v>1</v>
      </c>
      <c r="AX145" s="7">
        <v>3</v>
      </c>
      <c r="AY145" s="7">
        <v>5</v>
      </c>
      <c r="AZ145" s="7">
        <f t="shared" si="49"/>
        <v>1</v>
      </c>
      <c r="BA145" s="7">
        <v>1</v>
      </c>
      <c r="BB145" s="11">
        <v>3</v>
      </c>
      <c r="BC145" s="7">
        <f t="shared" si="50"/>
        <v>3</v>
      </c>
      <c r="BD145" s="7">
        <v>2</v>
      </c>
      <c r="BE145" s="11">
        <v>4</v>
      </c>
      <c r="BF145" s="7">
        <f t="shared" si="51"/>
        <v>2</v>
      </c>
      <c r="BG145" s="11">
        <v>3</v>
      </c>
      <c r="BH145" s="7">
        <f t="shared" si="52"/>
        <v>3</v>
      </c>
      <c r="BI145" s="11">
        <v>4</v>
      </c>
      <c r="BJ145" s="7">
        <f t="shared" si="53"/>
        <v>2</v>
      </c>
      <c r="BK145" s="7">
        <v>2</v>
      </c>
      <c r="BL145" s="11">
        <v>3</v>
      </c>
      <c r="BM145" s="7">
        <f t="shared" si="54"/>
        <v>3</v>
      </c>
      <c r="BN145" s="7">
        <v>1</v>
      </c>
      <c r="BO145" s="7">
        <v>3</v>
      </c>
      <c r="BP145" s="7">
        <v>3</v>
      </c>
      <c r="BQ145" s="15">
        <v>2</v>
      </c>
      <c r="BR145" s="7">
        <f t="shared" si="66"/>
        <v>2</v>
      </c>
      <c r="BS145" s="7">
        <v>6</v>
      </c>
      <c r="BT145" s="7">
        <v>2</v>
      </c>
      <c r="BU145" s="7">
        <v>6</v>
      </c>
      <c r="BV145" s="7">
        <v>6</v>
      </c>
      <c r="BW145" s="7">
        <v>3</v>
      </c>
      <c r="BX145" s="7">
        <v>3</v>
      </c>
      <c r="BY145" s="7">
        <v>5</v>
      </c>
      <c r="BZ145" s="7">
        <v>6</v>
      </c>
      <c r="CA145" s="7">
        <v>6</v>
      </c>
      <c r="CB145" s="7">
        <v>6</v>
      </c>
      <c r="CC145" s="7">
        <v>5</v>
      </c>
      <c r="CD145" s="7">
        <v>6</v>
      </c>
      <c r="CE145" s="7">
        <v>6</v>
      </c>
      <c r="CF145" s="7">
        <v>2</v>
      </c>
      <c r="CG145" s="15">
        <v>6</v>
      </c>
      <c r="CH145" s="7">
        <f t="shared" si="67"/>
        <v>4.9333333333333336</v>
      </c>
      <c r="CI145" s="7">
        <v>3</v>
      </c>
      <c r="CJ145" s="7">
        <v>4</v>
      </c>
      <c r="CK145" s="7">
        <v>2</v>
      </c>
      <c r="CL145" s="7">
        <v>2</v>
      </c>
      <c r="CM145" s="7">
        <v>4</v>
      </c>
      <c r="CN145" s="7">
        <v>1</v>
      </c>
      <c r="CO145" s="7">
        <v>1</v>
      </c>
      <c r="CP145" s="7">
        <v>4</v>
      </c>
      <c r="CQ145" s="7">
        <v>3</v>
      </c>
      <c r="CR145" s="7">
        <v>4</v>
      </c>
      <c r="CS145" s="7">
        <v>4</v>
      </c>
      <c r="CT145" s="7">
        <v>2</v>
      </c>
      <c r="CU145" s="7">
        <v>2</v>
      </c>
      <c r="CV145" s="7">
        <v>1</v>
      </c>
      <c r="CW145" s="7">
        <v>4</v>
      </c>
      <c r="CX145" s="7">
        <v>3</v>
      </c>
      <c r="CY145" s="7">
        <v>3</v>
      </c>
      <c r="CZ145" s="7">
        <v>1</v>
      </c>
      <c r="DA145" s="7">
        <v>4</v>
      </c>
      <c r="DB145" s="7">
        <v>3</v>
      </c>
      <c r="DC145" s="7">
        <v>4</v>
      </c>
      <c r="DD145" s="7">
        <v>3</v>
      </c>
      <c r="DE145" s="7">
        <v>3</v>
      </c>
      <c r="DF145" s="7">
        <v>4</v>
      </c>
      <c r="DG145" s="7">
        <v>3</v>
      </c>
      <c r="DH145" s="7">
        <v>4</v>
      </c>
      <c r="DI145" s="7">
        <v>3</v>
      </c>
      <c r="DJ145" s="7">
        <v>4</v>
      </c>
      <c r="DK145" s="7">
        <v>4</v>
      </c>
      <c r="DL145" s="7">
        <v>1</v>
      </c>
      <c r="DM145" s="7">
        <v>4</v>
      </c>
      <c r="DN145" s="7">
        <v>4</v>
      </c>
      <c r="DO145" s="7">
        <v>4</v>
      </c>
      <c r="DP145" s="7">
        <v>3</v>
      </c>
      <c r="DQ145" s="7">
        <v>3</v>
      </c>
      <c r="DR145" s="7">
        <v>4</v>
      </c>
      <c r="DS145" s="7">
        <v>3</v>
      </c>
      <c r="DT145" s="15">
        <v>3</v>
      </c>
      <c r="DU145" s="7">
        <f t="shared" si="68"/>
        <v>3.0526315789473686</v>
      </c>
      <c r="DV145" s="7">
        <v>1</v>
      </c>
      <c r="DW145" s="7">
        <v>9</v>
      </c>
      <c r="DX145" s="7">
        <f t="shared" si="55"/>
        <v>1</v>
      </c>
      <c r="DY145" s="7">
        <v>1</v>
      </c>
      <c r="DZ145" s="7">
        <v>9</v>
      </c>
      <c r="EA145" s="7">
        <f t="shared" si="56"/>
        <v>1</v>
      </c>
      <c r="EB145" s="7">
        <v>1</v>
      </c>
      <c r="EC145" s="7">
        <v>1</v>
      </c>
      <c r="ED145" s="7">
        <v>9</v>
      </c>
      <c r="EE145" s="7">
        <f t="shared" si="57"/>
        <v>1</v>
      </c>
      <c r="EF145" s="7">
        <v>1</v>
      </c>
      <c r="EG145" s="7">
        <v>9</v>
      </c>
      <c r="EH145" s="7">
        <f t="shared" si="58"/>
        <v>1</v>
      </c>
      <c r="EI145" s="7">
        <v>9</v>
      </c>
      <c r="EJ145" s="7">
        <f t="shared" si="59"/>
        <v>1</v>
      </c>
      <c r="EK145" s="7">
        <v>1</v>
      </c>
      <c r="EL145" s="7">
        <v>9</v>
      </c>
      <c r="EM145" s="15">
        <f t="shared" si="60"/>
        <v>1</v>
      </c>
      <c r="EN145" s="7">
        <f t="shared" si="69"/>
        <v>1</v>
      </c>
      <c r="EO145" s="7" t="s">
        <v>192</v>
      </c>
      <c r="EP145" s="7" t="s">
        <v>183</v>
      </c>
    </row>
    <row r="146" spans="1:146" ht="30" customHeight="1">
      <c r="A146">
        <v>2</v>
      </c>
      <c r="B146">
        <v>45341.532638888886</v>
      </c>
      <c r="C146">
        <v>45341.553055555552</v>
      </c>
      <c r="D146">
        <v>100</v>
      </c>
      <c r="E146">
        <v>1763</v>
      </c>
      <c r="F146" s="7" t="s">
        <v>173</v>
      </c>
      <c r="G146">
        <v>45341.553069930553</v>
      </c>
      <c r="H146" s="7" t="s">
        <v>493</v>
      </c>
      <c r="I146">
        <v>54.9863</v>
      </c>
      <c r="J146">
        <v>-3.9613</v>
      </c>
      <c r="K146" s="7" t="s">
        <v>175</v>
      </c>
      <c r="L146" s="7" t="s">
        <v>176</v>
      </c>
      <c r="M146" s="7" t="s">
        <v>177</v>
      </c>
      <c r="N146">
        <v>35</v>
      </c>
      <c r="O146" s="7" t="s">
        <v>189</v>
      </c>
      <c r="P146" s="7" t="s">
        <v>179</v>
      </c>
      <c r="Q146" s="7" t="s">
        <v>190</v>
      </c>
      <c r="R146" s="7" t="s">
        <v>494</v>
      </c>
      <c r="S146" s="7" t="s">
        <v>179</v>
      </c>
      <c r="T146" s="7" t="s">
        <v>179</v>
      </c>
      <c r="U146" s="7">
        <v>1</v>
      </c>
      <c r="V146" s="7">
        <v>1</v>
      </c>
      <c r="W146" s="7">
        <f t="shared" si="61"/>
        <v>1</v>
      </c>
      <c r="X146" s="7">
        <v>2</v>
      </c>
      <c r="Y146" s="7">
        <v>2</v>
      </c>
      <c r="Z146" s="7">
        <v>2</v>
      </c>
      <c r="AA146" s="7">
        <v>2</v>
      </c>
      <c r="AB146" s="7">
        <v>3</v>
      </c>
      <c r="AC146" s="7">
        <v>2</v>
      </c>
      <c r="AD146" s="7">
        <v>1</v>
      </c>
      <c r="AE146" s="7">
        <v>2</v>
      </c>
      <c r="AF146" s="7">
        <v>1</v>
      </c>
      <c r="AG146" s="4">
        <v>4</v>
      </c>
      <c r="AH146" s="7">
        <f t="shared" si="62"/>
        <v>1.8888888888888888</v>
      </c>
      <c r="AI146" s="7">
        <v>3</v>
      </c>
      <c r="AJ146" s="7">
        <f t="shared" si="63"/>
        <v>5</v>
      </c>
      <c r="AK146" s="7">
        <v>5</v>
      </c>
      <c r="AL146" s="7">
        <v>5</v>
      </c>
      <c r="AM146" s="15">
        <v>3</v>
      </c>
      <c r="AN146" s="15">
        <f t="shared" si="64"/>
        <v>5</v>
      </c>
      <c r="AO146" s="7">
        <v>2</v>
      </c>
      <c r="AP146" s="7">
        <f t="shared" si="65"/>
        <v>4.5999999999999996</v>
      </c>
      <c r="AQ146" s="7">
        <f t="shared" si="47"/>
        <v>4</v>
      </c>
      <c r="AR146" s="7">
        <v>2</v>
      </c>
      <c r="AS146" s="7">
        <v>2</v>
      </c>
      <c r="AT146" s="7">
        <v>2</v>
      </c>
      <c r="AU146" s="7">
        <v>3</v>
      </c>
      <c r="AV146" s="7">
        <f t="shared" si="48"/>
        <v>3</v>
      </c>
      <c r="AW146" s="7">
        <v>2</v>
      </c>
      <c r="AX146" s="7">
        <v>2</v>
      </c>
      <c r="AY146" s="7">
        <v>3</v>
      </c>
      <c r="AZ146" s="7">
        <f t="shared" si="49"/>
        <v>3</v>
      </c>
      <c r="BA146" s="7">
        <v>2</v>
      </c>
      <c r="BB146" s="11">
        <v>2</v>
      </c>
      <c r="BC146" s="7">
        <f t="shared" si="50"/>
        <v>4</v>
      </c>
      <c r="BD146" s="7">
        <v>3</v>
      </c>
      <c r="BE146" s="11">
        <v>4</v>
      </c>
      <c r="BF146" s="7">
        <f t="shared" si="51"/>
        <v>2</v>
      </c>
      <c r="BG146" s="11">
        <v>4</v>
      </c>
      <c r="BH146" s="7">
        <f t="shared" si="52"/>
        <v>2</v>
      </c>
      <c r="BI146" s="11">
        <v>4</v>
      </c>
      <c r="BJ146" s="7">
        <f t="shared" si="53"/>
        <v>2</v>
      </c>
      <c r="BK146" s="7">
        <v>2</v>
      </c>
      <c r="BL146" s="11">
        <v>3</v>
      </c>
      <c r="BM146" s="7">
        <f t="shared" si="54"/>
        <v>3</v>
      </c>
      <c r="BN146" s="7">
        <v>4</v>
      </c>
      <c r="BO146" s="7">
        <v>4</v>
      </c>
      <c r="BP146" s="7">
        <v>2</v>
      </c>
      <c r="BQ146" s="15">
        <v>2</v>
      </c>
      <c r="BR146" s="7">
        <f t="shared" si="66"/>
        <v>2.6</v>
      </c>
      <c r="BS146" s="7">
        <v>5</v>
      </c>
      <c r="BT146" s="7">
        <v>4</v>
      </c>
      <c r="BU146" s="7">
        <v>3</v>
      </c>
      <c r="BV146" s="7">
        <v>3</v>
      </c>
      <c r="BW146" s="7">
        <v>3</v>
      </c>
      <c r="BX146" s="7">
        <v>4</v>
      </c>
      <c r="BY146" s="7">
        <v>3</v>
      </c>
      <c r="BZ146" s="7">
        <v>4</v>
      </c>
      <c r="CA146" s="7">
        <v>3</v>
      </c>
      <c r="CB146" s="7">
        <v>4</v>
      </c>
      <c r="CC146" s="7">
        <v>4</v>
      </c>
      <c r="CD146" s="7">
        <v>4</v>
      </c>
      <c r="CE146" s="7">
        <v>4</v>
      </c>
      <c r="CF146" s="7">
        <v>3</v>
      </c>
      <c r="CG146" s="15">
        <v>4</v>
      </c>
      <c r="CH146" s="7">
        <f t="shared" si="67"/>
        <v>3.6666666666666665</v>
      </c>
      <c r="CI146" s="7">
        <v>4</v>
      </c>
      <c r="CJ146" s="7">
        <v>4</v>
      </c>
      <c r="CK146" s="7">
        <v>3</v>
      </c>
      <c r="CL146" s="7">
        <v>3</v>
      </c>
      <c r="CM146" s="7">
        <v>3</v>
      </c>
      <c r="CN146" s="7">
        <v>2</v>
      </c>
      <c r="CO146" s="7">
        <v>3</v>
      </c>
      <c r="CP146" s="7">
        <v>4</v>
      </c>
      <c r="CQ146" s="7">
        <v>4</v>
      </c>
      <c r="CR146" s="7">
        <v>5</v>
      </c>
      <c r="CS146" s="7">
        <v>4</v>
      </c>
      <c r="CT146" s="7">
        <v>3</v>
      </c>
      <c r="CU146" s="7">
        <v>3</v>
      </c>
      <c r="CV146" s="7">
        <v>3</v>
      </c>
      <c r="CW146" s="7">
        <v>4</v>
      </c>
      <c r="CX146" s="7">
        <v>3</v>
      </c>
      <c r="CY146" s="7">
        <v>3</v>
      </c>
      <c r="CZ146" s="7">
        <v>3</v>
      </c>
      <c r="DA146" s="7">
        <v>5</v>
      </c>
      <c r="DB146" s="7">
        <v>3</v>
      </c>
      <c r="DC146" s="7">
        <v>5</v>
      </c>
      <c r="DD146" s="7">
        <v>4</v>
      </c>
      <c r="DE146" s="7">
        <v>4</v>
      </c>
      <c r="DF146" s="7">
        <v>4</v>
      </c>
      <c r="DG146" s="7">
        <v>4</v>
      </c>
      <c r="DH146" s="7">
        <v>4</v>
      </c>
      <c r="DI146" s="7">
        <v>4</v>
      </c>
      <c r="DJ146" s="7">
        <v>4</v>
      </c>
      <c r="DK146" s="7">
        <v>4</v>
      </c>
      <c r="DL146" s="7">
        <v>2</v>
      </c>
      <c r="DM146" s="7">
        <v>4</v>
      </c>
      <c r="DN146" s="7">
        <v>4</v>
      </c>
      <c r="DO146" s="7">
        <v>4</v>
      </c>
      <c r="DP146" s="7">
        <v>2</v>
      </c>
      <c r="DQ146" s="7">
        <v>3</v>
      </c>
      <c r="DR146" s="7">
        <v>4</v>
      </c>
      <c r="DS146" s="7">
        <v>3</v>
      </c>
      <c r="DT146" s="15">
        <v>4</v>
      </c>
      <c r="DU146" s="7">
        <f t="shared" si="68"/>
        <v>3.5789473684210527</v>
      </c>
      <c r="DV146" s="7">
        <v>1</v>
      </c>
      <c r="DW146" s="7">
        <v>9</v>
      </c>
      <c r="DX146" s="7">
        <f t="shared" si="55"/>
        <v>1</v>
      </c>
      <c r="DY146" s="7">
        <v>1</v>
      </c>
      <c r="DZ146" s="7">
        <v>9</v>
      </c>
      <c r="EA146" s="7">
        <f t="shared" si="56"/>
        <v>1</v>
      </c>
      <c r="EB146" s="7">
        <v>1</v>
      </c>
      <c r="EC146" s="7">
        <v>1</v>
      </c>
      <c r="ED146" s="7">
        <v>4</v>
      </c>
      <c r="EE146" s="7">
        <f t="shared" si="57"/>
        <v>6</v>
      </c>
      <c r="EF146" s="7">
        <v>1</v>
      </c>
      <c r="EG146" s="7">
        <v>9</v>
      </c>
      <c r="EH146" s="7">
        <f t="shared" si="58"/>
        <v>1</v>
      </c>
      <c r="EI146" s="7">
        <v>9</v>
      </c>
      <c r="EJ146" s="7">
        <f t="shared" si="59"/>
        <v>1</v>
      </c>
      <c r="EK146" s="7">
        <v>1</v>
      </c>
      <c r="EL146" s="7">
        <v>9</v>
      </c>
      <c r="EM146" s="15">
        <f t="shared" si="60"/>
        <v>1</v>
      </c>
      <c r="EN146" s="7">
        <f t="shared" si="69"/>
        <v>1.4166666666666667</v>
      </c>
      <c r="EO146" s="7" t="s">
        <v>182</v>
      </c>
      <c r="EP146" s="7" t="s">
        <v>183</v>
      </c>
    </row>
    <row r="147" spans="1:146" ht="30" customHeight="1">
      <c r="A147">
        <v>2</v>
      </c>
      <c r="B147">
        <v>45341.522592592592</v>
      </c>
      <c r="C147">
        <v>45341.553078703706</v>
      </c>
      <c r="D147">
        <v>100</v>
      </c>
      <c r="E147">
        <v>2633</v>
      </c>
      <c r="F147" s="7" t="s">
        <v>173</v>
      </c>
      <c r="G147">
        <v>45341.553090254631</v>
      </c>
      <c r="H147" s="7" t="s">
        <v>495</v>
      </c>
      <c r="I147">
        <v>51.922199999999997</v>
      </c>
      <c r="J147">
        <v>-2.0508999999999999</v>
      </c>
      <c r="K147" s="7" t="s">
        <v>175</v>
      </c>
      <c r="L147" s="7" t="s">
        <v>176</v>
      </c>
      <c r="M147" s="7" t="s">
        <v>177</v>
      </c>
      <c r="N147">
        <v>27</v>
      </c>
      <c r="O147" s="7" t="s">
        <v>178</v>
      </c>
      <c r="P147" s="7" t="s">
        <v>179</v>
      </c>
      <c r="Q147" s="7" t="s">
        <v>185</v>
      </c>
      <c r="R147" s="7" t="s">
        <v>496</v>
      </c>
      <c r="S147" s="7" t="s">
        <v>179</v>
      </c>
      <c r="T147" s="7" t="s">
        <v>179</v>
      </c>
      <c r="U147" s="7">
        <v>1</v>
      </c>
      <c r="V147" s="7">
        <v>4</v>
      </c>
      <c r="W147" s="7">
        <f t="shared" si="61"/>
        <v>2</v>
      </c>
      <c r="X147" s="7">
        <v>4</v>
      </c>
      <c r="Y147" s="7">
        <v>4</v>
      </c>
      <c r="Z147" s="7">
        <v>4</v>
      </c>
      <c r="AA147" s="7">
        <v>2</v>
      </c>
      <c r="AB147" s="7">
        <v>5</v>
      </c>
      <c r="AC147" s="7">
        <v>1</v>
      </c>
      <c r="AD147" s="7">
        <v>1</v>
      </c>
      <c r="AE147" s="7">
        <v>1</v>
      </c>
      <c r="AF147" s="7">
        <v>2</v>
      </c>
      <c r="AG147" s="4">
        <v>4</v>
      </c>
      <c r="AH147" s="7">
        <f t="shared" si="62"/>
        <v>2.6666666666666665</v>
      </c>
      <c r="AI147" s="7">
        <v>7</v>
      </c>
      <c r="AJ147" s="7">
        <f t="shared" si="63"/>
        <v>1</v>
      </c>
      <c r="AK147" s="7">
        <v>3</v>
      </c>
      <c r="AL147" s="7">
        <v>3</v>
      </c>
      <c r="AM147" s="15">
        <v>6</v>
      </c>
      <c r="AN147" s="15">
        <f t="shared" si="64"/>
        <v>2</v>
      </c>
      <c r="AO147" s="7">
        <v>4</v>
      </c>
      <c r="AP147" s="7">
        <f t="shared" si="65"/>
        <v>3</v>
      </c>
      <c r="AQ147" s="7">
        <f t="shared" si="47"/>
        <v>2</v>
      </c>
      <c r="AR147" s="7">
        <v>1</v>
      </c>
      <c r="AS147" s="7">
        <v>1</v>
      </c>
      <c r="AT147" s="7">
        <v>1</v>
      </c>
      <c r="AU147" s="7">
        <v>4</v>
      </c>
      <c r="AV147" s="7">
        <f t="shared" si="48"/>
        <v>2</v>
      </c>
      <c r="AW147" s="7">
        <v>1</v>
      </c>
      <c r="AX147" s="7">
        <v>1</v>
      </c>
      <c r="AY147" s="7">
        <v>4</v>
      </c>
      <c r="AZ147" s="7">
        <f t="shared" si="49"/>
        <v>2</v>
      </c>
      <c r="BA147" s="7">
        <v>1</v>
      </c>
      <c r="BB147" s="11">
        <v>4</v>
      </c>
      <c r="BC147" s="7">
        <f t="shared" si="50"/>
        <v>2</v>
      </c>
      <c r="BD147" s="7">
        <v>1</v>
      </c>
      <c r="BE147" s="11">
        <v>4</v>
      </c>
      <c r="BF147" s="7">
        <f t="shared" si="51"/>
        <v>2</v>
      </c>
      <c r="BG147" s="11">
        <v>4</v>
      </c>
      <c r="BH147" s="7">
        <f t="shared" si="52"/>
        <v>2</v>
      </c>
      <c r="BI147" s="11">
        <v>4</v>
      </c>
      <c r="BJ147" s="7">
        <f t="shared" si="53"/>
        <v>2</v>
      </c>
      <c r="BK147" s="7">
        <v>1</v>
      </c>
      <c r="BL147" s="11">
        <v>3</v>
      </c>
      <c r="BM147" s="7">
        <f t="shared" si="54"/>
        <v>3</v>
      </c>
      <c r="BN147" s="7">
        <v>4</v>
      </c>
      <c r="BO147" s="7">
        <v>2</v>
      </c>
      <c r="BP147" s="7">
        <v>1</v>
      </c>
      <c r="BQ147" s="15">
        <v>1</v>
      </c>
      <c r="BR147" s="7">
        <f t="shared" si="66"/>
        <v>1.65</v>
      </c>
      <c r="BS147" s="7">
        <v>5</v>
      </c>
      <c r="BT147" s="7">
        <v>4</v>
      </c>
      <c r="BU147" s="7">
        <v>5</v>
      </c>
      <c r="BV147" s="7">
        <v>2</v>
      </c>
      <c r="BW147" s="7">
        <v>2</v>
      </c>
      <c r="BX147" s="7">
        <v>2</v>
      </c>
      <c r="BY147" s="7">
        <v>4</v>
      </c>
      <c r="BZ147" s="7">
        <v>5</v>
      </c>
      <c r="CA147" s="7">
        <v>3</v>
      </c>
      <c r="CB147" s="7">
        <v>4</v>
      </c>
      <c r="CC147" s="7">
        <v>4</v>
      </c>
      <c r="CD147" s="7">
        <v>5</v>
      </c>
      <c r="CE147" s="7">
        <v>5</v>
      </c>
      <c r="CF147" s="7">
        <v>4</v>
      </c>
      <c r="CG147" s="15">
        <v>4</v>
      </c>
      <c r="CH147" s="7">
        <f t="shared" si="67"/>
        <v>3.8666666666666667</v>
      </c>
      <c r="CI147" s="7">
        <v>4</v>
      </c>
      <c r="CJ147" s="7">
        <v>4</v>
      </c>
      <c r="CK147" s="7">
        <v>3</v>
      </c>
      <c r="CL147" s="7">
        <v>3</v>
      </c>
      <c r="CM147" s="7">
        <v>4</v>
      </c>
      <c r="CN147" s="7">
        <v>2</v>
      </c>
      <c r="CO147" s="7">
        <v>3</v>
      </c>
      <c r="CP147" s="7">
        <v>4</v>
      </c>
      <c r="CQ147" s="7">
        <v>4</v>
      </c>
      <c r="CR147" s="7">
        <v>4</v>
      </c>
      <c r="CS147" s="7">
        <v>4</v>
      </c>
      <c r="CT147" s="7">
        <v>2</v>
      </c>
      <c r="CU147" s="7">
        <v>3</v>
      </c>
      <c r="CV147" s="7">
        <v>3</v>
      </c>
      <c r="CW147" s="7">
        <v>4</v>
      </c>
      <c r="CX147" s="7">
        <v>4</v>
      </c>
      <c r="CY147" s="7">
        <v>3</v>
      </c>
      <c r="CZ147" s="7">
        <v>3</v>
      </c>
      <c r="DA147" s="7">
        <v>4</v>
      </c>
      <c r="DB147" s="7">
        <v>4</v>
      </c>
      <c r="DC147" s="7">
        <v>4</v>
      </c>
      <c r="DD147" s="7">
        <v>4</v>
      </c>
      <c r="DE147" s="7">
        <v>5</v>
      </c>
      <c r="DF147" s="7">
        <v>4</v>
      </c>
      <c r="DG147" s="7">
        <v>4</v>
      </c>
      <c r="DH147" s="7">
        <v>4</v>
      </c>
      <c r="DI147" s="7">
        <v>4</v>
      </c>
      <c r="DJ147" s="7">
        <v>4</v>
      </c>
      <c r="DK147" s="7">
        <v>4</v>
      </c>
      <c r="DL147" s="7">
        <v>2</v>
      </c>
      <c r="DM147" s="7">
        <v>4</v>
      </c>
      <c r="DN147" s="7">
        <v>4</v>
      </c>
      <c r="DO147" s="7">
        <v>4</v>
      </c>
      <c r="DP147" s="7">
        <v>2</v>
      </c>
      <c r="DQ147" s="7">
        <v>3</v>
      </c>
      <c r="DR147" s="7">
        <v>4</v>
      </c>
      <c r="DS147" s="7">
        <v>4</v>
      </c>
      <c r="DT147" s="15">
        <v>4</v>
      </c>
      <c r="DU147" s="7">
        <f t="shared" si="68"/>
        <v>3.6052631578947367</v>
      </c>
      <c r="DV147" s="7">
        <v>1</v>
      </c>
      <c r="DW147" s="7">
        <v>1</v>
      </c>
      <c r="DX147" s="7">
        <f t="shared" si="55"/>
        <v>9</v>
      </c>
      <c r="DY147" s="7">
        <v>1</v>
      </c>
      <c r="DZ147" s="7">
        <v>9</v>
      </c>
      <c r="EA147" s="7">
        <f t="shared" si="56"/>
        <v>1</v>
      </c>
      <c r="EB147" s="7">
        <v>1</v>
      </c>
      <c r="EC147" s="7">
        <v>1</v>
      </c>
      <c r="ED147" s="7">
        <v>3</v>
      </c>
      <c r="EE147" s="7">
        <f t="shared" si="57"/>
        <v>7</v>
      </c>
      <c r="EF147" s="7">
        <v>1</v>
      </c>
      <c r="EG147" s="7">
        <v>8</v>
      </c>
      <c r="EH147" s="7">
        <f t="shared" si="58"/>
        <v>2</v>
      </c>
      <c r="EI147" s="7">
        <v>9</v>
      </c>
      <c r="EJ147" s="7">
        <f t="shared" si="59"/>
        <v>1</v>
      </c>
      <c r="EK147" s="7">
        <v>1</v>
      </c>
      <c r="EL147" s="7">
        <v>9</v>
      </c>
      <c r="EM147" s="15">
        <f t="shared" si="60"/>
        <v>1</v>
      </c>
      <c r="EN147" s="7">
        <f t="shared" si="69"/>
        <v>2.25</v>
      </c>
      <c r="EO147" s="7" t="s">
        <v>192</v>
      </c>
      <c r="EP147" s="7" t="s">
        <v>183</v>
      </c>
    </row>
    <row r="148" spans="1:146" ht="30" customHeight="1">
      <c r="A148">
        <v>2</v>
      </c>
      <c r="B148">
        <v>45341.529814814814</v>
      </c>
      <c r="C148">
        <v>45341.553541666668</v>
      </c>
      <c r="D148">
        <v>100</v>
      </c>
      <c r="E148">
        <v>2050</v>
      </c>
      <c r="F148" s="7" t="s">
        <v>173</v>
      </c>
      <c r="G148">
        <v>45341.553558541666</v>
      </c>
      <c r="H148" s="7" t="s">
        <v>497</v>
      </c>
      <c r="I148">
        <v>51.515799999999999</v>
      </c>
      <c r="J148">
        <v>-0.4234</v>
      </c>
      <c r="K148" s="7" t="s">
        <v>175</v>
      </c>
      <c r="L148" s="7" t="s">
        <v>176</v>
      </c>
      <c r="M148" s="7" t="s">
        <v>177</v>
      </c>
      <c r="N148">
        <v>30</v>
      </c>
      <c r="O148" s="7" t="s">
        <v>189</v>
      </c>
      <c r="P148" s="7" t="s">
        <v>179</v>
      </c>
      <c r="Q148" s="7" t="s">
        <v>244</v>
      </c>
      <c r="R148" s="7" t="s">
        <v>498</v>
      </c>
      <c r="S148" s="7" t="s">
        <v>179</v>
      </c>
      <c r="T148" s="7" t="s">
        <v>179</v>
      </c>
      <c r="U148" s="7">
        <v>1</v>
      </c>
      <c r="V148" s="7">
        <v>5</v>
      </c>
      <c r="W148" s="7">
        <f t="shared" si="61"/>
        <v>2</v>
      </c>
      <c r="X148" s="7">
        <v>4</v>
      </c>
      <c r="Y148" s="7">
        <v>3</v>
      </c>
      <c r="Z148" s="7">
        <v>4</v>
      </c>
      <c r="AA148" s="7">
        <v>3</v>
      </c>
      <c r="AB148" s="7">
        <v>3</v>
      </c>
      <c r="AC148" s="8">
        <f>AVERAGE(X148:Y148,Z148:AB148,AD148:AF148)</f>
        <v>2.625</v>
      </c>
      <c r="AD148" s="7">
        <v>1</v>
      </c>
      <c r="AE148" s="7">
        <v>1</v>
      </c>
      <c r="AF148" s="7">
        <v>2</v>
      </c>
      <c r="AG148" s="4">
        <v>3</v>
      </c>
      <c r="AH148" s="7">
        <f t="shared" si="62"/>
        <v>2.625</v>
      </c>
      <c r="AI148" s="7">
        <v>4</v>
      </c>
      <c r="AJ148" s="7">
        <f t="shared" si="63"/>
        <v>4</v>
      </c>
      <c r="AK148" s="7">
        <v>5</v>
      </c>
      <c r="AL148" s="7">
        <v>4</v>
      </c>
      <c r="AM148" s="15">
        <v>5</v>
      </c>
      <c r="AN148" s="15">
        <f t="shared" si="64"/>
        <v>3</v>
      </c>
      <c r="AO148" s="7">
        <v>4</v>
      </c>
      <c r="AP148" s="7">
        <f t="shared" si="65"/>
        <v>4.2</v>
      </c>
      <c r="AQ148" s="7">
        <f t="shared" si="47"/>
        <v>2</v>
      </c>
      <c r="AR148" s="7">
        <v>3</v>
      </c>
      <c r="AS148" s="7">
        <v>3</v>
      </c>
      <c r="AT148" s="7">
        <v>3</v>
      </c>
      <c r="AU148" s="7">
        <v>3</v>
      </c>
      <c r="AV148" s="7">
        <f t="shared" si="48"/>
        <v>3</v>
      </c>
      <c r="AW148" s="8">
        <f>AVERAGE(AQ148,AR148,AS148,AT148,AV148,AX148,AZ148,BA148,BC148,BD148,BF148,BJ148,BK148,BM148,BN148,BO148,BP148,BQ148)</f>
        <v>2.8333333333333335</v>
      </c>
      <c r="AX148" s="7">
        <v>4</v>
      </c>
      <c r="AY148" s="7">
        <v>4</v>
      </c>
      <c r="AZ148" s="7">
        <f t="shared" si="49"/>
        <v>2</v>
      </c>
      <c r="BA148" s="7">
        <v>3</v>
      </c>
      <c r="BB148" s="11">
        <v>2</v>
      </c>
      <c r="BC148" s="7">
        <f t="shared" si="50"/>
        <v>4</v>
      </c>
      <c r="BD148" s="7">
        <v>3</v>
      </c>
      <c r="BE148" s="11">
        <v>3</v>
      </c>
      <c r="BF148" s="7">
        <f t="shared" si="51"/>
        <v>3</v>
      </c>
      <c r="BG148" s="11" t="s">
        <v>179</v>
      </c>
      <c r="BH148" s="8">
        <v>2.8333333333333335</v>
      </c>
      <c r="BI148" s="11">
        <v>4</v>
      </c>
      <c r="BJ148" s="7">
        <f t="shared" si="53"/>
        <v>2</v>
      </c>
      <c r="BK148" s="7">
        <v>3</v>
      </c>
      <c r="BL148" s="11">
        <v>4</v>
      </c>
      <c r="BM148" s="7">
        <f t="shared" si="54"/>
        <v>2</v>
      </c>
      <c r="BN148" s="7">
        <v>3</v>
      </c>
      <c r="BO148" s="7">
        <v>2</v>
      </c>
      <c r="BP148" s="7">
        <v>3</v>
      </c>
      <c r="BQ148" s="15">
        <v>3</v>
      </c>
      <c r="BR148" s="7">
        <f t="shared" si="66"/>
        <v>2.833333333333333</v>
      </c>
      <c r="BS148" s="7">
        <v>5</v>
      </c>
      <c r="BT148" s="8">
        <v>3.9230769230769229</v>
      </c>
      <c r="BU148" s="8">
        <f>AVERAGE(BS148,BV148:CG148)</f>
        <v>3.9230769230769229</v>
      </c>
      <c r="BV148" s="7">
        <v>4</v>
      </c>
      <c r="BW148" s="7">
        <v>5</v>
      </c>
      <c r="BX148" s="7">
        <v>4</v>
      </c>
      <c r="BY148" s="7">
        <v>4</v>
      </c>
      <c r="BZ148" s="7">
        <v>4</v>
      </c>
      <c r="CA148" s="7">
        <v>3</v>
      </c>
      <c r="CB148" s="7">
        <v>3</v>
      </c>
      <c r="CC148" s="7">
        <v>4</v>
      </c>
      <c r="CD148" s="7">
        <v>4</v>
      </c>
      <c r="CE148" s="7">
        <v>3</v>
      </c>
      <c r="CF148" s="7">
        <v>4</v>
      </c>
      <c r="CG148" s="15">
        <v>4</v>
      </c>
      <c r="CH148" s="7">
        <f t="shared" si="67"/>
        <v>3.9230769230769229</v>
      </c>
      <c r="CI148" s="7">
        <v>4</v>
      </c>
      <c r="CJ148" s="7">
        <v>4</v>
      </c>
      <c r="CK148" s="7">
        <v>4</v>
      </c>
      <c r="CL148" s="7">
        <v>4</v>
      </c>
      <c r="CM148" s="7">
        <v>4</v>
      </c>
      <c r="CN148" s="7">
        <v>5</v>
      </c>
      <c r="CO148" s="8">
        <f>AVERAGE(CI148:CN148,CP148:DG148,DI148:DT148)</f>
        <v>4</v>
      </c>
      <c r="CP148" s="7">
        <v>5</v>
      </c>
      <c r="CQ148" s="7">
        <v>5</v>
      </c>
      <c r="CR148" s="7">
        <v>5</v>
      </c>
      <c r="CS148" s="7">
        <v>5</v>
      </c>
      <c r="CT148" s="7">
        <v>3</v>
      </c>
      <c r="CU148" s="7">
        <v>4</v>
      </c>
      <c r="CV148" s="7">
        <v>4</v>
      </c>
      <c r="CW148" s="7">
        <v>4</v>
      </c>
      <c r="CX148" s="7">
        <v>4</v>
      </c>
      <c r="CY148" s="7">
        <v>4</v>
      </c>
      <c r="CZ148" s="7">
        <v>4</v>
      </c>
      <c r="DA148" s="7">
        <v>4</v>
      </c>
      <c r="DB148" s="7">
        <v>3</v>
      </c>
      <c r="DC148" s="7">
        <v>5</v>
      </c>
      <c r="DD148" s="7">
        <v>3</v>
      </c>
      <c r="DE148" s="7">
        <v>3</v>
      </c>
      <c r="DF148" s="7">
        <v>4</v>
      </c>
      <c r="DG148" s="7">
        <v>4</v>
      </c>
      <c r="DH148" s="8">
        <v>4</v>
      </c>
      <c r="DI148" s="7">
        <v>4</v>
      </c>
      <c r="DJ148" s="7">
        <v>3</v>
      </c>
      <c r="DK148" s="7">
        <v>4</v>
      </c>
      <c r="DL148" s="7">
        <v>4</v>
      </c>
      <c r="DM148" s="7">
        <v>3</v>
      </c>
      <c r="DN148" s="7">
        <v>4</v>
      </c>
      <c r="DO148" s="7">
        <v>4</v>
      </c>
      <c r="DP148" s="7">
        <v>4</v>
      </c>
      <c r="DQ148" s="7">
        <v>4</v>
      </c>
      <c r="DR148" s="7">
        <v>4</v>
      </c>
      <c r="DS148" s="7">
        <v>4</v>
      </c>
      <c r="DT148" s="15">
        <v>4</v>
      </c>
      <c r="DU148" s="7">
        <f t="shared" si="68"/>
        <v>4</v>
      </c>
      <c r="DV148" s="7">
        <v>6</v>
      </c>
      <c r="DW148" s="7">
        <v>6</v>
      </c>
      <c r="DX148" s="7">
        <f t="shared" si="55"/>
        <v>4</v>
      </c>
      <c r="DY148" s="7">
        <v>4</v>
      </c>
      <c r="DZ148" s="7">
        <v>6</v>
      </c>
      <c r="EA148" s="7">
        <f t="shared" si="56"/>
        <v>4</v>
      </c>
      <c r="EB148" s="7">
        <v>6</v>
      </c>
      <c r="EC148" s="7">
        <v>3</v>
      </c>
      <c r="ED148" s="7">
        <v>7</v>
      </c>
      <c r="EE148" s="7">
        <f t="shared" si="57"/>
        <v>3</v>
      </c>
      <c r="EF148" s="8">
        <f>AVERAGE(EH148,EJ148,EM148,EK148,EE148,EC148,EB148,EA148,DY148,DX148,DV148)</f>
        <v>4.5454545454545459</v>
      </c>
      <c r="EG148" s="7">
        <v>5</v>
      </c>
      <c r="EH148" s="7">
        <f t="shared" si="58"/>
        <v>5</v>
      </c>
      <c r="EI148" s="7">
        <v>5</v>
      </c>
      <c r="EJ148" s="7">
        <f t="shared" si="59"/>
        <v>5</v>
      </c>
      <c r="EK148" s="7">
        <v>4</v>
      </c>
      <c r="EL148" s="7">
        <v>4</v>
      </c>
      <c r="EM148" s="15">
        <f t="shared" si="60"/>
        <v>6</v>
      </c>
      <c r="EN148" s="7">
        <f t="shared" si="69"/>
        <v>4.5454545454545459</v>
      </c>
      <c r="EO148" s="7" t="s">
        <v>187</v>
      </c>
      <c r="EP148" s="7" t="s">
        <v>183</v>
      </c>
    </row>
    <row r="149" spans="1:146" ht="30" customHeight="1">
      <c r="A149">
        <v>2</v>
      </c>
      <c r="B149">
        <v>45341.528310185182</v>
      </c>
      <c r="C149">
        <v>45341.558541666665</v>
      </c>
      <c r="D149">
        <v>100</v>
      </c>
      <c r="E149">
        <v>2612</v>
      </c>
      <c r="F149" s="7" t="s">
        <v>173</v>
      </c>
      <c r="G149">
        <v>45341.558557187498</v>
      </c>
      <c r="H149" s="7" t="s">
        <v>499</v>
      </c>
      <c r="I149">
        <v>52.475900000000003</v>
      </c>
      <c r="J149">
        <v>-1.8515999999999999</v>
      </c>
      <c r="K149" s="7" t="s">
        <v>175</v>
      </c>
      <c r="L149" s="7" t="s">
        <v>176</v>
      </c>
      <c r="M149" s="7" t="s">
        <v>177</v>
      </c>
      <c r="N149">
        <v>33</v>
      </c>
      <c r="O149" s="7" t="s">
        <v>189</v>
      </c>
      <c r="P149" s="7" t="s">
        <v>179</v>
      </c>
      <c r="Q149" s="7" t="s">
        <v>262</v>
      </c>
      <c r="R149" s="7" t="s">
        <v>179</v>
      </c>
      <c r="S149" s="7" t="s">
        <v>179</v>
      </c>
      <c r="T149" s="7" t="s">
        <v>500</v>
      </c>
      <c r="U149" s="7">
        <v>3</v>
      </c>
      <c r="V149" s="7">
        <v>2</v>
      </c>
      <c r="W149" s="7">
        <f t="shared" si="61"/>
        <v>1</v>
      </c>
      <c r="X149" s="7">
        <v>4</v>
      </c>
      <c r="Y149" s="7">
        <v>4</v>
      </c>
      <c r="Z149" s="7">
        <v>4</v>
      </c>
      <c r="AA149" s="7">
        <v>4</v>
      </c>
      <c r="AB149" s="7">
        <v>4</v>
      </c>
      <c r="AC149" s="7">
        <v>2</v>
      </c>
      <c r="AD149" s="7">
        <v>3</v>
      </c>
      <c r="AE149" s="7">
        <v>4</v>
      </c>
      <c r="AF149" s="7">
        <v>3</v>
      </c>
      <c r="AG149" s="4">
        <v>2</v>
      </c>
      <c r="AH149" s="7">
        <f t="shared" si="62"/>
        <v>3.5555555555555554</v>
      </c>
      <c r="AI149" s="7">
        <v>3</v>
      </c>
      <c r="AJ149" s="7">
        <f t="shared" si="63"/>
        <v>5</v>
      </c>
      <c r="AK149" s="7">
        <v>5</v>
      </c>
      <c r="AL149" s="7">
        <v>5</v>
      </c>
      <c r="AM149" s="15">
        <v>5</v>
      </c>
      <c r="AN149" s="15">
        <f t="shared" si="64"/>
        <v>3</v>
      </c>
      <c r="AO149" s="7">
        <v>4</v>
      </c>
      <c r="AP149" s="7">
        <f t="shared" si="65"/>
        <v>4.5999999999999996</v>
      </c>
      <c r="AQ149" s="7">
        <f t="shared" si="47"/>
        <v>2</v>
      </c>
      <c r="AR149" s="7">
        <v>3</v>
      </c>
      <c r="AS149" s="7">
        <v>4</v>
      </c>
      <c r="AT149" s="7">
        <v>4</v>
      </c>
      <c r="AU149" s="7">
        <v>3</v>
      </c>
      <c r="AV149" s="7">
        <f t="shared" si="48"/>
        <v>3</v>
      </c>
      <c r="AW149" s="7">
        <v>3</v>
      </c>
      <c r="AX149" s="7">
        <v>4</v>
      </c>
      <c r="AY149" s="7">
        <v>2</v>
      </c>
      <c r="AZ149" s="7">
        <f t="shared" si="49"/>
        <v>4</v>
      </c>
      <c r="BA149" s="7">
        <v>3</v>
      </c>
      <c r="BB149" s="11">
        <v>3</v>
      </c>
      <c r="BC149" s="7">
        <f t="shared" si="50"/>
        <v>3</v>
      </c>
      <c r="BD149" s="7">
        <v>3</v>
      </c>
      <c r="BE149" s="11">
        <v>2</v>
      </c>
      <c r="BF149" s="7">
        <f t="shared" si="51"/>
        <v>4</v>
      </c>
      <c r="BG149" s="11">
        <v>3</v>
      </c>
      <c r="BH149" s="7">
        <f t="shared" si="52"/>
        <v>3</v>
      </c>
      <c r="BI149" s="11">
        <v>2</v>
      </c>
      <c r="BJ149" s="7">
        <f t="shared" si="53"/>
        <v>4</v>
      </c>
      <c r="BK149" s="7">
        <v>3</v>
      </c>
      <c r="BL149" s="11">
        <v>2</v>
      </c>
      <c r="BM149" s="7">
        <f t="shared" si="54"/>
        <v>4</v>
      </c>
      <c r="BN149" s="7">
        <v>2</v>
      </c>
      <c r="BO149" s="7">
        <v>4</v>
      </c>
      <c r="BP149" s="7">
        <v>4</v>
      </c>
      <c r="BQ149" s="15">
        <v>4</v>
      </c>
      <c r="BR149" s="7">
        <f t="shared" si="66"/>
        <v>3.4</v>
      </c>
      <c r="BS149" s="7">
        <v>4</v>
      </c>
      <c r="BT149" s="7">
        <v>3</v>
      </c>
      <c r="BU149" s="7">
        <v>5</v>
      </c>
      <c r="BV149" s="7">
        <v>5</v>
      </c>
      <c r="BW149" s="7">
        <v>3</v>
      </c>
      <c r="BX149" s="7">
        <v>4</v>
      </c>
      <c r="BY149" s="7">
        <v>4</v>
      </c>
      <c r="BZ149" s="7">
        <v>5</v>
      </c>
      <c r="CA149" s="7">
        <v>5</v>
      </c>
      <c r="CB149" s="7">
        <v>4</v>
      </c>
      <c r="CC149" s="7">
        <v>3</v>
      </c>
      <c r="CD149" s="7">
        <v>4</v>
      </c>
      <c r="CE149" s="7">
        <v>3</v>
      </c>
      <c r="CF149" s="7">
        <v>4</v>
      </c>
      <c r="CG149" s="15">
        <v>4</v>
      </c>
      <c r="CH149" s="7">
        <f t="shared" si="67"/>
        <v>4</v>
      </c>
      <c r="CI149" s="7">
        <v>1</v>
      </c>
      <c r="CJ149" s="7">
        <v>3</v>
      </c>
      <c r="CK149" s="7">
        <v>3</v>
      </c>
      <c r="CL149" s="7">
        <v>3</v>
      </c>
      <c r="CM149" s="7">
        <v>2</v>
      </c>
      <c r="CN149" s="7">
        <v>3</v>
      </c>
      <c r="CO149" s="7">
        <v>3</v>
      </c>
      <c r="CP149" s="7">
        <v>3</v>
      </c>
      <c r="CQ149" s="7">
        <v>3</v>
      </c>
      <c r="CR149" s="7">
        <v>3</v>
      </c>
      <c r="CS149" s="7">
        <v>3</v>
      </c>
      <c r="CT149" s="7">
        <v>2</v>
      </c>
      <c r="CU149" s="7">
        <v>3</v>
      </c>
      <c r="CV149" s="7">
        <v>3</v>
      </c>
      <c r="CW149" s="7">
        <v>3</v>
      </c>
      <c r="CX149" s="7">
        <v>3</v>
      </c>
      <c r="CY149" s="7">
        <v>2</v>
      </c>
      <c r="CZ149" s="7">
        <v>3</v>
      </c>
      <c r="DA149" s="7">
        <v>3</v>
      </c>
      <c r="DB149" s="7">
        <v>3</v>
      </c>
      <c r="DC149" s="7">
        <v>3</v>
      </c>
      <c r="DD149" s="7">
        <v>3</v>
      </c>
      <c r="DE149" s="7">
        <v>3</v>
      </c>
      <c r="DF149" s="7">
        <v>3</v>
      </c>
      <c r="DG149" s="7">
        <v>4</v>
      </c>
      <c r="DH149" s="7">
        <v>3</v>
      </c>
      <c r="DI149" s="7">
        <v>3</v>
      </c>
      <c r="DJ149" s="7">
        <v>3</v>
      </c>
      <c r="DK149" s="8">
        <f>AVERAGE(DL149:DT149,CI149:DJ149)</f>
        <v>2.8918918918918921</v>
      </c>
      <c r="DL149" s="7">
        <v>2</v>
      </c>
      <c r="DM149" s="7">
        <v>3</v>
      </c>
      <c r="DN149" s="7">
        <v>3</v>
      </c>
      <c r="DO149" s="7">
        <v>4</v>
      </c>
      <c r="DP149" s="7">
        <v>3</v>
      </c>
      <c r="DQ149" s="7">
        <v>3</v>
      </c>
      <c r="DR149" s="7">
        <v>3</v>
      </c>
      <c r="DS149" s="7">
        <v>3</v>
      </c>
      <c r="DT149" s="15">
        <v>3</v>
      </c>
      <c r="DU149" s="7">
        <f t="shared" si="68"/>
        <v>2.8918918918918917</v>
      </c>
      <c r="DV149" s="7">
        <v>5</v>
      </c>
      <c r="DW149" s="7">
        <v>6</v>
      </c>
      <c r="DX149" s="7">
        <f t="shared" si="55"/>
        <v>4</v>
      </c>
      <c r="DY149" s="7">
        <v>4</v>
      </c>
      <c r="DZ149" s="7">
        <v>4</v>
      </c>
      <c r="EA149" s="7">
        <f t="shared" si="56"/>
        <v>6</v>
      </c>
      <c r="EB149" s="7">
        <v>4</v>
      </c>
      <c r="EC149" s="7">
        <v>4</v>
      </c>
      <c r="ED149" s="7">
        <v>5</v>
      </c>
      <c r="EE149" s="7">
        <f t="shared" si="57"/>
        <v>5</v>
      </c>
      <c r="EF149" s="7">
        <v>4</v>
      </c>
      <c r="EG149" s="7">
        <v>6</v>
      </c>
      <c r="EH149" s="7">
        <f t="shared" si="58"/>
        <v>4</v>
      </c>
      <c r="EI149" s="7">
        <v>5</v>
      </c>
      <c r="EJ149" s="7">
        <f t="shared" si="59"/>
        <v>5</v>
      </c>
      <c r="EK149" s="7">
        <v>5</v>
      </c>
      <c r="EL149" s="7">
        <v>5</v>
      </c>
      <c r="EM149" s="15">
        <f t="shared" si="60"/>
        <v>5</v>
      </c>
      <c r="EN149" s="7">
        <f t="shared" si="69"/>
        <v>4.583333333333333</v>
      </c>
      <c r="EO149" s="7" t="s">
        <v>233</v>
      </c>
      <c r="EP149" s="7" t="s">
        <v>183</v>
      </c>
    </row>
    <row r="150" spans="1:146" ht="30" customHeight="1">
      <c r="A150">
        <v>2</v>
      </c>
      <c r="B150">
        <v>45341.536863425928</v>
      </c>
      <c r="C150">
        <v>45341.560752314814</v>
      </c>
      <c r="D150">
        <v>100</v>
      </c>
      <c r="E150">
        <v>2064</v>
      </c>
      <c r="F150" s="7" t="s">
        <v>173</v>
      </c>
      <c r="G150">
        <v>45341.560772187499</v>
      </c>
      <c r="H150" s="7" t="s">
        <v>501</v>
      </c>
      <c r="I150">
        <v>52.028700000000001</v>
      </c>
      <c r="J150">
        <v>-0.50149999999999995</v>
      </c>
      <c r="K150" s="7" t="s">
        <v>175</v>
      </c>
      <c r="L150" s="7" t="s">
        <v>176</v>
      </c>
      <c r="M150" s="7" t="s">
        <v>177</v>
      </c>
      <c r="N150">
        <v>32</v>
      </c>
      <c r="O150" s="7" t="s">
        <v>178</v>
      </c>
      <c r="P150" s="7" t="s">
        <v>179</v>
      </c>
      <c r="Q150" s="7" t="s">
        <v>347</v>
      </c>
      <c r="R150" s="7" t="s">
        <v>179</v>
      </c>
      <c r="S150" s="7" t="s">
        <v>179</v>
      </c>
      <c r="T150" s="7" t="s">
        <v>502</v>
      </c>
      <c r="U150" s="7">
        <v>3</v>
      </c>
      <c r="V150" s="7">
        <v>2</v>
      </c>
      <c r="W150" s="7">
        <f t="shared" si="61"/>
        <v>1</v>
      </c>
      <c r="X150" s="7">
        <v>4</v>
      </c>
      <c r="Y150" s="7">
        <v>4</v>
      </c>
      <c r="Z150" s="7">
        <v>4</v>
      </c>
      <c r="AA150" s="7">
        <v>4</v>
      </c>
      <c r="AB150" s="7">
        <v>5</v>
      </c>
      <c r="AC150" s="7">
        <v>3</v>
      </c>
      <c r="AD150" s="7">
        <v>3</v>
      </c>
      <c r="AE150" s="7">
        <v>3</v>
      </c>
      <c r="AF150" s="7">
        <v>3</v>
      </c>
      <c r="AG150" s="4">
        <v>2</v>
      </c>
      <c r="AH150" s="7">
        <f t="shared" si="62"/>
        <v>3.6666666666666665</v>
      </c>
      <c r="AI150" s="7">
        <v>4</v>
      </c>
      <c r="AJ150" s="7">
        <f t="shared" si="63"/>
        <v>4</v>
      </c>
      <c r="AK150" s="7">
        <v>7</v>
      </c>
      <c r="AL150" s="7">
        <v>7</v>
      </c>
      <c r="AM150" s="15">
        <v>4</v>
      </c>
      <c r="AN150" s="15">
        <f t="shared" si="64"/>
        <v>4</v>
      </c>
      <c r="AO150" s="7">
        <v>2</v>
      </c>
      <c r="AP150" s="7">
        <f t="shared" si="65"/>
        <v>5.2</v>
      </c>
      <c r="AQ150" s="7">
        <f t="shared" si="47"/>
        <v>4</v>
      </c>
      <c r="AR150" s="7">
        <v>2</v>
      </c>
      <c r="AS150" s="7">
        <v>2</v>
      </c>
      <c r="AT150" s="7">
        <v>3</v>
      </c>
      <c r="AU150" s="7">
        <v>3</v>
      </c>
      <c r="AV150" s="7">
        <f t="shared" si="48"/>
        <v>3</v>
      </c>
      <c r="AW150" s="7">
        <v>2</v>
      </c>
      <c r="AX150" s="7">
        <v>2</v>
      </c>
      <c r="AY150" s="7">
        <v>2</v>
      </c>
      <c r="AZ150" s="7">
        <f t="shared" si="49"/>
        <v>4</v>
      </c>
      <c r="BA150" s="7">
        <v>2</v>
      </c>
      <c r="BB150" s="11">
        <v>2</v>
      </c>
      <c r="BC150" s="7">
        <f t="shared" si="50"/>
        <v>4</v>
      </c>
      <c r="BD150" s="7">
        <v>1</v>
      </c>
      <c r="BE150" s="11">
        <v>4</v>
      </c>
      <c r="BF150" s="7">
        <f t="shared" si="51"/>
        <v>2</v>
      </c>
      <c r="BG150" s="11">
        <v>3</v>
      </c>
      <c r="BH150" s="7">
        <f t="shared" si="52"/>
        <v>3</v>
      </c>
      <c r="BI150" s="11">
        <v>5</v>
      </c>
      <c r="BJ150" s="7">
        <f t="shared" si="53"/>
        <v>1</v>
      </c>
      <c r="BK150" s="7">
        <v>2</v>
      </c>
      <c r="BL150" s="11">
        <v>3</v>
      </c>
      <c r="BM150" s="7">
        <f t="shared" si="54"/>
        <v>3</v>
      </c>
      <c r="BN150" s="7">
        <v>4</v>
      </c>
      <c r="BO150" s="7">
        <v>4</v>
      </c>
      <c r="BP150" s="7">
        <v>3</v>
      </c>
      <c r="BQ150" s="15">
        <v>3</v>
      </c>
      <c r="BR150" s="7">
        <f t="shared" si="66"/>
        <v>2.7</v>
      </c>
      <c r="BS150" s="7">
        <v>5</v>
      </c>
      <c r="BT150" s="7">
        <v>2</v>
      </c>
      <c r="BU150" s="7">
        <v>5</v>
      </c>
      <c r="BV150" s="7">
        <v>5</v>
      </c>
      <c r="BW150" s="7">
        <v>2</v>
      </c>
      <c r="BX150" s="7">
        <v>5</v>
      </c>
      <c r="BY150" s="7">
        <v>5</v>
      </c>
      <c r="BZ150" s="7">
        <v>4</v>
      </c>
      <c r="CA150" s="7">
        <v>4</v>
      </c>
      <c r="CB150" s="8">
        <f>AVERAGE(CC150:CG150,BS150:CA150)</f>
        <v>4.3571428571428568</v>
      </c>
      <c r="CC150" s="7">
        <v>4</v>
      </c>
      <c r="CD150" s="7">
        <v>5</v>
      </c>
      <c r="CE150" s="7">
        <v>5</v>
      </c>
      <c r="CF150" s="7">
        <v>5</v>
      </c>
      <c r="CG150" s="15">
        <v>5</v>
      </c>
      <c r="CH150" s="7">
        <f t="shared" si="67"/>
        <v>4.3571428571428577</v>
      </c>
      <c r="CI150" s="7">
        <v>5</v>
      </c>
      <c r="CJ150" s="7">
        <v>1</v>
      </c>
      <c r="CK150" s="7">
        <v>4</v>
      </c>
      <c r="CL150" s="7">
        <v>3</v>
      </c>
      <c r="CM150" s="7">
        <v>3</v>
      </c>
      <c r="CN150" s="7">
        <v>3</v>
      </c>
      <c r="CO150" s="7">
        <v>2</v>
      </c>
      <c r="CP150" s="7">
        <v>2</v>
      </c>
      <c r="CQ150" s="7">
        <v>3</v>
      </c>
      <c r="CR150" s="7">
        <v>3</v>
      </c>
      <c r="CS150" s="7">
        <v>3</v>
      </c>
      <c r="CT150" s="7">
        <v>3</v>
      </c>
      <c r="CU150" s="7">
        <v>3</v>
      </c>
      <c r="CV150" s="7">
        <v>3</v>
      </c>
      <c r="CW150" s="7">
        <v>3</v>
      </c>
      <c r="CX150" s="7">
        <v>3</v>
      </c>
      <c r="CY150" s="7">
        <v>3</v>
      </c>
      <c r="CZ150" s="7">
        <v>3</v>
      </c>
      <c r="DA150" s="7">
        <v>3</v>
      </c>
      <c r="DB150" s="7">
        <v>3</v>
      </c>
      <c r="DC150" s="7">
        <v>2</v>
      </c>
      <c r="DD150" s="7">
        <v>2</v>
      </c>
      <c r="DE150" s="7">
        <v>3</v>
      </c>
      <c r="DF150" s="7">
        <v>3</v>
      </c>
      <c r="DG150" s="7">
        <v>4</v>
      </c>
      <c r="DH150" s="7">
        <v>2</v>
      </c>
      <c r="DI150" s="7">
        <v>4</v>
      </c>
      <c r="DJ150" s="7">
        <v>1</v>
      </c>
      <c r="DK150" s="7">
        <v>3</v>
      </c>
      <c r="DL150" s="7">
        <v>4</v>
      </c>
      <c r="DM150" s="7">
        <v>3</v>
      </c>
      <c r="DN150" s="7">
        <v>4</v>
      </c>
      <c r="DO150" s="7">
        <v>3</v>
      </c>
      <c r="DP150" s="7">
        <v>4</v>
      </c>
      <c r="DQ150" s="7">
        <v>4</v>
      </c>
      <c r="DR150" s="7">
        <v>3</v>
      </c>
      <c r="DS150" s="7">
        <v>2</v>
      </c>
      <c r="DT150" s="15">
        <v>1</v>
      </c>
      <c r="DU150" s="7">
        <f t="shared" si="68"/>
        <v>2.9210526315789473</v>
      </c>
      <c r="DV150" s="7">
        <v>7</v>
      </c>
      <c r="DW150" s="7">
        <v>1</v>
      </c>
      <c r="DX150" s="7">
        <f t="shared" si="55"/>
        <v>9</v>
      </c>
      <c r="DY150" s="7">
        <v>9</v>
      </c>
      <c r="DZ150" s="7">
        <v>2</v>
      </c>
      <c r="EA150" s="7">
        <f t="shared" si="56"/>
        <v>8</v>
      </c>
      <c r="EB150" s="7">
        <v>2</v>
      </c>
      <c r="EC150" s="7">
        <v>7</v>
      </c>
      <c r="ED150" s="7">
        <v>1</v>
      </c>
      <c r="EE150" s="7">
        <f t="shared" si="57"/>
        <v>9</v>
      </c>
      <c r="EF150" s="7">
        <v>9</v>
      </c>
      <c r="EG150" s="7">
        <v>1</v>
      </c>
      <c r="EH150" s="7">
        <f t="shared" si="58"/>
        <v>9</v>
      </c>
      <c r="EI150" s="7">
        <v>1</v>
      </c>
      <c r="EJ150" s="7">
        <f t="shared" si="59"/>
        <v>9</v>
      </c>
      <c r="EK150" s="7">
        <v>8</v>
      </c>
      <c r="EL150" s="7">
        <v>1</v>
      </c>
      <c r="EM150" s="15">
        <f t="shared" si="60"/>
        <v>9</v>
      </c>
      <c r="EN150" s="7">
        <f t="shared" si="69"/>
        <v>7.916666666666667</v>
      </c>
      <c r="EO150" s="7" t="s">
        <v>187</v>
      </c>
      <c r="EP150" s="7" t="s">
        <v>183</v>
      </c>
    </row>
    <row r="151" spans="1:146" ht="30" customHeight="1">
      <c r="A151">
        <v>2</v>
      </c>
      <c r="B151">
        <v>45341.527071759258</v>
      </c>
      <c r="C151">
        <v>45341.561782407407</v>
      </c>
      <c r="D151">
        <v>100</v>
      </c>
      <c r="E151">
        <v>2999</v>
      </c>
      <c r="F151" s="7" t="s">
        <v>173</v>
      </c>
      <c r="G151">
        <v>45341.56179806713</v>
      </c>
      <c r="H151" s="7" t="s">
        <v>503</v>
      </c>
      <c r="I151">
        <v>50.915799999999997</v>
      </c>
      <c r="J151">
        <v>-1.3601000000000001</v>
      </c>
      <c r="K151" s="7" t="s">
        <v>175</v>
      </c>
      <c r="L151" s="7" t="s">
        <v>176</v>
      </c>
      <c r="M151" s="7" t="s">
        <v>177</v>
      </c>
      <c r="N151">
        <v>26</v>
      </c>
      <c r="O151" s="7" t="s">
        <v>189</v>
      </c>
      <c r="P151" s="7" t="s">
        <v>179</v>
      </c>
      <c r="Q151" s="7" t="s">
        <v>430</v>
      </c>
      <c r="R151" s="7" t="s">
        <v>179</v>
      </c>
      <c r="S151" s="7" t="s">
        <v>179</v>
      </c>
      <c r="T151" s="7" t="s">
        <v>504</v>
      </c>
      <c r="U151" s="7">
        <v>3</v>
      </c>
      <c r="V151" s="7">
        <v>1</v>
      </c>
      <c r="W151" s="7">
        <f t="shared" si="61"/>
        <v>1</v>
      </c>
      <c r="X151" s="7">
        <v>5</v>
      </c>
      <c r="Y151" s="7">
        <v>5</v>
      </c>
      <c r="Z151" s="7">
        <v>5</v>
      </c>
      <c r="AA151" s="7">
        <v>1</v>
      </c>
      <c r="AB151" s="7">
        <v>1</v>
      </c>
      <c r="AC151" s="7">
        <v>5</v>
      </c>
      <c r="AD151" s="8">
        <f>AVERAGE(X151:AC151,AE151:AF151)</f>
        <v>3.625</v>
      </c>
      <c r="AE151" s="7">
        <v>2</v>
      </c>
      <c r="AF151" s="7">
        <v>5</v>
      </c>
      <c r="AG151" s="4">
        <v>5</v>
      </c>
      <c r="AH151" s="7">
        <f t="shared" si="62"/>
        <v>3.625</v>
      </c>
      <c r="AI151" s="7">
        <v>7</v>
      </c>
      <c r="AJ151" s="7">
        <f t="shared" si="63"/>
        <v>1</v>
      </c>
      <c r="AK151" s="7">
        <v>3</v>
      </c>
      <c r="AL151" s="7">
        <v>3</v>
      </c>
      <c r="AM151" s="15">
        <v>6</v>
      </c>
      <c r="AN151" s="15">
        <f t="shared" si="64"/>
        <v>2</v>
      </c>
      <c r="AO151" s="7">
        <v>5</v>
      </c>
      <c r="AP151" s="7">
        <f t="shared" si="65"/>
        <v>3</v>
      </c>
      <c r="AQ151" s="7">
        <f t="shared" si="47"/>
        <v>1</v>
      </c>
      <c r="AR151" s="7">
        <v>1</v>
      </c>
      <c r="AS151" s="7">
        <v>1</v>
      </c>
      <c r="AT151" s="7">
        <v>1</v>
      </c>
      <c r="AU151" s="7">
        <v>1</v>
      </c>
      <c r="AV151" s="7">
        <f t="shared" si="48"/>
        <v>5</v>
      </c>
      <c r="AW151" s="7">
        <v>1</v>
      </c>
      <c r="AX151" s="7">
        <v>1</v>
      </c>
      <c r="AY151" s="7">
        <v>5</v>
      </c>
      <c r="AZ151" s="7">
        <f t="shared" si="49"/>
        <v>1</v>
      </c>
      <c r="BA151" s="7">
        <v>5</v>
      </c>
      <c r="BB151" s="11">
        <v>5</v>
      </c>
      <c r="BC151" s="7">
        <f t="shared" si="50"/>
        <v>1</v>
      </c>
      <c r="BD151" s="7">
        <v>1</v>
      </c>
      <c r="BE151" s="11">
        <v>5</v>
      </c>
      <c r="BF151" s="7">
        <f t="shared" si="51"/>
        <v>1</v>
      </c>
      <c r="BG151" s="11">
        <v>5</v>
      </c>
      <c r="BH151" s="7">
        <f t="shared" si="52"/>
        <v>1</v>
      </c>
      <c r="BI151" s="11">
        <v>5</v>
      </c>
      <c r="BJ151" s="7">
        <f t="shared" si="53"/>
        <v>1</v>
      </c>
      <c r="BK151" s="7">
        <v>1</v>
      </c>
      <c r="BL151" s="11">
        <v>3</v>
      </c>
      <c r="BM151" s="7">
        <f t="shared" si="54"/>
        <v>3</v>
      </c>
      <c r="BN151" s="7">
        <v>3</v>
      </c>
      <c r="BO151" s="7">
        <v>1</v>
      </c>
      <c r="BP151" s="7">
        <v>1</v>
      </c>
      <c r="BQ151" s="15">
        <v>1</v>
      </c>
      <c r="BR151" s="7">
        <f t="shared" si="66"/>
        <v>1.6</v>
      </c>
      <c r="BS151" s="7">
        <v>2</v>
      </c>
      <c r="BT151" s="7">
        <v>2</v>
      </c>
      <c r="BU151" s="7">
        <v>3</v>
      </c>
      <c r="BV151" s="7">
        <v>4</v>
      </c>
      <c r="BW151" s="7">
        <v>5</v>
      </c>
      <c r="BX151" s="7">
        <v>3</v>
      </c>
      <c r="BY151" s="7">
        <v>6</v>
      </c>
      <c r="BZ151" s="7">
        <v>5</v>
      </c>
      <c r="CA151" s="7">
        <v>5</v>
      </c>
      <c r="CB151" s="8">
        <f>AVERAGE(BS151:CA151,CD151,CG151)</f>
        <v>3.8181818181818183</v>
      </c>
      <c r="CC151" s="8">
        <v>3.8181818181818183</v>
      </c>
      <c r="CD151" s="7">
        <v>5</v>
      </c>
      <c r="CE151" s="8">
        <v>3.8181818181818183</v>
      </c>
      <c r="CF151" s="8">
        <v>3.8181818181818183</v>
      </c>
      <c r="CG151" s="15">
        <v>2</v>
      </c>
      <c r="CH151" s="7">
        <f t="shared" si="67"/>
        <v>3.8181818181818188</v>
      </c>
      <c r="CI151" s="7">
        <v>5</v>
      </c>
      <c r="CJ151" s="7">
        <v>4</v>
      </c>
      <c r="CK151" s="7">
        <v>5</v>
      </c>
      <c r="CL151" s="7">
        <v>4</v>
      </c>
      <c r="CM151" s="7">
        <v>3</v>
      </c>
      <c r="CN151" s="7">
        <v>2</v>
      </c>
      <c r="CO151" s="7">
        <v>4</v>
      </c>
      <c r="CP151" s="7">
        <v>4</v>
      </c>
      <c r="CQ151" s="7">
        <v>4</v>
      </c>
      <c r="CR151" s="7">
        <v>4</v>
      </c>
      <c r="CS151" s="8">
        <v>3.8857142857142857</v>
      </c>
      <c r="CT151" s="7">
        <v>2</v>
      </c>
      <c r="CU151" s="7">
        <v>4</v>
      </c>
      <c r="CV151" s="7">
        <v>4</v>
      </c>
      <c r="CW151" s="7">
        <v>4</v>
      </c>
      <c r="CX151" s="7">
        <v>4</v>
      </c>
      <c r="CY151" s="7">
        <v>3</v>
      </c>
      <c r="CZ151" s="7">
        <v>4</v>
      </c>
      <c r="DA151" s="7">
        <v>4</v>
      </c>
      <c r="DB151" s="7">
        <v>4</v>
      </c>
      <c r="DC151" s="7">
        <v>4</v>
      </c>
      <c r="DD151" s="8">
        <f>AVERAGE(DE151:DM151,DO151:DT151,CT151:DC151,CI151:CR151)</f>
        <v>3.8857142857142857</v>
      </c>
      <c r="DE151" s="7">
        <v>4</v>
      </c>
      <c r="DF151" s="7">
        <v>4</v>
      </c>
      <c r="DG151" s="7">
        <v>4</v>
      </c>
      <c r="DH151" s="7">
        <v>4</v>
      </c>
      <c r="DI151" s="7">
        <v>4</v>
      </c>
      <c r="DJ151" s="7">
        <v>4</v>
      </c>
      <c r="DK151" s="7">
        <v>4</v>
      </c>
      <c r="DL151" s="7">
        <v>5</v>
      </c>
      <c r="DM151" s="7">
        <v>4</v>
      </c>
      <c r="DN151" s="8">
        <v>3.8857142857142857</v>
      </c>
      <c r="DO151" s="7">
        <v>4</v>
      </c>
      <c r="DP151" s="7">
        <v>4</v>
      </c>
      <c r="DQ151" s="7">
        <v>3</v>
      </c>
      <c r="DR151" s="7">
        <v>4</v>
      </c>
      <c r="DS151" s="7">
        <v>4</v>
      </c>
      <c r="DT151" s="15">
        <v>4</v>
      </c>
      <c r="DU151" s="7">
        <f t="shared" si="68"/>
        <v>3.8857142857142852</v>
      </c>
      <c r="DV151" s="7">
        <v>1</v>
      </c>
      <c r="DW151" s="7">
        <v>8</v>
      </c>
      <c r="DX151" s="7">
        <f t="shared" si="55"/>
        <v>2</v>
      </c>
      <c r="DY151" s="7">
        <v>2</v>
      </c>
      <c r="DZ151" s="7">
        <v>9</v>
      </c>
      <c r="EA151" s="7">
        <f t="shared" si="56"/>
        <v>1</v>
      </c>
      <c r="EB151" s="7">
        <v>8</v>
      </c>
      <c r="EC151" s="7">
        <v>7</v>
      </c>
      <c r="ED151" s="7">
        <v>2</v>
      </c>
      <c r="EE151" s="7">
        <f t="shared" si="57"/>
        <v>8</v>
      </c>
      <c r="EF151" s="7">
        <v>2</v>
      </c>
      <c r="EG151" s="7" t="s">
        <v>179</v>
      </c>
      <c r="EH151" s="8">
        <f>AVERAGE(EJ151,EK151,EM151,EF151,EE151,EC151,EB151,DY151,EA151,DX151,DV151)</f>
        <v>4.5454545454545459</v>
      </c>
      <c r="EI151" s="7">
        <v>1</v>
      </c>
      <c r="EJ151" s="7">
        <f t="shared" si="59"/>
        <v>9</v>
      </c>
      <c r="EK151" s="7">
        <v>2</v>
      </c>
      <c r="EL151" s="7">
        <v>2</v>
      </c>
      <c r="EM151" s="15">
        <f t="shared" si="60"/>
        <v>8</v>
      </c>
      <c r="EN151" s="7">
        <f t="shared" si="69"/>
        <v>4.5454545454545459</v>
      </c>
      <c r="EO151" s="7" t="s">
        <v>182</v>
      </c>
      <c r="EP151" s="7" t="s">
        <v>183</v>
      </c>
    </row>
    <row r="152" spans="1:146" ht="30" customHeight="1">
      <c r="A152">
        <v>2</v>
      </c>
      <c r="B152">
        <v>45341.528425925928</v>
      </c>
      <c r="C152">
        <v>45341.561793981484</v>
      </c>
      <c r="D152">
        <v>100</v>
      </c>
      <c r="E152">
        <v>2883</v>
      </c>
      <c r="F152" s="7" t="s">
        <v>173</v>
      </c>
      <c r="G152">
        <v>45341.561811435182</v>
      </c>
      <c r="H152" s="7" t="s">
        <v>505</v>
      </c>
      <c r="I152">
        <v>53.298400000000001</v>
      </c>
      <c r="J152">
        <v>-3.7225999999999999</v>
      </c>
      <c r="K152" s="7" t="s">
        <v>175</v>
      </c>
      <c r="L152" s="7" t="s">
        <v>176</v>
      </c>
      <c r="M152" s="7" t="s">
        <v>177</v>
      </c>
      <c r="N152">
        <v>29</v>
      </c>
      <c r="O152" s="7" t="s">
        <v>189</v>
      </c>
      <c r="P152" s="7" t="s">
        <v>179</v>
      </c>
      <c r="Q152" s="7" t="s">
        <v>185</v>
      </c>
      <c r="R152" s="7" t="s">
        <v>506</v>
      </c>
      <c r="S152" s="7" t="s">
        <v>179</v>
      </c>
      <c r="T152" s="7" t="s">
        <v>179</v>
      </c>
      <c r="U152" s="7">
        <v>1</v>
      </c>
      <c r="V152" s="7">
        <v>3</v>
      </c>
      <c r="W152" s="7">
        <f t="shared" si="61"/>
        <v>2</v>
      </c>
      <c r="X152" s="7">
        <v>5</v>
      </c>
      <c r="Y152" s="7">
        <v>5</v>
      </c>
      <c r="Z152" s="7">
        <v>5</v>
      </c>
      <c r="AA152" s="7">
        <v>5</v>
      </c>
      <c r="AB152" s="7">
        <v>5</v>
      </c>
      <c r="AC152" s="7">
        <v>5</v>
      </c>
      <c r="AD152" s="7">
        <v>3</v>
      </c>
      <c r="AE152" s="7">
        <v>5</v>
      </c>
      <c r="AF152" s="7">
        <v>4</v>
      </c>
      <c r="AG152" s="4">
        <v>3</v>
      </c>
      <c r="AH152" s="7">
        <f t="shared" si="62"/>
        <v>4.666666666666667</v>
      </c>
      <c r="AI152" s="7">
        <v>3</v>
      </c>
      <c r="AJ152" s="7">
        <f t="shared" si="63"/>
        <v>5</v>
      </c>
      <c r="AK152" s="7">
        <v>3</v>
      </c>
      <c r="AL152" s="7">
        <v>3</v>
      </c>
      <c r="AM152" s="15">
        <v>3</v>
      </c>
      <c r="AN152" s="15">
        <f t="shared" si="64"/>
        <v>5</v>
      </c>
      <c r="AO152" s="7">
        <v>3</v>
      </c>
      <c r="AP152" s="7">
        <f t="shared" si="65"/>
        <v>3.8</v>
      </c>
      <c r="AQ152" s="7">
        <f t="shared" si="47"/>
        <v>3</v>
      </c>
      <c r="AR152" s="7">
        <v>5</v>
      </c>
      <c r="AS152" s="7">
        <v>4</v>
      </c>
      <c r="AT152" s="7">
        <v>5</v>
      </c>
      <c r="AU152" s="7">
        <v>3</v>
      </c>
      <c r="AV152" s="7">
        <f t="shared" si="48"/>
        <v>3</v>
      </c>
      <c r="AW152" s="7">
        <v>5</v>
      </c>
      <c r="AX152" s="7">
        <v>3</v>
      </c>
      <c r="AY152" s="7">
        <v>2</v>
      </c>
      <c r="AZ152" s="7">
        <f t="shared" si="49"/>
        <v>4</v>
      </c>
      <c r="BA152" s="7">
        <v>2</v>
      </c>
      <c r="BB152" s="11">
        <v>1</v>
      </c>
      <c r="BC152" s="7">
        <f t="shared" si="50"/>
        <v>5</v>
      </c>
      <c r="BD152" s="7">
        <v>2</v>
      </c>
      <c r="BE152" s="11">
        <v>4</v>
      </c>
      <c r="BF152" s="7">
        <f t="shared" si="51"/>
        <v>2</v>
      </c>
      <c r="BG152" s="11">
        <v>3</v>
      </c>
      <c r="BH152" s="7">
        <f t="shared" si="52"/>
        <v>3</v>
      </c>
      <c r="BI152" s="11">
        <v>2</v>
      </c>
      <c r="BJ152" s="7">
        <f t="shared" si="53"/>
        <v>4</v>
      </c>
      <c r="BK152" s="7">
        <v>2</v>
      </c>
      <c r="BL152" s="11">
        <v>1</v>
      </c>
      <c r="BM152" s="7">
        <f t="shared" si="54"/>
        <v>5</v>
      </c>
      <c r="BN152" s="7">
        <v>1</v>
      </c>
      <c r="BO152" s="7">
        <v>5</v>
      </c>
      <c r="BP152" s="7">
        <v>5</v>
      </c>
      <c r="BQ152" s="15">
        <v>3</v>
      </c>
      <c r="BR152" s="7">
        <f t="shared" si="66"/>
        <v>3.55</v>
      </c>
      <c r="BS152" s="7">
        <v>5</v>
      </c>
      <c r="BT152" s="7">
        <v>5</v>
      </c>
      <c r="BU152" s="7">
        <v>4</v>
      </c>
      <c r="BV152" s="7">
        <v>4</v>
      </c>
      <c r="BW152" s="7">
        <v>5</v>
      </c>
      <c r="BX152" s="7">
        <v>6</v>
      </c>
      <c r="BY152" s="7">
        <v>6</v>
      </c>
      <c r="BZ152" s="7">
        <v>4</v>
      </c>
      <c r="CA152" s="7">
        <v>5</v>
      </c>
      <c r="CB152" s="7">
        <v>5</v>
      </c>
      <c r="CC152" s="7">
        <v>4</v>
      </c>
      <c r="CD152" s="7">
        <v>5</v>
      </c>
      <c r="CE152" s="7">
        <v>6</v>
      </c>
      <c r="CF152" s="7">
        <v>4</v>
      </c>
      <c r="CG152" s="15">
        <v>6</v>
      </c>
      <c r="CH152" s="7">
        <f t="shared" si="67"/>
        <v>4.9333333333333336</v>
      </c>
      <c r="CI152" s="7">
        <v>2</v>
      </c>
      <c r="CJ152" s="7">
        <v>2</v>
      </c>
      <c r="CK152" s="7">
        <v>2</v>
      </c>
      <c r="CL152" s="7">
        <v>2</v>
      </c>
      <c r="CM152" s="7">
        <v>2</v>
      </c>
      <c r="CN152" s="7">
        <v>3</v>
      </c>
      <c r="CO152" s="7">
        <v>3</v>
      </c>
      <c r="CP152" s="7">
        <v>2</v>
      </c>
      <c r="CQ152" s="7">
        <v>3</v>
      </c>
      <c r="CR152" s="7">
        <v>2</v>
      </c>
      <c r="CS152" s="7">
        <v>2</v>
      </c>
      <c r="CT152" s="7">
        <v>2</v>
      </c>
      <c r="CU152" s="7">
        <v>2</v>
      </c>
      <c r="CV152" s="7">
        <v>2</v>
      </c>
      <c r="CW152" s="7">
        <v>4</v>
      </c>
      <c r="CX152" s="7">
        <v>4</v>
      </c>
      <c r="CY152" s="7">
        <v>3</v>
      </c>
      <c r="CZ152" s="7">
        <v>3</v>
      </c>
      <c r="DA152" s="7">
        <v>2</v>
      </c>
      <c r="DB152" s="7">
        <v>2</v>
      </c>
      <c r="DC152" s="7">
        <v>2</v>
      </c>
      <c r="DD152" s="7">
        <v>2</v>
      </c>
      <c r="DE152" s="7">
        <v>2</v>
      </c>
      <c r="DF152" s="7">
        <v>2</v>
      </c>
      <c r="DG152" s="7">
        <v>4</v>
      </c>
      <c r="DH152" s="7">
        <v>3</v>
      </c>
      <c r="DI152" s="7">
        <v>3</v>
      </c>
      <c r="DJ152" s="7">
        <v>2</v>
      </c>
      <c r="DK152" s="7">
        <v>3</v>
      </c>
      <c r="DL152" s="7">
        <v>2</v>
      </c>
      <c r="DM152" s="7">
        <v>2</v>
      </c>
      <c r="DN152" s="7">
        <v>3</v>
      </c>
      <c r="DO152" s="7">
        <v>4</v>
      </c>
      <c r="DP152" s="7">
        <v>4</v>
      </c>
      <c r="DQ152" s="7">
        <v>3</v>
      </c>
      <c r="DR152" s="7">
        <v>2</v>
      </c>
      <c r="DS152" s="7">
        <v>5</v>
      </c>
      <c r="DT152" s="15">
        <v>2</v>
      </c>
      <c r="DU152" s="7">
        <f t="shared" si="68"/>
        <v>2.6052631578947367</v>
      </c>
      <c r="DV152" s="7">
        <v>2</v>
      </c>
      <c r="DW152" s="7">
        <v>5</v>
      </c>
      <c r="DX152" s="7">
        <f t="shared" si="55"/>
        <v>5</v>
      </c>
      <c r="DY152" s="7">
        <v>5</v>
      </c>
      <c r="DZ152" s="7">
        <v>6</v>
      </c>
      <c r="EA152" s="7">
        <f t="shared" si="56"/>
        <v>4</v>
      </c>
      <c r="EB152" s="7">
        <v>5</v>
      </c>
      <c r="EC152" s="7">
        <v>5</v>
      </c>
      <c r="ED152" s="7">
        <v>5</v>
      </c>
      <c r="EE152" s="7">
        <f t="shared" si="57"/>
        <v>5</v>
      </c>
      <c r="EF152" s="7">
        <v>6</v>
      </c>
      <c r="EG152" s="7">
        <v>5</v>
      </c>
      <c r="EH152" s="7">
        <f t="shared" si="58"/>
        <v>5</v>
      </c>
      <c r="EI152" s="7">
        <v>5</v>
      </c>
      <c r="EJ152" s="7">
        <f t="shared" si="59"/>
        <v>5</v>
      </c>
      <c r="EK152" s="7">
        <v>5</v>
      </c>
      <c r="EL152" s="7">
        <v>5</v>
      </c>
      <c r="EM152" s="15">
        <f t="shared" si="60"/>
        <v>5</v>
      </c>
      <c r="EN152" s="7">
        <f t="shared" si="69"/>
        <v>4.75</v>
      </c>
      <c r="EO152" s="7" t="s">
        <v>233</v>
      </c>
      <c r="EP152" s="7" t="s">
        <v>183</v>
      </c>
    </row>
    <row r="153" spans="1:146" ht="30" customHeight="1">
      <c r="A153">
        <v>2</v>
      </c>
      <c r="B153">
        <v>45341.558738425927</v>
      </c>
      <c r="C153">
        <v>45341.561863425923</v>
      </c>
      <c r="D153">
        <v>100</v>
      </c>
      <c r="E153">
        <v>269</v>
      </c>
      <c r="F153" s="7" t="s">
        <v>173</v>
      </c>
      <c r="G153">
        <v>45341.561873506944</v>
      </c>
      <c r="H153" s="7" t="s">
        <v>507</v>
      </c>
      <c r="I153">
        <v>52.475900000000003</v>
      </c>
      <c r="J153">
        <v>-1.8515999999999999</v>
      </c>
      <c r="K153" s="7" t="s">
        <v>175</v>
      </c>
      <c r="L153" s="7" t="s">
        <v>176</v>
      </c>
      <c r="M153" s="7" t="s">
        <v>177</v>
      </c>
      <c r="N153">
        <v>33</v>
      </c>
      <c r="O153" s="7" t="s">
        <v>189</v>
      </c>
      <c r="P153" s="7" t="s">
        <v>179</v>
      </c>
      <c r="Q153" s="7" t="s">
        <v>262</v>
      </c>
      <c r="R153" s="7" t="s">
        <v>508</v>
      </c>
      <c r="S153" s="7" t="s">
        <v>179</v>
      </c>
      <c r="T153" s="7" t="s">
        <v>179</v>
      </c>
      <c r="U153" s="7">
        <v>1</v>
      </c>
      <c r="V153" s="7">
        <v>3</v>
      </c>
      <c r="W153" s="7">
        <f t="shared" si="61"/>
        <v>2</v>
      </c>
      <c r="X153" s="7">
        <v>4</v>
      </c>
      <c r="Y153" s="7">
        <v>4</v>
      </c>
      <c r="Z153" s="7">
        <v>4</v>
      </c>
      <c r="AA153" s="7">
        <v>4</v>
      </c>
      <c r="AB153" s="7">
        <v>4</v>
      </c>
      <c r="AC153" s="7">
        <v>2</v>
      </c>
      <c r="AD153" s="7">
        <v>4</v>
      </c>
      <c r="AE153" s="7">
        <v>4</v>
      </c>
      <c r="AF153" s="7">
        <v>4</v>
      </c>
      <c r="AG153" s="4">
        <v>4</v>
      </c>
      <c r="AH153" s="7">
        <f t="shared" si="62"/>
        <v>3.7777777777777777</v>
      </c>
      <c r="AI153" s="7">
        <v>3</v>
      </c>
      <c r="AJ153" s="7">
        <f t="shared" si="63"/>
        <v>5</v>
      </c>
      <c r="AK153" s="7">
        <v>5</v>
      </c>
      <c r="AL153" s="7">
        <v>5</v>
      </c>
      <c r="AM153" s="15">
        <v>5</v>
      </c>
      <c r="AN153" s="15">
        <f t="shared" si="64"/>
        <v>3</v>
      </c>
      <c r="AO153" s="7" t="s">
        <v>179</v>
      </c>
      <c r="AP153" s="7">
        <f t="shared" si="65"/>
        <v>4.5999999999999996</v>
      </c>
      <c r="AQ153" s="8">
        <f>AVERAGE(AR153,AS153,AT153,AV153,AW153,AZ153,AX153,BA153,BC153,BD153,BF153,BH153,BJ153,BK153,BM153,BN153,BO153,BP153,BQ153)</f>
        <v>3.5789473684210527</v>
      </c>
      <c r="AR153" s="7">
        <v>3</v>
      </c>
      <c r="AS153" s="7">
        <v>4</v>
      </c>
      <c r="AT153" s="7">
        <v>3</v>
      </c>
      <c r="AU153" s="7">
        <v>3</v>
      </c>
      <c r="AV153" s="7">
        <f t="shared" si="48"/>
        <v>3</v>
      </c>
      <c r="AW153" s="7">
        <v>3</v>
      </c>
      <c r="AX153" s="7">
        <v>4</v>
      </c>
      <c r="AY153" s="7">
        <v>3</v>
      </c>
      <c r="AZ153" s="7">
        <f t="shared" si="49"/>
        <v>3</v>
      </c>
      <c r="BA153" s="7">
        <v>3</v>
      </c>
      <c r="BB153" s="11">
        <v>3</v>
      </c>
      <c r="BC153" s="7">
        <f t="shared" si="50"/>
        <v>3</v>
      </c>
      <c r="BD153" s="7">
        <v>4</v>
      </c>
      <c r="BE153" s="11">
        <v>2</v>
      </c>
      <c r="BF153" s="7">
        <f t="shared" si="51"/>
        <v>4</v>
      </c>
      <c r="BG153" s="11">
        <v>2</v>
      </c>
      <c r="BH153" s="7">
        <f t="shared" si="52"/>
        <v>4</v>
      </c>
      <c r="BI153" s="11">
        <v>2</v>
      </c>
      <c r="BJ153" s="7">
        <f t="shared" si="53"/>
        <v>4</v>
      </c>
      <c r="BK153" s="7">
        <v>3</v>
      </c>
      <c r="BL153" s="11">
        <v>2</v>
      </c>
      <c r="BM153" s="7">
        <f t="shared" si="54"/>
        <v>4</v>
      </c>
      <c r="BN153" s="7">
        <v>4</v>
      </c>
      <c r="BO153" s="7">
        <v>4</v>
      </c>
      <c r="BP153" s="7">
        <v>4</v>
      </c>
      <c r="BQ153" s="15">
        <v>4</v>
      </c>
      <c r="BR153" s="7">
        <f t="shared" si="66"/>
        <v>3.5789473684210527</v>
      </c>
      <c r="BS153" s="7">
        <v>4</v>
      </c>
      <c r="BT153" s="7">
        <v>3</v>
      </c>
      <c r="BU153" s="7">
        <v>4</v>
      </c>
      <c r="BV153" s="7">
        <v>5</v>
      </c>
      <c r="BW153" s="7">
        <v>3</v>
      </c>
      <c r="BX153" s="7">
        <v>4</v>
      </c>
      <c r="BY153" s="7">
        <v>4</v>
      </c>
      <c r="BZ153" s="7">
        <v>4</v>
      </c>
      <c r="CA153" s="7">
        <v>5</v>
      </c>
      <c r="CB153" s="7">
        <v>4</v>
      </c>
      <c r="CC153" s="7">
        <v>4</v>
      </c>
      <c r="CD153" s="7">
        <v>4</v>
      </c>
      <c r="CE153" s="7">
        <v>4</v>
      </c>
      <c r="CF153" s="7">
        <v>4</v>
      </c>
      <c r="CG153" s="15">
        <v>4</v>
      </c>
      <c r="CH153" s="7">
        <f t="shared" si="67"/>
        <v>4</v>
      </c>
      <c r="CI153" s="7">
        <v>2</v>
      </c>
      <c r="CJ153" s="7">
        <v>3</v>
      </c>
      <c r="CK153" s="7">
        <v>2</v>
      </c>
      <c r="CL153" s="7">
        <v>3</v>
      </c>
      <c r="CM153" s="7">
        <v>2</v>
      </c>
      <c r="CN153" s="7">
        <v>2</v>
      </c>
      <c r="CO153" s="7">
        <v>3</v>
      </c>
      <c r="CP153" s="7">
        <v>3</v>
      </c>
      <c r="CQ153" s="7">
        <v>3</v>
      </c>
      <c r="CR153" s="7">
        <v>3</v>
      </c>
      <c r="CS153" s="7">
        <v>3</v>
      </c>
      <c r="CT153" s="7">
        <v>3</v>
      </c>
      <c r="CU153" s="7">
        <v>3</v>
      </c>
      <c r="CV153" s="7">
        <v>3</v>
      </c>
      <c r="CW153" s="7">
        <v>4</v>
      </c>
      <c r="CX153" s="7">
        <v>3</v>
      </c>
      <c r="CY153" s="7">
        <v>3</v>
      </c>
      <c r="CZ153" s="7">
        <v>3</v>
      </c>
      <c r="DA153" s="7">
        <v>3</v>
      </c>
      <c r="DB153" s="7">
        <v>3</v>
      </c>
      <c r="DC153" s="7">
        <v>3</v>
      </c>
      <c r="DD153" s="7">
        <v>3</v>
      </c>
      <c r="DE153" s="7">
        <v>3</v>
      </c>
      <c r="DF153" s="7">
        <v>3</v>
      </c>
      <c r="DG153" s="7">
        <v>4</v>
      </c>
      <c r="DH153" s="7">
        <v>3</v>
      </c>
      <c r="DI153" s="7">
        <v>3</v>
      </c>
      <c r="DJ153" s="7">
        <v>3</v>
      </c>
      <c r="DK153" s="7">
        <v>3</v>
      </c>
      <c r="DL153" s="7">
        <v>2</v>
      </c>
      <c r="DM153" s="7">
        <v>3</v>
      </c>
      <c r="DN153" s="7">
        <v>3</v>
      </c>
      <c r="DO153" s="7">
        <v>4</v>
      </c>
      <c r="DP153" s="7">
        <v>3</v>
      </c>
      <c r="DQ153" s="7">
        <v>3</v>
      </c>
      <c r="DR153" s="7">
        <v>3</v>
      </c>
      <c r="DS153" s="7">
        <v>3</v>
      </c>
      <c r="DT153" s="15">
        <v>3</v>
      </c>
      <c r="DU153" s="7">
        <f t="shared" si="68"/>
        <v>2.9473684210526314</v>
      </c>
      <c r="DV153" s="8">
        <f>AVERAGE(DX153,DY153,EA153,EB153,EE153,EC153,EF153,EH153,EJ153,EK153,EM153)</f>
        <v>4.6363636363636367</v>
      </c>
      <c r="DW153" s="7">
        <v>5</v>
      </c>
      <c r="DX153" s="7">
        <f t="shared" si="55"/>
        <v>5</v>
      </c>
      <c r="DY153" s="7">
        <v>4</v>
      </c>
      <c r="DZ153" s="7">
        <v>5</v>
      </c>
      <c r="EA153" s="7">
        <f t="shared" si="56"/>
        <v>5</v>
      </c>
      <c r="EB153" s="7">
        <v>5</v>
      </c>
      <c r="EC153" s="7">
        <v>4</v>
      </c>
      <c r="ED153" s="7">
        <v>5</v>
      </c>
      <c r="EE153" s="7">
        <f t="shared" si="57"/>
        <v>5</v>
      </c>
      <c r="EF153" s="7">
        <v>4</v>
      </c>
      <c r="EG153" s="7">
        <v>6</v>
      </c>
      <c r="EH153" s="7">
        <f t="shared" si="58"/>
        <v>4</v>
      </c>
      <c r="EI153" s="7">
        <v>5</v>
      </c>
      <c r="EJ153" s="7">
        <f t="shared" si="59"/>
        <v>5</v>
      </c>
      <c r="EK153" s="7">
        <v>5</v>
      </c>
      <c r="EL153" s="7">
        <v>5</v>
      </c>
      <c r="EM153" s="15">
        <f t="shared" si="60"/>
        <v>5</v>
      </c>
      <c r="EN153" s="7">
        <f t="shared" si="69"/>
        <v>4.6363636363636367</v>
      </c>
      <c r="EO153" s="7" t="s">
        <v>233</v>
      </c>
      <c r="EP153" s="7" t="s">
        <v>183</v>
      </c>
    </row>
    <row r="154" spans="1:146" ht="30" customHeight="1">
      <c r="A154">
        <v>2</v>
      </c>
      <c r="B154">
        <v>45341.58357638889</v>
      </c>
      <c r="C154">
        <v>45341.594652777778</v>
      </c>
      <c r="D154">
        <v>100</v>
      </c>
      <c r="E154">
        <v>956</v>
      </c>
      <c r="F154" s="7" t="s">
        <v>173</v>
      </c>
      <c r="G154">
        <v>45341.594665416669</v>
      </c>
      <c r="H154" s="7" t="s">
        <v>509</v>
      </c>
      <c r="I154">
        <v>54.966299999999997</v>
      </c>
      <c r="J154">
        <v>-1.6093</v>
      </c>
      <c r="K154" s="7" t="s">
        <v>175</v>
      </c>
      <c r="L154" s="7" t="s">
        <v>176</v>
      </c>
      <c r="M154" s="7" t="s">
        <v>177</v>
      </c>
      <c r="N154">
        <v>46</v>
      </c>
      <c r="O154" s="7" t="s">
        <v>178</v>
      </c>
      <c r="P154" s="7" t="s">
        <v>179</v>
      </c>
      <c r="Q154" s="7" t="s">
        <v>185</v>
      </c>
      <c r="R154" s="7" t="s">
        <v>510</v>
      </c>
      <c r="S154" s="7" t="s">
        <v>179</v>
      </c>
      <c r="T154" s="7" t="s">
        <v>179</v>
      </c>
      <c r="U154" s="7">
        <v>1</v>
      </c>
      <c r="V154" s="7">
        <v>3</v>
      </c>
      <c r="W154" s="7">
        <f t="shared" si="61"/>
        <v>2</v>
      </c>
      <c r="X154" s="7">
        <v>1</v>
      </c>
      <c r="Y154" s="7">
        <v>4</v>
      </c>
      <c r="Z154" s="7">
        <v>1</v>
      </c>
      <c r="AA154" s="7">
        <v>1</v>
      </c>
      <c r="AB154" s="7">
        <v>1</v>
      </c>
      <c r="AC154" s="7">
        <v>5</v>
      </c>
      <c r="AD154" s="7">
        <v>1</v>
      </c>
      <c r="AE154" s="7">
        <v>1</v>
      </c>
      <c r="AF154" s="7">
        <v>1</v>
      </c>
      <c r="AG154" s="4">
        <v>5</v>
      </c>
      <c r="AH154" s="7">
        <f t="shared" si="62"/>
        <v>1.7777777777777777</v>
      </c>
      <c r="AI154" s="7">
        <v>3</v>
      </c>
      <c r="AJ154" s="7">
        <f t="shared" si="63"/>
        <v>5</v>
      </c>
      <c r="AK154" s="7">
        <v>5</v>
      </c>
      <c r="AL154" s="7">
        <v>6</v>
      </c>
      <c r="AM154" s="15">
        <v>5</v>
      </c>
      <c r="AN154" s="15">
        <f t="shared" si="64"/>
        <v>3</v>
      </c>
      <c r="AO154" s="7">
        <v>5</v>
      </c>
      <c r="AP154" s="7">
        <f t="shared" si="65"/>
        <v>4.8</v>
      </c>
      <c r="AQ154" s="7">
        <f t="shared" si="47"/>
        <v>1</v>
      </c>
      <c r="AR154" s="7">
        <v>1</v>
      </c>
      <c r="AS154" s="7">
        <v>1</v>
      </c>
      <c r="AT154" s="7">
        <v>1</v>
      </c>
      <c r="AU154" s="7">
        <v>5</v>
      </c>
      <c r="AV154" s="7">
        <f t="shared" si="48"/>
        <v>1</v>
      </c>
      <c r="AW154" s="7">
        <v>1</v>
      </c>
      <c r="AX154" s="7">
        <v>1</v>
      </c>
      <c r="AY154" s="7">
        <v>5</v>
      </c>
      <c r="AZ154" s="7">
        <f t="shared" si="49"/>
        <v>1</v>
      </c>
      <c r="BA154" s="7">
        <v>1</v>
      </c>
      <c r="BB154" s="11">
        <v>5</v>
      </c>
      <c r="BC154" s="7">
        <f t="shared" si="50"/>
        <v>1</v>
      </c>
      <c r="BD154" s="7">
        <v>1</v>
      </c>
      <c r="BE154" s="11">
        <v>5</v>
      </c>
      <c r="BF154" s="7">
        <f t="shared" si="51"/>
        <v>1</v>
      </c>
      <c r="BG154" s="11">
        <v>5</v>
      </c>
      <c r="BH154" s="7">
        <f t="shared" si="52"/>
        <v>1</v>
      </c>
      <c r="BI154" s="11">
        <v>5</v>
      </c>
      <c r="BJ154" s="7">
        <f t="shared" si="53"/>
        <v>1</v>
      </c>
      <c r="BK154" s="7">
        <v>1</v>
      </c>
      <c r="BL154" s="11">
        <v>5</v>
      </c>
      <c r="BM154" s="7">
        <f t="shared" si="54"/>
        <v>1</v>
      </c>
      <c r="BN154" s="7">
        <v>5</v>
      </c>
      <c r="BO154" s="7">
        <v>5</v>
      </c>
      <c r="BP154" s="7">
        <v>1</v>
      </c>
      <c r="BQ154" s="15">
        <v>1</v>
      </c>
      <c r="BR154" s="7">
        <f t="shared" si="66"/>
        <v>1.4</v>
      </c>
      <c r="BS154" s="7">
        <v>6</v>
      </c>
      <c r="BT154" s="7">
        <v>5</v>
      </c>
      <c r="BU154" s="7">
        <v>5</v>
      </c>
      <c r="BV154" s="7">
        <v>6</v>
      </c>
      <c r="BW154" s="7">
        <v>2</v>
      </c>
      <c r="BX154" s="7">
        <v>6</v>
      </c>
      <c r="BY154" s="7">
        <v>6</v>
      </c>
      <c r="BZ154" s="7">
        <v>6</v>
      </c>
      <c r="CA154" s="7">
        <v>6</v>
      </c>
      <c r="CB154" s="7">
        <v>6</v>
      </c>
      <c r="CC154" s="7">
        <v>5</v>
      </c>
      <c r="CD154" s="7">
        <v>5</v>
      </c>
      <c r="CE154" s="7">
        <v>5</v>
      </c>
      <c r="CF154" s="7">
        <v>1</v>
      </c>
      <c r="CG154" s="15">
        <v>6</v>
      </c>
      <c r="CH154" s="7">
        <f t="shared" si="67"/>
        <v>5.0666666666666664</v>
      </c>
      <c r="CI154" s="7">
        <v>4</v>
      </c>
      <c r="CJ154" s="7">
        <v>4</v>
      </c>
      <c r="CK154" s="7">
        <v>4</v>
      </c>
      <c r="CL154" s="7">
        <v>5</v>
      </c>
      <c r="CM154" s="7">
        <v>4</v>
      </c>
      <c r="CN154" s="7">
        <v>1</v>
      </c>
      <c r="CO154" s="7">
        <v>5</v>
      </c>
      <c r="CP154" s="7">
        <v>4</v>
      </c>
      <c r="CQ154" s="7">
        <v>4</v>
      </c>
      <c r="CR154" s="7">
        <v>5</v>
      </c>
      <c r="CS154" s="7">
        <v>4</v>
      </c>
      <c r="CT154" s="7">
        <v>1</v>
      </c>
      <c r="CU154" s="7">
        <v>5</v>
      </c>
      <c r="CV154" s="7">
        <v>4</v>
      </c>
      <c r="CW154" s="7">
        <v>4</v>
      </c>
      <c r="CX154" s="7">
        <v>4</v>
      </c>
      <c r="CY154" s="7">
        <v>4</v>
      </c>
      <c r="CZ154" s="7">
        <v>4</v>
      </c>
      <c r="DA154" s="7">
        <v>5</v>
      </c>
      <c r="DB154" s="7">
        <v>4</v>
      </c>
      <c r="DC154" s="7">
        <v>6</v>
      </c>
      <c r="DD154" s="7">
        <v>5</v>
      </c>
      <c r="DE154" s="7">
        <v>4</v>
      </c>
      <c r="DF154" s="7">
        <v>5</v>
      </c>
      <c r="DG154" s="7">
        <v>4</v>
      </c>
      <c r="DH154" s="7">
        <v>4</v>
      </c>
      <c r="DI154" s="7">
        <v>4</v>
      </c>
      <c r="DJ154" s="7">
        <v>4</v>
      </c>
      <c r="DK154" s="7">
        <v>4</v>
      </c>
      <c r="DL154" s="7">
        <v>1</v>
      </c>
      <c r="DM154" s="7">
        <v>4</v>
      </c>
      <c r="DN154" s="7">
        <v>4</v>
      </c>
      <c r="DO154" s="7">
        <v>4</v>
      </c>
      <c r="DP154" s="7">
        <v>2</v>
      </c>
      <c r="DQ154" s="7">
        <v>4</v>
      </c>
      <c r="DR154" s="7">
        <v>4</v>
      </c>
      <c r="DS154" s="7">
        <v>4</v>
      </c>
      <c r="DT154" s="15">
        <v>4</v>
      </c>
      <c r="DU154" s="7">
        <f t="shared" si="68"/>
        <v>3.9473684210526314</v>
      </c>
      <c r="DV154" s="7">
        <v>1</v>
      </c>
      <c r="DW154" s="7">
        <v>9</v>
      </c>
      <c r="DX154" s="7">
        <f t="shared" si="55"/>
        <v>1</v>
      </c>
      <c r="DY154" s="7">
        <v>1</v>
      </c>
      <c r="DZ154" s="7">
        <v>9</v>
      </c>
      <c r="EA154" s="7">
        <f t="shared" si="56"/>
        <v>1</v>
      </c>
      <c r="EB154" s="7">
        <v>1</v>
      </c>
      <c r="EC154" s="7">
        <v>1</v>
      </c>
      <c r="ED154" s="7">
        <v>5</v>
      </c>
      <c r="EE154" s="7">
        <f t="shared" si="57"/>
        <v>5</v>
      </c>
      <c r="EF154" s="7">
        <v>1</v>
      </c>
      <c r="EG154" s="7">
        <v>9</v>
      </c>
      <c r="EH154" s="7">
        <f t="shared" si="58"/>
        <v>1</v>
      </c>
      <c r="EI154" s="7">
        <v>9</v>
      </c>
      <c r="EJ154" s="7">
        <f t="shared" si="59"/>
        <v>1</v>
      </c>
      <c r="EK154" s="7">
        <v>1</v>
      </c>
      <c r="EL154" s="7">
        <v>9</v>
      </c>
      <c r="EM154" s="15">
        <f t="shared" si="60"/>
        <v>1</v>
      </c>
      <c r="EN154" s="7">
        <f t="shared" si="69"/>
        <v>1.3333333333333333</v>
      </c>
      <c r="EO154" s="7" t="s">
        <v>182</v>
      </c>
      <c r="EP154" s="7" t="s">
        <v>183</v>
      </c>
    </row>
    <row r="155" spans="1:146" ht="30" customHeight="1">
      <c r="A155">
        <v>1</v>
      </c>
      <c r="B155">
        <v>45225.560960648145</v>
      </c>
      <c r="C155">
        <v>45225.586111111108</v>
      </c>
      <c r="D155">
        <v>100</v>
      </c>
      <c r="E155">
        <v>2173</v>
      </c>
      <c r="F155" s="7" t="s">
        <v>173</v>
      </c>
      <c r="G155">
        <v>45225.586125543981</v>
      </c>
      <c r="H155" s="7" t="s">
        <v>511</v>
      </c>
      <c r="I155">
        <v>50.916899999999998</v>
      </c>
      <c r="J155">
        <v>-1.4219999999999999</v>
      </c>
      <c r="K155" s="7" t="s">
        <v>175</v>
      </c>
      <c r="L155" s="7" t="s">
        <v>176</v>
      </c>
      <c r="M155" s="7" t="s">
        <v>177</v>
      </c>
      <c r="N155">
        <v>22</v>
      </c>
      <c r="O155" s="7" t="s">
        <v>178</v>
      </c>
      <c r="P155" s="7" t="s">
        <v>179</v>
      </c>
      <c r="Q155" s="7" t="s">
        <v>347</v>
      </c>
      <c r="R155" s="7" t="s">
        <v>512</v>
      </c>
      <c r="S155" s="7" t="s">
        <v>179</v>
      </c>
      <c r="T155" s="7" t="s">
        <v>179</v>
      </c>
      <c r="U155" s="7">
        <v>1</v>
      </c>
      <c r="V155" s="7">
        <v>2</v>
      </c>
      <c r="W155" s="7">
        <f t="shared" si="61"/>
        <v>1</v>
      </c>
      <c r="X155" s="7">
        <v>5</v>
      </c>
      <c r="Y155" s="7">
        <v>5</v>
      </c>
      <c r="Z155" s="7">
        <v>3</v>
      </c>
      <c r="AA155" s="7">
        <v>5</v>
      </c>
      <c r="AB155" s="7">
        <v>5</v>
      </c>
      <c r="AC155" s="7">
        <v>5</v>
      </c>
      <c r="AD155" s="7">
        <v>1</v>
      </c>
      <c r="AE155" s="7">
        <v>1</v>
      </c>
      <c r="AF155" s="7">
        <v>3</v>
      </c>
      <c r="AG155" s="7">
        <v>2</v>
      </c>
      <c r="AH155" s="7">
        <f t="shared" si="62"/>
        <v>3.6666666666666665</v>
      </c>
      <c r="AI155" s="7">
        <v>7</v>
      </c>
      <c r="AJ155" s="7">
        <f t="shared" si="63"/>
        <v>1</v>
      </c>
      <c r="AK155" s="7">
        <v>5</v>
      </c>
      <c r="AL155" s="7">
        <v>5</v>
      </c>
      <c r="AM155" s="15">
        <v>3</v>
      </c>
      <c r="AN155" s="15">
        <f t="shared" si="64"/>
        <v>5</v>
      </c>
      <c r="AO155" s="7">
        <v>4</v>
      </c>
      <c r="AP155" s="7">
        <f t="shared" si="65"/>
        <v>3.8</v>
      </c>
      <c r="AQ155" s="7">
        <f>6-AO155</f>
        <v>2</v>
      </c>
      <c r="AR155" s="7">
        <v>2</v>
      </c>
      <c r="AS155" s="7">
        <v>3</v>
      </c>
      <c r="AT155" s="7">
        <v>2</v>
      </c>
      <c r="AU155" s="7">
        <v>2</v>
      </c>
      <c r="AV155" s="7">
        <f>6-AU155</f>
        <v>4</v>
      </c>
      <c r="AW155" s="7">
        <v>5</v>
      </c>
      <c r="AX155" s="7">
        <v>4</v>
      </c>
      <c r="AY155" s="7">
        <v>4</v>
      </c>
      <c r="AZ155" s="7">
        <f>6-AY155</f>
        <v>2</v>
      </c>
      <c r="BA155" s="7">
        <v>1</v>
      </c>
      <c r="BB155" s="11">
        <v>4</v>
      </c>
      <c r="BC155" s="7">
        <f>6-BB155</f>
        <v>2</v>
      </c>
      <c r="BD155" s="7">
        <v>1</v>
      </c>
      <c r="BE155" s="11">
        <v>4</v>
      </c>
      <c r="BF155" s="7">
        <f>6-BE155</f>
        <v>2</v>
      </c>
      <c r="BG155" s="11">
        <v>5</v>
      </c>
      <c r="BH155" s="7">
        <f>6-BG155</f>
        <v>1</v>
      </c>
      <c r="BI155" s="11">
        <v>5</v>
      </c>
      <c r="BJ155" s="7">
        <f>6-BI155</f>
        <v>1</v>
      </c>
      <c r="BK155" s="7">
        <v>1</v>
      </c>
      <c r="BL155" s="11">
        <v>3</v>
      </c>
      <c r="BM155" s="7">
        <f>6-BL155</f>
        <v>3</v>
      </c>
      <c r="BN155" s="7">
        <v>2</v>
      </c>
      <c r="BO155" s="7">
        <v>4</v>
      </c>
      <c r="BP155" s="7">
        <v>2</v>
      </c>
      <c r="BQ155" s="15">
        <v>4</v>
      </c>
      <c r="BR155" s="7">
        <f t="shared" si="66"/>
        <v>2.4</v>
      </c>
      <c r="BS155" s="7">
        <v>6</v>
      </c>
      <c r="BT155" s="7">
        <v>2</v>
      </c>
      <c r="BU155" s="7">
        <v>5</v>
      </c>
      <c r="BV155" s="7">
        <v>4</v>
      </c>
      <c r="BW155" s="7">
        <v>4</v>
      </c>
      <c r="BX155" s="7">
        <v>5</v>
      </c>
      <c r="BY155" s="7">
        <v>6</v>
      </c>
      <c r="BZ155" s="7">
        <v>5</v>
      </c>
      <c r="CA155" s="7">
        <v>4</v>
      </c>
      <c r="CB155" s="7">
        <v>4</v>
      </c>
      <c r="CC155" s="7">
        <v>5</v>
      </c>
      <c r="CD155" s="7">
        <v>4</v>
      </c>
      <c r="CE155" s="7">
        <v>5</v>
      </c>
      <c r="CF155" s="7">
        <v>3</v>
      </c>
      <c r="CG155" s="15">
        <v>4</v>
      </c>
      <c r="CH155" s="7">
        <f t="shared" si="67"/>
        <v>4.4000000000000004</v>
      </c>
      <c r="CI155" s="7">
        <v>3</v>
      </c>
      <c r="CJ155" s="7">
        <v>3</v>
      </c>
      <c r="CK155" s="7">
        <v>3</v>
      </c>
      <c r="CL155" s="7">
        <v>4</v>
      </c>
      <c r="CM155" s="7">
        <v>2</v>
      </c>
      <c r="CN155" s="7">
        <v>1</v>
      </c>
      <c r="CO155" s="7">
        <v>4</v>
      </c>
      <c r="CP155" s="7">
        <v>4</v>
      </c>
      <c r="CQ155" s="7">
        <v>6</v>
      </c>
      <c r="CR155" s="7">
        <v>4</v>
      </c>
      <c r="CS155" s="7">
        <v>4</v>
      </c>
      <c r="CT155" s="7">
        <v>1</v>
      </c>
      <c r="CU155" s="7">
        <v>4</v>
      </c>
      <c r="CV155" s="7">
        <v>4</v>
      </c>
      <c r="CW155" s="7">
        <v>5</v>
      </c>
      <c r="CX155" s="7">
        <v>4</v>
      </c>
      <c r="CY155" s="7">
        <v>2</v>
      </c>
      <c r="CZ155" s="7">
        <v>4</v>
      </c>
      <c r="DA155" s="7">
        <v>4</v>
      </c>
      <c r="DB155" s="7">
        <v>3</v>
      </c>
      <c r="DC155" s="7">
        <v>3</v>
      </c>
      <c r="DD155" s="7">
        <v>4</v>
      </c>
      <c r="DE155" s="7">
        <v>4</v>
      </c>
      <c r="DF155" s="7">
        <v>4</v>
      </c>
      <c r="DG155" s="7">
        <v>4</v>
      </c>
      <c r="DH155" s="7">
        <v>4</v>
      </c>
      <c r="DI155" s="7">
        <v>4</v>
      </c>
      <c r="DJ155" s="7">
        <v>4</v>
      </c>
      <c r="DK155" s="7">
        <v>4</v>
      </c>
      <c r="DL155" s="7">
        <v>4</v>
      </c>
      <c r="DM155" s="7">
        <v>4</v>
      </c>
      <c r="DN155" s="7">
        <v>4</v>
      </c>
      <c r="DO155" s="7">
        <v>3</v>
      </c>
      <c r="DP155" s="7">
        <v>2</v>
      </c>
      <c r="DQ155" s="7">
        <v>3</v>
      </c>
      <c r="DR155" s="7">
        <v>4</v>
      </c>
      <c r="DS155" s="7">
        <v>4</v>
      </c>
      <c r="DT155" s="15">
        <v>4</v>
      </c>
      <c r="DU155" s="7">
        <f t="shared" si="68"/>
        <v>3.5789473684210527</v>
      </c>
      <c r="DV155" s="7">
        <v>9</v>
      </c>
      <c r="DW155" s="7">
        <v>1</v>
      </c>
      <c r="DX155" s="7">
        <f>10-DW155</f>
        <v>9</v>
      </c>
      <c r="DY155" s="7">
        <v>9</v>
      </c>
      <c r="DZ155" s="7">
        <v>1</v>
      </c>
      <c r="EA155" s="7">
        <f>10-DZ155</f>
        <v>9</v>
      </c>
      <c r="EB155" s="7">
        <v>9</v>
      </c>
      <c r="EC155" s="7">
        <v>3</v>
      </c>
      <c r="ED155" s="7">
        <v>1</v>
      </c>
      <c r="EE155" s="7">
        <f>10-ED155</f>
        <v>9</v>
      </c>
      <c r="EF155" s="7">
        <v>9</v>
      </c>
      <c r="EG155" s="7">
        <v>1</v>
      </c>
      <c r="EH155" s="7">
        <f>10-EG155</f>
        <v>9</v>
      </c>
      <c r="EI155" s="7">
        <v>1</v>
      </c>
      <c r="EJ155" s="7">
        <f>10-EI155</f>
        <v>9</v>
      </c>
      <c r="EK155" s="7">
        <v>9</v>
      </c>
      <c r="EL155" s="7">
        <v>1</v>
      </c>
      <c r="EM155" s="15">
        <f>10-EL155</f>
        <v>9</v>
      </c>
      <c r="EN155" s="7">
        <f t="shared" si="69"/>
        <v>8.5</v>
      </c>
      <c r="EO155" s="7" t="s">
        <v>182</v>
      </c>
      <c r="EP155" s="7" t="s">
        <v>183</v>
      </c>
    </row>
    <row r="156" spans="1:146" ht="30" customHeight="1">
      <c r="A156">
        <v>1</v>
      </c>
      <c r="B156">
        <v>45225.666064814817</v>
      </c>
      <c r="C156">
        <v>45225.676168981481</v>
      </c>
      <c r="D156">
        <v>100</v>
      </c>
      <c r="E156">
        <v>872</v>
      </c>
      <c r="F156" s="7" t="s">
        <v>173</v>
      </c>
      <c r="G156">
        <v>45225.676179282411</v>
      </c>
      <c r="H156" s="7" t="s">
        <v>513</v>
      </c>
      <c r="I156">
        <v>51.417999999999999</v>
      </c>
      <c r="J156">
        <v>-0.17519999999999999</v>
      </c>
      <c r="K156" s="7" t="s">
        <v>175</v>
      </c>
      <c r="L156" s="7" t="s">
        <v>176</v>
      </c>
      <c r="M156" s="7" t="s">
        <v>177</v>
      </c>
      <c r="N156">
        <v>32</v>
      </c>
      <c r="O156" s="7" t="s">
        <v>178</v>
      </c>
      <c r="P156" s="7" t="s">
        <v>179</v>
      </c>
      <c r="Q156" s="7" t="s">
        <v>185</v>
      </c>
      <c r="R156" s="7" t="s">
        <v>179</v>
      </c>
      <c r="S156" s="7" t="s">
        <v>514</v>
      </c>
      <c r="T156" s="7" t="s">
        <v>179</v>
      </c>
      <c r="U156" s="7">
        <v>2</v>
      </c>
      <c r="V156" s="7">
        <v>3</v>
      </c>
      <c r="W156" s="7">
        <f t="shared" si="61"/>
        <v>2</v>
      </c>
      <c r="X156" s="7">
        <v>5</v>
      </c>
      <c r="Y156" s="7">
        <v>3</v>
      </c>
      <c r="Z156" s="7">
        <v>2</v>
      </c>
      <c r="AA156" s="7">
        <v>3</v>
      </c>
      <c r="AB156" s="7">
        <v>5</v>
      </c>
      <c r="AC156" s="7">
        <v>1</v>
      </c>
      <c r="AD156" s="7">
        <v>3</v>
      </c>
      <c r="AE156" s="7">
        <v>1</v>
      </c>
      <c r="AF156" s="7">
        <v>5</v>
      </c>
      <c r="AG156" s="7">
        <v>1</v>
      </c>
      <c r="AH156" s="7">
        <f t="shared" si="62"/>
        <v>3.1111111111111112</v>
      </c>
      <c r="AI156" s="7">
        <v>1</v>
      </c>
      <c r="AJ156" s="7">
        <f t="shared" si="63"/>
        <v>7</v>
      </c>
      <c r="AK156" s="7">
        <v>1</v>
      </c>
      <c r="AL156" s="7">
        <v>1</v>
      </c>
      <c r="AM156" s="15">
        <v>1</v>
      </c>
      <c r="AN156" s="15">
        <f t="shared" si="64"/>
        <v>7</v>
      </c>
      <c r="AO156" s="7">
        <v>3</v>
      </c>
      <c r="AP156" s="7">
        <f t="shared" si="65"/>
        <v>3.4</v>
      </c>
      <c r="AQ156" s="7">
        <f t="shared" ref="AQ156:AQ217" si="70">6-AO156</f>
        <v>3</v>
      </c>
      <c r="AR156" s="7">
        <v>1</v>
      </c>
      <c r="AS156" s="7">
        <v>1</v>
      </c>
      <c r="AT156" s="7">
        <v>1</v>
      </c>
      <c r="AU156" s="7">
        <v>4</v>
      </c>
      <c r="AV156" s="7">
        <f t="shared" ref="AV156:AV217" si="71">6-AU156</f>
        <v>2</v>
      </c>
      <c r="AW156" s="7">
        <v>1</v>
      </c>
      <c r="AX156" s="7">
        <v>5</v>
      </c>
      <c r="AY156" s="7">
        <v>3</v>
      </c>
      <c r="AZ156" s="7">
        <f t="shared" ref="AZ156:AZ217" si="72">6-AY156</f>
        <v>3</v>
      </c>
      <c r="BA156" s="7">
        <v>1</v>
      </c>
      <c r="BB156" s="11">
        <v>1</v>
      </c>
      <c r="BC156" s="7">
        <f t="shared" ref="BC156:BC217" si="73">6-BB156</f>
        <v>5</v>
      </c>
      <c r="BD156" s="7">
        <v>1</v>
      </c>
      <c r="BE156" s="11">
        <v>5</v>
      </c>
      <c r="BF156" s="7">
        <f t="shared" ref="BF156:BF217" si="74">6-BE156</f>
        <v>1</v>
      </c>
      <c r="BG156" s="11">
        <v>5</v>
      </c>
      <c r="BH156" s="7">
        <f t="shared" ref="BH156:BH217" si="75">6-BG156</f>
        <v>1</v>
      </c>
      <c r="BI156" s="11">
        <v>4</v>
      </c>
      <c r="BJ156" s="7">
        <f t="shared" ref="BJ156:BJ217" si="76">6-BI156</f>
        <v>2</v>
      </c>
      <c r="BK156" s="7">
        <v>1</v>
      </c>
      <c r="BL156" s="11">
        <v>4</v>
      </c>
      <c r="BM156" s="7">
        <f t="shared" ref="BM156:BM217" si="77">6-BL156</f>
        <v>2</v>
      </c>
      <c r="BN156" s="7">
        <v>4</v>
      </c>
      <c r="BO156" s="7">
        <v>3</v>
      </c>
      <c r="BP156" s="7">
        <v>3</v>
      </c>
      <c r="BQ156" s="15">
        <v>3</v>
      </c>
      <c r="BR156" s="7">
        <f t="shared" si="66"/>
        <v>2.2000000000000002</v>
      </c>
      <c r="BS156" s="7">
        <v>3</v>
      </c>
      <c r="BT156" s="7">
        <v>3</v>
      </c>
      <c r="BU156" s="7">
        <v>4</v>
      </c>
      <c r="BV156" s="7">
        <v>4</v>
      </c>
      <c r="BW156" s="7">
        <v>1</v>
      </c>
      <c r="BX156" s="7">
        <v>4</v>
      </c>
      <c r="BY156" s="7">
        <v>5</v>
      </c>
      <c r="BZ156" s="7">
        <v>3</v>
      </c>
      <c r="CA156" s="7">
        <v>2</v>
      </c>
      <c r="CB156" s="7">
        <v>2</v>
      </c>
      <c r="CC156" s="7">
        <v>2</v>
      </c>
      <c r="CD156" s="7">
        <v>4</v>
      </c>
      <c r="CE156" s="7">
        <v>4</v>
      </c>
      <c r="CF156" s="7">
        <v>1</v>
      </c>
      <c r="CG156" s="15">
        <v>3</v>
      </c>
      <c r="CH156" s="7">
        <f t="shared" si="67"/>
        <v>3</v>
      </c>
      <c r="CI156" s="7">
        <v>4</v>
      </c>
      <c r="CJ156" s="7">
        <v>4</v>
      </c>
      <c r="CK156" s="7">
        <v>3</v>
      </c>
      <c r="CL156" s="7">
        <v>3</v>
      </c>
      <c r="CM156" s="7">
        <v>4</v>
      </c>
      <c r="CN156" s="7">
        <v>3</v>
      </c>
      <c r="CO156" s="7">
        <v>3</v>
      </c>
      <c r="CP156" s="7">
        <v>4</v>
      </c>
      <c r="CQ156" s="7">
        <v>4</v>
      </c>
      <c r="CR156" s="7">
        <v>4</v>
      </c>
      <c r="CS156" s="7">
        <v>4</v>
      </c>
      <c r="CT156" s="7">
        <v>4</v>
      </c>
      <c r="CU156" s="7">
        <v>3</v>
      </c>
      <c r="CV156" s="7">
        <v>4</v>
      </c>
      <c r="CW156" s="7">
        <v>4</v>
      </c>
      <c r="CX156" s="7">
        <v>3</v>
      </c>
      <c r="CY156" s="7">
        <v>3</v>
      </c>
      <c r="CZ156" s="7">
        <v>3</v>
      </c>
      <c r="DA156" s="7">
        <v>4</v>
      </c>
      <c r="DB156" s="7">
        <v>4</v>
      </c>
      <c r="DC156" s="7">
        <v>4</v>
      </c>
      <c r="DD156" s="7">
        <v>2</v>
      </c>
      <c r="DE156" s="7">
        <v>4</v>
      </c>
      <c r="DF156" s="7">
        <v>4</v>
      </c>
      <c r="DG156" s="7">
        <v>4</v>
      </c>
      <c r="DH156" s="7">
        <v>4</v>
      </c>
      <c r="DI156" s="7">
        <v>4</v>
      </c>
      <c r="DJ156" s="7">
        <v>4</v>
      </c>
      <c r="DK156" s="7">
        <v>4</v>
      </c>
      <c r="DL156" s="7">
        <v>2</v>
      </c>
      <c r="DM156" s="7">
        <v>4</v>
      </c>
      <c r="DN156" s="7">
        <v>4</v>
      </c>
      <c r="DO156" s="7">
        <v>4</v>
      </c>
      <c r="DP156" s="7">
        <v>3</v>
      </c>
      <c r="DQ156" s="7">
        <v>3</v>
      </c>
      <c r="DR156" s="7">
        <v>4</v>
      </c>
      <c r="DS156" s="7">
        <v>3</v>
      </c>
      <c r="DT156" s="15">
        <v>2</v>
      </c>
      <c r="DU156" s="7">
        <f t="shared" si="68"/>
        <v>3.5526315789473686</v>
      </c>
      <c r="DV156" s="7">
        <v>6</v>
      </c>
      <c r="DW156" s="7">
        <v>9</v>
      </c>
      <c r="DX156" s="7">
        <f t="shared" ref="DX156:DX217" si="78">10-DW156</f>
        <v>1</v>
      </c>
      <c r="DY156" s="7">
        <v>5</v>
      </c>
      <c r="DZ156" s="7">
        <v>8</v>
      </c>
      <c r="EA156" s="7">
        <f t="shared" ref="EA156:EA217" si="79">10-DZ156</f>
        <v>2</v>
      </c>
      <c r="EB156" s="7">
        <v>4</v>
      </c>
      <c r="EC156" s="7">
        <v>2</v>
      </c>
      <c r="ED156" s="7">
        <v>8</v>
      </c>
      <c r="EE156" s="7">
        <f t="shared" ref="EE156:EE217" si="80">10-ED156</f>
        <v>2</v>
      </c>
      <c r="EF156" s="7">
        <v>4</v>
      </c>
      <c r="EG156" s="7">
        <v>5</v>
      </c>
      <c r="EH156" s="7">
        <f t="shared" ref="EH156:EH217" si="81">10-EG156</f>
        <v>5</v>
      </c>
      <c r="EI156" s="7">
        <v>4</v>
      </c>
      <c r="EJ156" s="7">
        <f t="shared" ref="EJ156:EJ217" si="82">10-EI156</f>
        <v>6</v>
      </c>
      <c r="EK156" s="7">
        <v>4</v>
      </c>
      <c r="EL156" s="7">
        <v>6</v>
      </c>
      <c r="EM156" s="15">
        <f t="shared" ref="EM156:EM217" si="83">10-EL156</f>
        <v>4</v>
      </c>
      <c r="EN156" s="7">
        <f t="shared" si="69"/>
        <v>3.75</v>
      </c>
      <c r="EO156" s="7" t="s">
        <v>187</v>
      </c>
      <c r="EP156" s="7" t="s">
        <v>183</v>
      </c>
    </row>
    <row r="157" spans="1:146" ht="30" customHeight="1">
      <c r="A157">
        <v>1</v>
      </c>
      <c r="B157">
        <v>45225.913113425922</v>
      </c>
      <c r="C157">
        <v>45225.928923611114</v>
      </c>
      <c r="D157">
        <v>100</v>
      </c>
      <c r="E157">
        <v>1366</v>
      </c>
      <c r="F157" s="7" t="s">
        <v>173</v>
      </c>
      <c r="G157">
        <v>45225.928941134262</v>
      </c>
      <c r="H157" s="7" t="s">
        <v>515</v>
      </c>
      <c r="I157">
        <v>54.966299999999997</v>
      </c>
      <c r="J157">
        <v>-1.6093</v>
      </c>
      <c r="K157" s="7" t="s">
        <v>175</v>
      </c>
      <c r="L157" s="7" t="s">
        <v>176</v>
      </c>
      <c r="M157" s="7" t="s">
        <v>177</v>
      </c>
      <c r="N157">
        <v>37</v>
      </c>
      <c r="O157" s="7" t="s">
        <v>178</v>
      </c>
      <c r="P157" s="7" t="s">
        <v>179</v>
      </c>
      <c r="Q157" s="7" t="s">
        <v>185</v>
      </c>
      <c r="R157" s="7" t="s">
        <v>179</v>
      </c>
      <c r="S157" s="7" t="s">
        <v>179</v>
      </c>
      <c r="T157" s="7" t="s">
        <v>516</v>
      </c>
      <c r="U157" s="7">
        <v>3</v>
      </c>
      <c r="V157" s="7">
        <v>2</v>
      </c>
      <c r="W157" s="7">
        <f t="shared" si="61"/>
        <v>1</v>
      </c>
      <c r="X157" s="7">
        <v>2</v>
      </c>
      <c r="Y157" s="7">
        <v>2</v>
      </c>
      <c r="Z157" s="7">
        <v>1</v>
      </c>
      <c r="AA157" s="7">
        <v>2</v>
      </c>
      <c r="AB157" s="7">
        <v>2</v>
      </c>
      <c r="AC157" s="7">
        <v>4</v>
      </c>
      <c r="AD157" s="7">
        <v>1</v>
      </c>
      <c r="AE157" s="7">
        <v>1</v>
      </c>
      <c r="AF157" s="7">
        <v>1</v>
      </c>
      <c r="AG157" s="7">
        <v>4</v>
      </c>
      <c r="AH157" s="7">
        <f t="shared" si="62"/>
        <v>1.7777777777777777</v>
      </c>
      <c r="AI157" s="7">
        <v>5</v>
      </c>
      <c r="AJ157" s="7">
        <f t="shared" si="63"/>
        <v>3</v>
      </c>
      <c r="AK157" s="7">
        <v>5</v>
      </c>
      <c r="AL157" s="7">
        <v>5</v>
      </c>
      <c r="AM157" s="15">
        <v>6</v>
      </c>
      <c r="AN157" s="15">
        <f t="shared" si="64"/>
        <v>2</v>
      </c>
      <c r="AO157" s="7">
        <v>4</v>
      </c>
      <c r="AP157" s="7">
        <f t="shared" si="65"/>
        <v>4.2</v>
      </c>
      <c r="AQ157" s="7">
        <f t="shared" si="70"/>
        <v>2</v>
      </c>
      <c r="AR157" s="7">
        <v>1</v>
      </c>
      <c r="AS157" s="7">
        <v>1</v>
      </c>
      <c r="AT157" s="7">
        <v>1</v>
      </c>
      <c r="AU157" s="7">
        <v>5</v>
      </c>
      <c r="AV157" s="7">
        <f t="shared" si="71"/>
        <v>1</v>
      </c>
      <c r="AW157" s="7">
        <v>1</v>
      </c>
      <c r="AX157" s="7">
        <v>1</v>
      </c>
      <c r="AY157" s="7">
        <v>5</v>
      </c>
      <c r="AZ157" s="7">
        <f t="shared" si="72"/>
        <v>1</v>
      </c>
      <c r="BA157" s="7">
        <v>1</v>
      </c>
      <c r="BB157" s="11">
        <v>5</v>
      </c>
      <c r="BC157" s="7">
        <f t="shared" si="73"/>
        <v>1</v>
      </c>
      <c r="BD157" s="7">
        <v>1</v>
      </c>
      <c r="BE157" s="11" t="s">
        <v>179</v>
      </c>
      <c r="BF157" s="8">
        <f>AVERAGE(AQ157,AR157,AS157,AT157,AV157,AW157,AX157,AZ157,BA157,BC157,BD157,BH157,BJ157,BM157,BK157,BN157,BO157,BQ157,BP157)</f>
        <v>1.4210526315789473</v>
      </c>
      <c r="BG157" s="11">
        <v>5</v>
      </c>
      <c r="BH157" s="7">
        <f t="shared" si="75"/>
        <v>1</v>
      </c>
      <c r="BI157" s="11">
        <v>5</v>
      </c>
      <c r="BJ157" s="7">
        <f t="shared" si="76"/>
        <v>1</v>
      </c>
      <c r="BK157" s="7">
        <v>1</v>
      </c>
      <c r="BL157" s="11">
        <v>4</v>
      </c>
      <c r="BM157" s="7">
        <f t="shared" si="77"/>
        <v>2</v>
      </c>
      <c r="BN157" s="7">
        <v>4</v>
      </c>
      <c r="BO157" s="7">
        <v>4</v>
      </c>
      <c r="BP157" s="7">
        <v>1</v>
      </c>
      <c r="BQ157" s="15">
        <v>1</v>
      </c>
      <c r="BR157" s="7">
        <f t="shared" si="66"/>
        <v>1.4210526315789473</v>
      </c>
      <c r="BS157" s="7">
        <v>5</v>
      </c>
      <c r="BT157" s="7">
        <v>2</v>
      </c>
      <c r="BU157" s="7">
        <v>6</v>
      </c>
      <c r="BV157" s="7">
        <v>6</v>
      </c>
      <c r="BW157" s="7">
        <v>5</v>
      </c>
      <c r="BX157" s="7">
        <v>5</v>
      </c>
      <c r="BY157" s="8">
        <f>AVERAGE(BS157:BX157,BZ157:CB157,CD157:CG157)</f>
        <v>5</v>
      </c>
      <c r="BZ157" s="7">
        <v>5</v>
      </c>
      <c r="CA157" s="7">
        <v>6</v>
      </c>
      <c r="CB157" s="7">
        <v>6</v>
      </c>
      <c r="CC157" s="8">
        <v>5</v>
      </c>
      <c r="CD157" s="7">
        <v>6</v>
      </c>
      <c r="CE157" s="7">
        <v>6</v>
      </c>
      <c r="CF157" s="7">
        <v>2</v>
      </c>
      <c r="CG157" s="15">
        <v>5</v>
      </c>
      <c r="CH157" s="7">
        <f t="shared" si="67"/>
        <v>5</v>
      </c>
      <c r="CI157" s="7">
        <v>4</v>
      </c>
      <c r="CJ157" s="7">
        <v>4</v>
      </c>
      <c r="CK157" s="7">
        <v>4</v>
      </c>
      <c r="CL157" s="7">
        <v>4</v>
      </c>
      <c r="CM157" s="7">
        <v>4</v>
      </c>
      <c r="CN157" s="7">
        <v>2</v>
      </c>
      <c r="CO157" s="7">
        <v>4</v>
      </c>
      <c r="CP157" s="7">
        <v>4</v>
      </c>
      <c r="CQ157" s="7">
        <v>4</v>
      </c>
      <c r="CR157" s="7">
        <v>4</v>
      </c>
      <c r="CS157" s="7">
        <v>4</v>
      </c>
      <c r="CT157" s="7">
        <v>4</v>
      </c>
      <c r="CU157" s="7">
        <v>4</v>
      </c>
      <c r="CV157" s="7">
        <v>4</v>
      </c>
      <c r="CW157" s="7">
        <v>4</v>
      </c>
      <c r="CX157" s="7">
        <v>4</v>
      </c>
      <c r="CY157" s="7">
        <v>3</v>
      </c>
      <c r="CZ157" s="7">
        <v>4</v>
      </c>
      <c r="DA157" s="7">
        <v>4</v>
      </c>
      <c r="DB157" s="7">
        <v>3</v>
      </c>
      <c r="DC157" s="7">
        <v>4</v>
      </c>
      <c r="DD157" s="7">
        <v>4</v>
      </c>
      <c r="DE157" s="7">
        <v>4</v>
      </c>
      <c r="DF157" s="7">
        <v>4</v>
      </c>
      <c r="DG157" s="7">
        <v>4</v>
      </c>
      <c r="DH157" s="7">
        <v>4</v>
      </c>
      <c r="DI157" s="7">
        <v>4</v>
      </c>
      <c r="DJ157" s="7">
        <v>4</v>
      </c>
      <c r="DK157" s="7">
        <v>4</v>
      </c>
      <c r="DL157" s="7">
        <v>1</v>
      </c>
      <c r="DM157" s="7">
        <v>4</v>
      </c>
      <c r="DN157" s="7">
        <v>4</v>
      </c>
      <c r="DO157" s="7">
        <v>4</v>
      </c>
      <c r="DP157" s="7">
        <v>2</v>
      </c>
      <c r="DQ157" s="7">
        <v>4</v>
      </c>
      <c r="DR157" s="7">
        <v>4</v>
      </c>
      <c r="DS157" s="7">
        <v>4</v>
      </c>
      <c r="DT157" s="15">
        <v>4</v>
      </c>
      <c r="DU157" s="7">
        <f t="shared" si="68"/>
        <v>3.763157894736842</v>
      </c>
      <c r="DV157" s="7">
        <v>1</v>
      </c>
      <c r="DW157" s="7">
        <v>9</v>
      </c>
      <c r="DX157" s="7">
        <f t="shared" si="78"/>
        <v>1</v>
      </c>
      <c r="DY157" s="7">
        <v>1</v>
      </c>
      <c r="DZ157" s="7">
        <v>9</v>
      </c>
      <c r="EA157" s="7">
        <f t="shared" si="79"/>
        <v>1</v>
      </c>
      <c r="EB157" s="7">
        <v>1</v>
      </c>
      <c r="EC157" s="7">
        <v>1</v>
      </c>
      <c r="ED157" s="7">
        <v>9</v>
      </c>
      <c r="EE157" s="7">
        <f t="shared" si="80"/>
        <v>1</v>
      </c>
      <c r="EF157" s="7">
        <v>1</v>
      </c>
      <c r="EG157" s="7">
        <v>9</v>
      </c>
      <c r="EH157" s="7">
        <f t="shared" si="81"/>
        <v>1</v>
      </c>
      <c r="EI157" s="7">
        <v>9</v>
      </c>
      <c r="EJ157" s="7">
        <f t="shared" si="82"/>
        <v>1</v>
      </c>
      <c r="EK157" s="7">
        <v>1</v>
      </c>
      <c r="EL157" s="7">
        <v>9</v>
      </c>
      <c r="EM157" s="15">
        <f t="shared" si="83"/>
        <v>1</v>
      </c>
      <c r="EN157" s="7">
        <f t="shared" si="69"/>
        <v>1</v>
      </c>
      <c r="EO157" s="7" t="s">
        <v>187</v>
      </c>
      <c r="EP157" s="7" t="s">
        <v>183</v>
      </c>
    </row>
    <row r="158" spans="1:146" ht="30" customHeight="1">
      <c r="A158">
        <v>1</v>
      </c>
      <c r="B158">
        <v>45226.810763888891</v>
      </c>
      <c r="C158">
        <v>45226.823275462964</v>
      </c>
      <c r="D158">
        <v>100</v>
      </c>
      <c r="E158">
        <v>1081</v>
      </c>
      <c r="F158" s="7" t="s">
        <v>173</v>
      </c>
      <c r="G158">
        <v>45226.82328640046</v>
      </c>
      <c r="H158" s="7" t="s">
        <v>517</v>
      </c>
      <c r="I158">
        <v>51.462000000000003</v>
      </c>
      <c r="J158">
        <v>0.1046</v>
      </c>
      <c r="K158" s="7" t="s">
        <v>175</v>
      </c>
      <c r="L158" s="7" t="s">
        <v>176</v>
      </c>
      <c r="M158" s="7" t="s">
        <v>177</v>
      </c>
      <c r="N158">
        <v>47</v>
      </c>
      <c r="O158" s="7" t="s">
        <v>178</v>
      </c>
      <c r="P158" s="7" t="s">
        <v>179</v>
      </c>
      <c r="Q158" s="7" t="s">
        <v>180</v>
      </c>
      <c r="R158" s="7" t="s">
        <v>179</v>
      </c>
      <c r="S158" s="7" t="s">
        <v>518</v>
      </c>
      <c r="T158" s="7" t="s">
        <v>179</v>
      </c>
      <c r="U158" s="7">
        <v>2</v>
      </c>
      <c r="V158" s="7">
        <v>2</v>
      </c>
      <c r="W158" s="7">
        <f t="shared" si="61"/>
        <v>1</v>
      </c>
      <c r="X158" s="7">
        <v>3</v>
      </c>
      <c r="Y158" s="7">
        <v>1</v>
      </c>
      <c r="Z158" s="7">
        <v>1</v>
      </c>
      <c r="AA158" s="7">
        <v>1</v>
      </c>
      <c r="AB158" s="7">
        <v>3</v>
      </c>
      <c r="AC158" s="7">
        <v>4</v>
      </c>
      <c r="AD158" s="7">
        <v>1</v>
      </c>
      <c r="AE158" s="7">
        <v>1</v>
      </c>
      <c r="AF158" s="7">
        <v>3</v>
      </c>
      <c r="AG158" s="7">
        <v>3</v>
      </c>
      <c r="AH158" s="7">
        <f t="shared" si="62"/>
        <v>2</v>
      </c>
      <c r="AI158" s="7">
        <v>5</v>
      </c>
      <c r="AJ158" s="7">
        <f t="shared" si="63"/>
        <v>3</v>
      </c>
      <c r="AK158" s="7">
        <v>3</v>
      </c>
      <c r="AL158" s="7">
        <v>3</v>
      </c>
      <c r="AM158" s="15">
        <v>4</v>
      </c>
      <c r="AN158" s="15">
        <f t="shared" si="64"/>
        <v>4</v>
      </c>
      <c r="AO158" s="7">
        <v>4</v>
      </c>
      <c r="AP158" s="7">
        <f t="shared" si="65"/>
        <v>3.4</v>
      </c>
      <c r="AQ158" s="7">
        <f t="shared" si="70"/>
        <v>2</v>
      </c>
      <c r="AR158" s="7">
        <v>1</v>
      </c>
      <c r="AS158" s="7">
        <v>1</v>
      </c>
      <c r="AT158" s="7">
        <v>1</v>
      </c>
      <c r="AU158" s="7">
        <v>4</v>
      </c>
      <c r="AV158" s="7">
        <f t="shared" si="71"/>
        <v>2</v>
      </c>
      <c r="AW158" s="7">
        <v>1</v>
      </c>
      <c r="AX158" s="7">
        <v>1</v>
      </c>
      <c r="AY158" s="7">
        <v>5</v>
      </c>
      <c r="AZ158" s="7">
        <f t="shared" si="72"/>
        <v>1</v>
      </c>
      <c r="BA158" s="7">
        <v>1</v>
      </c>
      <c r="BB158" s="11">
        <v>5</v>
      </c>
      <c r="BC158" s="7">
        <f t="shared" si="73"/>
        <v>1</v>
      </c>
      <c r="BD158" s="7">
        <v>2</v>
      </c>
      <c r="BE158" s="11">
        <v>4</v>
      </c>
      <c r="BF158" s="7">
        <f t="shared" si="74"/>
        <v>2</v>
      </c>
      <c r="BG158" s="11">
        <v>4</v>
      </c>
      <c r="BH158" s="7">
        <f t="shared" si="75"/>
        <v>2</v>
      </c>
      <c r="BI158" s="11">
        <v>5</v>
      </c>
      <c r="BJ158" s="7">
        <f t="shared" si="76"/>
        <v>1</v>
      </c>
      <c r="BK158" s="7">
        <v>2</v>
      </c>
      <c r="BL158" s="11">
        <v>3</v>
      </c>
      <c r="BM158" s="7">
        <f t="shared" si="77"/>
        <v>3</v>
      </c>
      <c r="BN158" s="7">
        <v>4</v>
      </c>
      <c r="BO158" s="7">
        <v>3</v>
      </c>
      <c r="BP158" s="7">
        <v>2</v>
      </c>
      <c r="BQ158" s="15">
        <v>3</v>
      </c>
      <c r="BR158" s="7">
        <f t="shared" si="66"/>
        <v>1.8</v>
      </c>
      <c r="BS158" s="7">
        <v>5</v>
      </c>
      <c r="BT158" s="7">
        <v>4</v>
      </c>
      <c r="BU158" s="7">
        <v>4</v>
      </c>
      <c r="BV158" s="7">
        <v>3</v>
      </c>
      <c r="BW158" s="7">
        <v>2</v>
      </c>
      <c r="BX158" s="7">
        <v>5</v>
      </c>
      <c r="BY158" s="7">
        <v>5</v>
      </c>
      <c r="BZ158" s="7">
        <v>4</v>
      </c>
      <c r="CA158" s="7">
        <v>3</v>
      </c>
      <c r="CB158" s="7">
        <v>3</v>
      </c>
      <c r="CC158" s="7">
        <v>4</v>
      </c>
      <c r="CD158" s="7">
        <v>4</v>
      </c>
      <c r="CE158" s="7">
        <v>4</v>
      </c>
      <c r="CF158" s="7">
        <v>3</v>
      </c>
      <c r="CG158" s="15">
        <v>4</v>
      </c>
      <c r="CH158" s="7">
        <f t="shared" si="67"/>
        <v>3.8</v>
      </c>
      <c r="CI158" s="7">
        <v>4</v>
      </c>
      <c r="CJ158" s="7">
        <v>4</v>
      </c>
      <c r="CK158" s="7">
        <v>4</v>
      </c>
      <c r="CL158" s="7">
        <v>4</v>
      </c>
      <c r="CM158" s="7">
        <v>4</v>
      </c>
      <c r="CN158" s="7">
        <v>2</v>
      </c>
      <c r="CO158" s="7">
        <v>5</v>
      </c>
      <c r="CP158" s="7">
        <v>4</v>
      </c>
      <c r="CQ158" s="7">
        <v>4</v>
      </c>
      <c r="CR158" s="7">
        <v>5</v>
      </c>
      <c r="CS158" s="7">
        <v>4</v>
      </c>
      <c r="CT158" s="7">
        <v>3</v>
      </c>
      <c r="CU158" s="7">
        <v>4</v>
      </c>
      <c r="CV158" s="7">
        <v>4</v>
      </c>
      <c r="CW158" s="7">
        <v>4</v>
      </c>
      <c r="CX158" s="7">
        <v>4</v>
      </c>
      <c r="CY158" s="7">
        <v>3</v>
      </c>
      <c r="CZ158" s="7">
        <v>4</v>
      </c>
      <c r="DA158" s="7">
        <v>5</v>
      </c>
      <c r="DB158" s="7">
        <v>3</v>
      </c>
      <c r="DC158" s="7">
        <v>5</v>
      </c>
      <c r="DD158" s="7">
        <v>4</v>
      </c>
      <c r="DE158" s="7">
        <v>4</v>
      </c>
      <c r="DF158" s="7">
        <v>5</v>
      </c>
      <c r="DG158" s="7">
        <v>4</v>
      </c>
      <c r="DH158" s="7">
        <v>5</v>
      </c>
      <c r="DI158" s="7">
        <v>5</v>
      </c>
      <c r="DJ158" s="7">
        <v>4</v>
      </c>
      <c r="DK158" s="7">
        <v>4</v>
      </c>
      <c r="DL158" s="7">
        <v>2</v>
      </c>
      <c r="DM158" s="7">
        <v>4</v>
      </c>
      <c r="DN158" s="7">
        <v>5</v>
      </c>
      <c r="DO158" s="7">
        <v>3</v>
      </c>
      <c r="DP158" s="7">
        <v>3</v>
      </c>
      <c r="DQ158" s="7">
        <v>4</v>
      </c>
      <c r="DR158" s="7">
        <v>4</v>
      </c>
      <c r="DS158" s="7">
        <v>4</v>
      </c>
      <c r="DT158" s="15">
        <v>4</v>
      </c>
      <c r="DU158" s="7">
        <f t="shared" si="68"/>
        <v>3.9736842105263159</v>
      </c>
      <c r="DV158" s="7">
        <v>2</v>
      </c>
      <c r="DW158" s="7">
        <v>7</v>
      </c>
      <c r="DX158" s="7">
        <f t="shared" si="78"/>
        <v>3</v>
      </c>
      <c r="DY158" s="7">
        <v>2</v>
      </c>
      <c r="DZ158" s="7">
        <v>8</v>
      </c>
      <c r="EA158" s="7">
        <f t="shared" si="79"/>
        <v>2</v>
      </c>
      <c r="EB158" s="7">
        <v>5</v>
      </c>
      <c r="EC158" s="7">
        <v>2</v>
      </c>
      <c r="ED158" s="7">
        <v>8</v>
      </c>
      <c r="EE158" s="7">
        <f t="shared" si="80"/>
        <v>2</v>
      </c>
      <c r="EF158" s="7">
        <v>2</v>
      </c>
      <c r="EG158" s="7">
        <v>6</v>
      </c>
      <c r="EH158" s="7">
        <f t="shared" si="81"/>
        <v>4</v>
      </c>
      <c r="EI158" s="7">
        <v>5</v>
      </c>
      <c r="EJ158" s="7">
        <f t="shared" si="82"/>
        <v>5</v>
      </c>
      <c r="EK158" s="7">
        <v>2</v>
      </c>
      <c r="EL158" s="7">
        <v>8</v>
      </c>
      <c r="EM158" s="15">
        <f t="shared" si="83"/>
        <v>2</v>
      </c>
      <c r="EN158" s="7">
        <f t="shared" si="69"/>
        <v>2.75</v>
      </c>
      <c r="EO158" s="7" t="s">
        <v>187</v>
      </c>
      <c r="EP158" s="7" t="s">
        <v>183</v>
      </c>
    </row>
    <row r="159" spans="1:146" ht="30" customHeight="1">
      <c r="A159">
        <v>1</v>
      </c>
      <c r="B159">
        <v>45227.807870370372</v>
      </c>
      <c r="C159">
        <v>45227.818530092591</v>
      </c>
      <c r="D159">
        <v>100</v>
      </c>
      <c r="E159">
        <v>920</v>
      </c>
      <c r="F159" s="7" t="s">
        <v>173</v>
      </c>
      <c r="G159">
        <v>45227.81854482639</v>
      </c>
      <c r="H159" s="7" t="s">
        <v>519</v>
      </c>
      <c r="I159">
        <v>51.482799999999997</v>
      </c>
      <c r="J159">
        <v>-0.1371</v>
      </c>
      <c r="K159" s="7" t="s">
        <v>175</v>
      </c>
      <c r="L159" s="7" t="s">
        <v>176</v>
      </c>
      <c r="M159" s="7" t="s">
        <v>177</v>
      </c>
      <c r="N159">
        <v>25</v>
      </c>
      <c r="O159" s="7" t="s">
        <v>178</v>
      </c>
      <c r="P159" s="7" t="s">
        <v>179</v>
      </c>
      <c r="Q159" s="7" t="s">
        <v>185</v>
      </c>
      <c r="R159" s="7" t="s">
        <v>520</v>
      </c>
      <c r="S159" s="7" t="s">
        <v>179</v>
      </c>
      <c r="T159" s="7" t="s">
        <v>179</v>
      </c>
      <c r="U159" s="7">
        <v>1</v>
      </c>
      <c r="V159" s="7">
        <v>3</v>
      </c>
      <c r="W159" s="7">
        <f t="shared" si="61"/>
        <v>2</v>
      </c>
      <c r="X159" s="7">
        <v>2</v>
      </c>
      <c r="Y159" s="7">
        <v>2</v>
      </c>
      <c r="Z159" s="7">
        <v>1</v>
      </c>
      <c r="AA159" s="7">
        <v>2</v>
      </c>
      <c r="AB159" s="7">
        <v>1</v>
      </c>
      <c r="AC159" s="7">
        <v>4</v>
      </c>
      <c r="AD159" s="7">
        <v>1</v>
      </c>
      <c r="AE159" s="7">
        <v>1</v>
      </c>
      <c r="AF159" s="7">
        <v>1</v>
      </c>
      <c r="AG159" s="7">
        <v>4</v>
      </c>
      <c r="AH159" s="7">
        <f t="shared" si="62"/>
        <v>1.6666666666666667</v>
      </c>
      <c r="AI159" s="7">
        <v>6</v>
      </c>
      <c r="AJ159" s="7">
        <f t="shared" si="63"/>
        <v>2</v>
      </c>
      <c r="AK159" s="7">
        <v>5</v>
      </c>
      <c r="AL159" s="7">
        <v>5</v>
      </c>
      <c r="AM159" s="15">
        <v>5</v>
      </c>
      <c r="AN159" s="15">
        <f t="shared" si="64"/>
        <v>3</v>
      </c>
      <c r="AO159" s="7">
        <v>4</v>
      </c>
      <c r="AP159" s="7">
        <f t="shared" si="65"/>
        <v>4</v>
      </c>
      <c r="AQ159" s="7">
        <f t="shared" si="70"/>
        <v>2</v>
      </c>
      <c r="AR159" s="7">
        <v>1</v>
      </c>
      <c r="AS159" s="7">
        <v>1</v>
      </c>
      <c r="AT159" s="7">
        <v>1</v>
      </c>
      <c r="AU159" s="7">
        <v>5</v>
      </c>
      <c r="AV159" s="7">
        <f t="shared" si="71"/>
        <v>1</v>
      </c>
      <c r="AW159" s="7">
        <v>1</v>
      </c>
      <c r="AX159" s="7">
        <v>1</v>
      </c>
      <c r="AY159" s="7">
        <v>5</v>
      </c>
      <c r="AZ159" s="7">
        <f t="shared" si="72"/>
        <v>1</v>
      </c>
      <c r="BA159" s="7">
        <v>1</v>
      </c>
      <c r="BB159" s="11">
        <v>4</v>
      </c>
      <c r="BC159" s="7">
        <f t="shared" si="73"/>
        <v>2</v>
      </c>
      <c r="BD159" s="7">
        <v>1</v>
      </c>
      <c r="BE159" s="11">
        <v>5</v>
      </c>
      <c r="BF159" s="7">
        <f t="shared" si="74"/>
        <v>1</v>
      </c>
      <c r="BG159" s="11">
        <v>4</v>
      </c>
      <c r="BH159" s="7">
        <f t="shared" si="75"/>
        <v>2</v>
      </c>
      <c r="BI159" s="11">
        <v>5</v>
      </c>
      <c r="BJ159" s="7">
        <f t="shared" si="76"/>
        <v>1</v>
      </c>
      <c r="BK159" s="7">
        <v>1</v>
      </c>
      <c r="BL159" s="11">
        <v>3</v>
      </c>
      <c r="BM159" s="7">
        <f t="shared" si="77"/>
        <v>3</v>
      </c>
      <c r="BN159" s="7">
        <v>5</v>
      </c>
      <c r="BO159" s="7">
        <v>1</v>
      </c>
      <c r="BP159" s="7">
        <v>1</v>
      </c>
      <c r="BQ159" s="15">
        <v>2</v>
      </c>
      <c r="BR159" s="7">
        <f t="shared" si="66"/>
        <v>1.5</v>
      </c>
      <c r="BS159" s="7">
        <v>2</v>
      </c>
      <c r="BT159" s="7">
        <v>4</v>
      </c>
      <c r="BU159" s="7">
        <v>2</v>
      </c>
      <c r="BV159" s="7">
        <v>4</v>
      </c>
      <c r="BW159" s="7">
        <v>3</v>
      </c>
      <c r="BX159" s="7">
        <v>3</v>
      </c>
      <c r="BY159" s="7">
        <v>4</v>
      </c>
      <c r="BZ159" s="7">
        <v>4</v>
      </c>
      <c r="CA159" s="7">
        <v>2</v>
      </c>
      <c r="CB159" s="7">
        <v>2</v>
      </c>
      <c r="CC159" s="7">
        <v>3</v>
      </c>
      <c r="CD159" s="7">
        <v>2</v>
      </c>
      <c r="CE159" s="7">
        <v>2</v>
      </c>
      <c r="CF159" s="7">
        <v>3</v>
      </c>
      <c r="CG159" s="15">
        <v>3</v>
      </c>
      <c r="CH159" s="7">
        <f t="shared" si="67"/>
        <v>2.8666666666666667</v>
      </c>
      <c r="CI159" s="7">
        <v>5</v>
      </c>
      <c r="CJ159" s="7">
        <v>4</v>
      </c>
      <c r="CK159" s="7">
        <v>3</v>
      </c>
      <c r="CL159" s="7">
        <v>4</v>
      </c>
      <c r="CM159" s="7">
        <v>4</v>
      </c>
      <c r="CN159" s="7">
        <v>2</v>
      </c>
      <c r="CO159" s="7">
        <v>4</v>
      </c>
      <c r="CP159" s="7">
        <v>5</v>
      </c>
      <c r="CQ159" s="7">
        <v>4</v>
      </c>
      <c r="CR159" s="7">
        <v>5</v>
      </c>
      <c r="CS159" s="7">
        <v>5</v>
      </c>
      <c r="CT159" s="7">
        <v>3</v>
      </c>
      <c r="CU159" s="7">
        <v>4</v>
      </c>
      <c r="CV159" s="7">
        <v>4</v>
      </c>
      <c r="CW159" s="7">
        <v>4</v>
      </c>
      <c r="CX159" s="7">
        <v>4</v>
      </c>
      <c r="CY159" s="7">
        <v>3</v>
      </c>
      <c r="CZ159" s="7">
        <v>4</v>
      </c>
      <c r="DA159" s="7">
        <v>5</v>
      </c>
      <c r="DB159" s="7">
        <v>4</v>
      </c>
      <c r="DC159" s="7">
        <v>5</v>
      </c>
      <c r="DD159" s="7">
        <v>4</v>
      </c>
      <c r="DE159" s="7">
        <v>5</v>
      </c>
      <c r="DF159" s="7">
        <v>4</v>
      </c>
      <c r="DG159" s="7">
        <v>4</v>
      </c>
      <c r="DH159" s="7">
        <v>5</v>
      </c>
      <c r="DI159" s="7">
        <v>4</v>
      </c>
      <c r="DJ159" s="7">
        <v>4</v>
      </c>
      <c r="DK159" s="7">
        <v>4</v>
      </c>
      <c r="DL159" s="7">
        <v>3</v>
      </c>
      <c r="DM159" s="7">
        <v>4</v>
      </c>
      <c r="DN159" s="7">
        <v>4</v>
      </c>
      <c r="DO159" s="7">
        <v>4</v>
      </c>
      <c r="DP159" s="7">
        <v>3</v>
      </c>
      <c r="DQ159" s="7">
        <v>4</v>
      </c>
      <c r="DR159" s="7">
        <v>4</v>
      </c>
      <c r="DS159" s="7">
        <v>4</v>
      </c>
      <c r="DT159" s="15">
        <v>4</v>
      </c>
      <c r="DU159" s="7">
        <f t="shared" si="68"/>
        <v>4.0263157894736841</v>
      </c>
      <c r="DV159" s="7">
        <v>2</v>
      </c>
      <c r="DW159" s="7">
        <v>9</v>
      </c>
      <c r="DX159" s="7">
        <f t="shared" si="78"/>
        <v>1</v>
      </c>
      <c r="DY159" s="7">
        <v>2</v>
      </c>
      <c r="DZ159" s="7">
        <v>9</v>
      </c>
      <c r="EA159" s="7">
        <f t="shared" si="79"/>
        <v>1</v>
      </c>
      <c r="EB159" s="7">
        <v>2</v>
      </c>
      <c r="EC159" s="7">
        <v>1</v>
      </c>
      <c r="ED159" s="7">
        <v>7</v>
      </c>
      <c r="EE159" s="7">
        <f t="shared" si="80"/>
        <v>3</v>
      </c>
      <c r="EF159" s="7">
        <v>1</v>
      </c>
      <c r="EG159" s="7">
        <v>8</v>
      </c>
      <c r="EH159" s="7">
        <f t="shared" si="81"/>
        <v>2</v>
      </c>
      <c r="EI159" s="7">
        <v>9</v>
      </c>
      <c r="EJ159" s="7">
        <f t="shared" si="82"/>
        <v>1</v>
      </c>
      <c r="EK159" s="7">
        <v>2</v>
      </c>
      <c r="EL159" s="7">
        <v>8</v>
      </c>
      <c r="EM159" s="15">
        <f t="shared" si="83"/>
        <v>2</v>
      </c>
      <c r="EN159" s="7">
        <f t="shared" si="69"/>
        <v>1.6666666666666667</v>
      </c>
      <c r="EO159" s="7" t="s">
        <v>182</v>
      </c>
      <c r="EP159" s="7" t="s">
        <v>183</v>
      </c>
    </row>
    <row r="160" spans="1:146" ht="30" customHeight="1">
      <c r="A160">
        <v>1</v>
      </c>
      <c r="B160">
        <v>45236.449606481481</v>
      </c>
      <c r="C160">
        <v>45236.464444444442</v>
      </c>
      <c r="D160">
        <v>100</v>
      </c>
      <c r="E160">
        <v>1281</v>
      </c>
      <c r="F160" s="7" t="s">
        <v>173</v>
      </c>
      <c r="G160">
        <v>45236.46445900463</v>
      </c>
      <c r="H160" s="7" t="s">
        <v>521</v>
      </c>
      <c r="I160">
        <v>51.543500000000002</v>
      </c>
      <c r="J160">
        <v>-0.17330000000000001</v>
      </c>
      <c r="K160" s="7" t="s">
        <v>175</v>
      </c>
      <c r="L160" s="7" t="s">
        <v>176</v>
      </c>
      <c r="M160" s="7" t="s">
        <v>177</v>
      </c>
      <c r="N160">
        <v>44</v>
      </c>
      <c r="O160" s="7" t="s">
        <v>178</v>
      </c>
      <c r="P160" s="7" t="s">
        <v>179</v>
      </c>
      <c r="Q160" s="7" t="s">
        <v>185</v>
      </c>
      <c r="R160" s="7" t="s">
        <v>179</v>
      </c>
      <c r="S160" s="7" t="s">
        <v>179</v>
      </c>
      <c r="T160" s="7" t="s">
        <v>522</v>
      </c>
      <c r="U160" s="7">
        <v>3</v>
      </c>
      <c r="V160" s="7">
        <v>3</v>
      </c>
      <c r="W160" s="7">
        <f t="shared" si="61"/>
        <v>2</v>
      </c>
      <c r="X160" s="7">
        <v>1</v>
      </c>
      <c r="Y160" s="7">
        <v>1</v>
      </c>
      <c r="Z160" s="7">
        <v>1</v>
      </c>
      <c r="AA160" s="7">
        <v>1</v>
      </c>
      <c r="AB160" s="7">
        <v>2</v>
      </c>
      <c r="AC160" s="7">
        <v>4</v>
      </c>
      <c r="AD160" s="7">
        <v>1</v>
      </c>
      <c r="AE160" s="7">
        <v>1</v>
      </c>
      <c r="AF160" s="7">
        <v>2</v>
      </c>
      <c r="AG160" s="7">
        <v>5</v>
      </c>
      <c r="AH160" s="7">
        <f t="shared" si="62"/>
        <v>1.5555555555555556</v>
      </c>
      <c r="AI160" s="7">
        <v>2</v>
      </c>
      <c r="AJ160" s="7">
        <f t="shared" si="63"/>
        <v>6</v>
      </c>
      <c r="AK160" s="7">
        <v>6</v>
      </c>
      <c r="AL160" s="7">
        <v>5</v>
      </c>
      <c r="AM160" s="15">
        <v>2</v>
      </c>
      <c r="AN160" s="15">
        <f t="shared" si="64"/>
        <v>6</v>
      </c>
      <c r="AO160" s="7">
        <v>5</v>
      </c>
      <c r="AP160" s="7">
        <f t="shared" si="65"/>
        <v>5</v>
      </c>
      <c r="AQ160" s="7">
        <f t="shared" si="70"/>
        <v>1</v>
      </c>
      <c r="AR160" s="7">
        <v>1</v>
      </c>
      <c r="AS160" s="7">
        <v>1</v>
      </c>
      <c r="AT160" s="7">
        <v>1</v>
      </c>
      <c r="AU160" s="7">
        <v>5</v>
      </c>
      <c r="AV160" s="7">
        <f t="shared" si="71"/>
        <v>1</v>
      </c>
      <c r="AW160" s="7">
        <v>1</v>
      </c>
      <c r="AX160" s="7">
        <v>1</v>
      </c>
      <c r="AY160" s="7">
        <v>5</v>
      </c>
      <c r="AZ160" s="7">
        <f t="shared" si="72"/>
        <v>1</v>
      </c>
      <c r="BA160" s="7">
        <v>1</v>
      </c>
      <c r="BB160" s="11">
        <v>5</v>
      </c>
      <c r="BC160" s="7">
        <f t="shared" si="73"/>
        <v>1</v>
      </c>
      <c r="BD160" s="7">
        <v>1</v>
      </c>
      <c r="BE160" s="11">
        <v>5</v>
      </c>
      <c r="BF160" s="7">
        <f t="shared" si="74"/>
        <v>1</v>
      </c>
      <c r="BG160" s="11">
        <v>5</v>
      </c>
      <c r="BH160" s="7">
        <f t="shared" si="75"/>
        <v>1</v>
      </c>
      <c r="BI160" s="11">
        <v>5</v>
      </c>
      <c r="BJ160" s="7">
        <f t="shared" si="76"/>
        <v>1</v>
      </c>
      <c r="BK160" s="7">
        <v>1</v>
      </c>
      <c r="BL160" s="11">
        <v>5</v>
      </c>
      <c r="BM160" s="7">
        <f t="shared" si="77"/>
        <v>1</v>
      </c>
      <c r="BN160" s="7">
        <v>5</v>
      </c>
      <c r="BO160" s="7">
        <v>1</v>
      </c>
      <c r="BP160" s="7">
        <v>1</v>
      </c>
      <c r="BQ160" s="15">
        <v>1</v>
      </c>
      <c r="BR160" s="7">
        <f t="shared" si="66"/>
        <v>1.2</v>
      </c>
      <c r="BS160" s="7">
        <v>5</v>
      </c>
      <c r="BT160" s="7">
        <v>4</v>
      </c>
      <c r="BU160" s="7">
        <v>5</v>
      </c>
      <c r="BV160" s="7">
        <v>5</v>
      </c>
      <c r="BW160" s="7">
        <v>4</v>
      </c>
      <c r="BX160" s="7">
        <v>5</v>
      </c>
      <c r="BY160" s="7">
        <v>5</v>
      </c>
      <c r="BZ160" s="7">
        <v>4</v>
      </c>
      <c r="CA160" s="7">
        <v>4</v>
      </c>
      <c r="CB160" s="7">
        <v>4</v>
      </c>
      <c r="CC160" s="7">
        <v>4</v>
      </c>
      <c r="CD160" s="7">
        <v>5</v>
      </c>
      <c r="CE160" s="7">
        <v>5</v>
      </c>
      <c r="CF160" s="7">
        <v>3</v>
      </c>
      <c r="CG160" s="15">
        <v>5</v>
      </c>
      <c r="CH160" s="7">
        <f t="shared" si="67"/>
        <v>4.4666666666666668</v>
      </c>
      <c r="CI160" s="7">
        <v>4</v>
      </c>
      <c r="CJ160" s="7">
        <v>4</v>
      </c>
      <c r="CK160" s="7">
        <v>4</v>
      </c>
      <c r="CL160" s="7">
        <v>3</v>
      </c>
      <c r="CM160" s="7">
        <v>4</v>
      </c>
      <c r="CN160" s="7">
        <v>3</v>
      </c>
      <c r="CO160" s="7">
        <v>4</v>
      </c>
      <c r="CP160" s="7">
        <v>4</v>
      </c>
      <c r="CQ160" s="7">
        <v>4</v>
      </c>
      <c r="CR160" s="7">
        <v>5</v>
      </c>
      <c r="CS160" s="7">
        <v>5</v>
      </c>
      <c r="CT160" s="7">
        <v>3</v>
      </c>
      <c r="CU160" s="7">
        <v>4</v>
      </c>
      <c r="CV160" s="7">
        <v>4</v>
      </c>
      <c r="CW160" s="7">
        <v>4</v>
      </c>
      <c r="CX160" s="7">
        <v>4</v>
      </c>
      <c r="CY160" s="7">
        <v>3</v>
      </c>
      <c r="CZ160" s="7">
        <v>4</v>
      </c>
      <c r="DA160" s="7">
        <v>5</v>
      </c>
      <c r="DB160" s="7">
        <v>3</v>
      </c>
      <c r="DC160" s="7">
        <v>5</v>
      </c>
      <c r="DD160" s="7">
        <v>4</v>
      </c>
      <c r="DE160" s="7">
        <v>5</v>
      </c>
      <c r="DF160" s="7">
        <v>5</v>
      </c>
      <c r="DG160" s="7">
        <v>5</v>
      </c>
      <c r="DH160" s="7">
        <v>5</v>
      </c>
      <c r="DI160" s="7">
        <v>5</v>
      </c>
      <c r="DJ160" s="7">
        <v>5</v>
      </c>
      <c r="DK160" s="7">
        <v>5</v>
      </c>
      <c r="DL160" s="7">
        <v>1</v>
      </c>
      <c r="DM160" s="7">
        <v>5</v>
      </c>
      <c r="DN160" s="7">
        <v>5</v>
      </c>
      <c r="DO160" s="7">
        <v>5</v>
      </c>
      <c r="DP160" s="7">
        <v>3</v>
      </c>
      <c r="DQ160" s="7">
        <v>3</v>
      </c>
      <c r="DR160" s="7">
        <v>5</v>
      </c>
      <c r="DS160" s="7">
        <v>4</v>
      </c>
      <c r="DT160" s="15">
        <v>5</v>
      </c>
      <c r="DU160" s="7">
        <f t="shared" si="68"/>
        <v>4.1578947368421053</v>
      </c>
      <c r="DV160" s="7">
        <v>1</v>
      </c>
      <c r="DW160" s="7">
        <v>9</v>
      </c>
      <c r="DX160" s="7">
        <f t="shared" si="78"/>
        <v>1</v>
      </c>
      <c r="DY160" s="7">
        <v>1</v>
      </c>
      <c r="DZ160" s="7">
        <v>9</v>
      </c>
      <c r="EA160" s="7">
        <f t="shared" si="79"/>
        <v>1</v>
      </c>
      <c r="EB160" s="7">
        <v>1</v>
      </c>
      <c r="EC160" s="7">
        <v>1</v>
      </c>
      <c r="ED160" s="7">
        <v>9</v>
      </c>
      <c r="EE160" s="7">
        <f t="shared" si="80"/>
        <v>1</v>
      </c>
      <c r="EF160" s="7">
        <v>1</v>
      </c>
      <c r="EG160" s="7">
        <v>9</v>
      </c>
      <c r="EH160" s="7">
        <f t="shared" si="81"/>
        <v>1</v>
      </c>
      <c r="EI160" s="7">
        <v>9</v>
      </c>
      <c r="EJ160" s="7">
        <f t="shared" si="82"/>
        <v>1</v>
      </c>
      <c r="EK160" s="7">
        <v>1</v>
      </c>
      <c r="EL160" s="7">
        <v>9</v>
      </c>
      <c r="EM160" s="15">
        <f t="shared" si="83"/>
        <v>1</v>
      </c>
      <c r="EN160" s="7">
        <f t="shared" si="69"/>
        <v>1</v>
      </c>
      <c r="EO160" s="7" t="s">
        <v>182</v>
      </c>
      <c r="EP160" s="7" t="s">
        <v>183</v>
      </c>
    </row>
    <row r="161" spans="1:146" ht="30" customHeight="1">
      <c r="A161">
        <v>1</v>
      </c>
      <c r="B161">
        <v>45247.394571759258</v>
      </c>
      <c r="C161">
        <v>45247.41</v>
      </c>
      <c r="D161">
        <v>100</v>
      </c>
      <c r="E161">
        <v>1332</v>
      </c>
      <c r="F161" s="7" t="s">
        <v>173</v>
      </c>
      <c r="G161">
        <v>45247.410007905091</v>
      </c>
      <c r="H161" s="7" t="s">
        <v>523</v>
      </c>
      <c r="I161">
        <v>50.838799999999999</v>
      </c>
      <c r="J161">
        <v>-0.77700000000000002</v>
      </c>
      <c r="K161" s="7" t="s">
        <v>175</v>
      </c>
      <c r="L161" s="7" t="s">
        <v>176</v>
      </c>
      <c r="M161" s="7" t="s">
        <v>177</v>
      </c>
      <c r="N161">
        <v>30</v>
      </c>
      <c r="O161" s="7" t="s">
        <v>178</v>
      </c>
      <c r="P161" s="7" t="s">
        <v>179</v>
      </c>
      <c r="Q161" s="7" t="s">
        <v>185</v>
      </c>
      <c r="R161" s="7" t="s">
        <v>179</v>
      </c>
      <c r="S161" s="7" t="s">
        <v>179</v>
      </c>
      <c r="T161" s="7" t="s">
        <v>524</v>
      </c>
      <c r="U161" s="7">
        <v>3</v>
      </c>
      <c r="V161" s="7">
        <v>3</v>
      </c>
      <c r="W161" s="7">
        <f t="shared" si="61"/>
        <v>2</v>
      </c>
      <c r="X161" s="7">
        <v>1</v>
      </c>
      <c r="Y161" s="7">
        <v>2</v>
      </c>
      <c r="Z161" s="7">
        <v>1</v>
      </c>
      <c r="AA161" s="7">
        <v>2</v>
      </c>
      <c r="AB161" s="7">
        <v>1</v>
      </c>
      <c r="AC161" s="7">
        <v>5</v>
      </c>
      <c r="AD161" s="7">
        <v>1</v>
      </c>
      <c r="AE161" s="7">
        <v>1</v>
      </c>
      <c r="AF161" s="7">
        <v>2</v>
      </c>
      <c r="AG161" s="7">
        <v>5</v>
      </c>
      <c r="AH161" s="7">
        <f t="shared" si="62"/>
        <v>1.7777777777777777</v>
      </c>
      <c r="AI161" s="7">
        <v>2</v>
      </c>
      <c r="AJ161" s="7">
        <f t="shared" si="63"/>
        <v>6</v>
      </c>
      <c r="AK161" s="7">
        <v>6</v>
      </c>
      <c r="AL161" s="7">
        <v>6</v>
      </c>
      <c r="AM161" s="15">
        <v>2</v>
      </c>
      <c r="AN161" s="15">
        <f t="shared" si="64"/>
        <v>6</v>
      </c>
      <c r="AO161" s="7">
        <v>5</v>
      </c>
      <c r="AP161" s="7">
        <f t="shared" si="65"/>
        <v>5.2</v>
      </c>
      <c r="AQ161" s="7">
        <f t="shared" si="70"/>
        <v>1</v>
      </c>
      <c r="AR161" s="7">
        <v>1</v>
      </c>
      <c r="AS161" s="7">
        <v>1</v>
      </c>
      <c r="AT161" s="7">
        <v>1</v>
      </c>
      <c r="AU161" s="7">
        <v>5</v>
      </c>
      <c r="AV161" s="7">
        <f t="shared" si="71"/>
        <v>1</v>
      </c>
      <c r="AW161" s="7">
        <v>1</v>
      </c>
      <c r="AX161" s="7">
        <v>1</v>
      </c>
      <c r="AY161" s="7">
        <v>5</v>
      </c>
      <c r="AZ161" s="7">
        <f t="shared" si="72"/>
        <v>1</v>
      </c>
      <c r="BA161" s="7">
        <v>1</v>
      </c>
      <c r="BB161" s="11">
        <v>5</v>
      </c>
      <c r="BC161" s="7">
        <f t="shared" si="73"/>
        <v>1</v>
      </c>
      <c r="BD161" s="7">
        <v>1</v>
      </c>
      <c r="BE161" s="11">
        <v>5</v>
      </c>
      <c r="BF161" s="7">
        <f t="shared" si="74"/>
        <v>1</v>
      </c>
      <c r="BG161" s="11">
        <v>5</v>
      </c>
      <c r="BH161" s="7">
        <f t="shared" si="75"/>
        <v>1</v>
      </c>
      <c r="BI161" s="11">
        <v>5</v>
      </c>
      <c r="BJ161" s="7">
        <f t="shared" si="76"/>
        <v>1</v>
      </c>
      <c r="BK161" s="7">
        <v>1</v>
      </c>
      <c r="BL161" s="11">
        <v>5</v>
      </c>
      <c r="BM161" s="7">
        <f t="shared" si="77"/>
        <v>1</v>
      </c>
      <c r="BN161" s="7">
        <v>5</v>
      </c>
      <c r="BO161" s="7">
        <v>1</v>
      </c>
      <c r="BP161" s="7">
        <v>1</v>
      </c>
      <c r="BQ161" s="15">
        <v>1</v>
      </c>
      <c r="BR161" s="7">
        <f t="shared" si="66"/>
        <v>1.2</v>
      </c>
      <c r="BS161" s="7">
        <v>4</v>
      </c>
      <c r="BT161" s="7">
        <v>2</v>
      </c>
      <c r="BU161" s="7">
        <v>1</v>
      </c>
      <c r="BV161" s="7">
        <v>3</v>
      </c>
      <c r="BW161" s="7">
        <v>1</v>
      </c>
      <c r="BX161" s="7">
        <v>4</v>
      </c>
      <c r="BY161" s="7">
        <v>5</v>
      </c>
      <c r="BZ161" s="7">
        <v>4</v>
      </c>
      <c r="CA161" s="7">
        <v>4</v>
      </c>
      <c r="CB161" s="7">
        <v>2</v>
      </c>
      <c r="CC161" s="7">
        <v>2</v>
      </c>
      <c r="CD161" s="7">
        <v>2</v>
      </c>
      <c r="CE161" s="7">
        <v>2</v>
      </c>
      <c r="CF161" s="7">
        <v>3</v>
      </c>
      <c r="CG161" s="15">
        <v>4</v>
      </c>
      <c r="CH161" s="7">
        <f t="shared" si="67"/>
        <v>2.8666666666666667</v>
      </c>
      <c r="CI161" s="7">
        <v>5</v>
      </c>
      <c r="CJ161" s="7">
        <v>5</v>
      </c>
      <c r="CK161" s="7">
        <v>4</v>
      </c>
      <c r="CL161" s="7">
        <v>5</v>
      </c>
      <c r="CM161" s="7">
        <v>4</v>
      </c>
      <c r="CN161" s="7">
        <v>2</v>
      </c>
      <c r="CO161" s="7">
        <v>5</v>
      </c>
      <c r="CP161" s="7">
        <v>4</v>
      </c>
      <c r="CQ161" s="7">
        <v>4</v>
      </c>
      <c r="CR161" s="7">
        <v>5</v>
      </c>
      <c r="CS161" s="7">
        <v>4</v>
      </c>
      <c r="CT161" s="7">
        <v>4</v>
      </c>
      <c r="CU161" s="7">
        <v>5</v>
      </c>
      <c r="CV161" s="7">
        <v>5</v>
      </c>
      <c r="CW161" s="7">
        <v>5</v>
      </c>
      <c r="CX161" s="7">
        <v>5</v>
      </c>
      <c r="CY161" s="7">
        <v>3</v>
      </c>
      <c r="CZ161" s="7">
        <v>5</v>
      </c>
      <c r="DA161" s="7">
        <v>5</v>
      </c>
      <c r="DB161" s="7">
        <v>4</v>
      </c>
      <c r="DC161" s="7">
        <v>5</v>
      </c>
      <c r="DD161" s="7">
        <v>5</v>
      </c>
      <c r="DE161" s="7">
        <v>5</v>
      </c>
      <c r="DF161" s="7">
        <v>5</v>
      </c>
      <c r="DG161" s="7">
        <v>5</v>
      </c>
      <c r="DH161" s="7">
        <v>4</v>
      </c>
      <c r="DI161" s="7">
        <v>4</v>
      </c>
      <c r="DJ161" s="7">
        <v>5</v>
      </c>
      <c r="DK161" s="7">
        <v>4</v>
      </c>
      <c r="DL161" s="7">
        <v>3</v>
      </c>
      <c r="DM161" s="7">
        <v>5</v>
      </c>
      <c r="DN161" s="7">
        <v>5</v>
      </c>
      <c r="DO161" s="7">
        <v>4</v>
      </c>
      <c r="DP161" s="7">
        <v>3</v>
      </c>
      <c r="DQ161" s="7">
        <v>4</v>
      </c>
      <c r="DR161" s="7">
        <v>5</v>
      </c>
      <c r="DS161" s="7">
        <v>5</v>
      </c>
      <c r="DT161" s="15">
        <v>5</v>
      </c>
      <c r="DU161" s="7">
        <f t="shared" si="68"/>
        <v>4.4473684210526319</v>
      </c>
      <c r="DV161" s="7">
        <v>2</v>
      </c>
      <c r="DW161" s="7">
        <v>7</v>
      </c>
      <c r="DX161" s="7">
        <f t="shared" si="78"/>
        <v>3</v>
      </c>
      <c r="DY161" s="7">
        <v>3</v>
      </c>
      <c r="DZ161" s="7">
        <v>9</v>
      </c>
      <c r="EA161" s="7">
        <f t="shared" si="79"/>
        <v>1</v>
      </c>
      <c r="EB161" s="7">
        <v>2</v>
      </c>
      <c r="EC161" s="7">
        <v>1</v>
      </c>
      <c r="ED161" s="7">
        <v>8</v>
      </c>
      <c r="EE161" s="7">
        <f t="shared" si="80"/>
        <v>2</v>
      </c>
      <c r="EF161" s="7">
        <v>2</v>
      </c>
      <c r="EG161" s="7">
        <v>7</v>
      </c>
      <c r="EH161" s="7">
        <f t="shared" si="81"/>
        <v>3</v>
      </c>
      <c r="EI161" s="7">
        <v>7</v>
      </c>
      <c r="EJ161" s="7">
        <f t="shared" si="82"/>
        <v>3</v>
      </c>
      <c r="EK161" s="7">
        <v>2</v>
      </c>
      <c r="EL161" s="7">
        <v>8</v>
      </c>
      <c r="EM161" s="15">
        <f t="shared" si="83"/>
        <v>2</v>
      </c>
      <c r="EN161" s="7">
        <f t="shared" si="69"/>
        <v>2.1666666666666665</v>
      </c>
      <c r="EO161" s="7" t="s">
        <v>182</v>
      </c>
      <c r="EP161" s="7" t="s">
        <v>183</v>
      </c>
    </row>
    <row r="162" spans="1:146" ht="30" customHeight="1">
      <c r="A162">
        <v>1</v>
      </c>
      <c r="B162">
        <v>45247.411064814813</v>
      </c>
      <c r="C162">
        <v>45247.421898148146</v>
      </c>
      <c r="D162">
        <v>100</v>
      </c>
      <c r="E162">
        <v>935</v>
      </c>
      <c r="F162" s="7" t="s">
        <v>173</v>
      </c>
      <c r="G162">
        <v>45247.421905694442</v>
      </c>
      <c r="H162" s="7" t="s">
        <v>525</v>
      </c>
      <c r="I162">
        <v>51.329599999999999</v>
      </c>
      <c r="J162">
        <v>-0.64019999999999999</v>
      </c>
      <c r="K162" s="7" t="s">
        <v>175</v>
      </c>
      <c r="L162" s="7" t="s">
        <v>176</v>
      </c>
      <c r="M162" s="7" t="s">
        <v>177</v>
      </c>
      <c r="N162">
        <v>33</v>
      </c>
      <c r="O162" s="7" t="s">
        <v>178</v>
      </c>
      <c r="P162" s="7" t="s">
        <v>179</v>
      </c>
      <c r="Q162" s="7" t="s">
        <v>185</v>
      </c>
      <c r="R162" s="7" t="s">
        <v>526</v>
      </c>
      <c r="S162" s="7" t="s">
        <v>179</v>
      </c>
      <c r="T162" s="7" t="s">
        <v>179</v>
      </c>
      <c r="U162" s="7">
        <v>1</v>
      </c>
      <c r="V162" s="7">
        <v>2</v>
      </c>
      <c r="W162" s="7">
        <f t="shared" si="61"/>
        <v>1</v>
      </c>
      <c r="X162" s="7">
        <v>4</v>
      </c>
      <c r="Y162" s="7">
        <v>1</v>
      </c>
      <c r="Z162" s="7">
        <v>1</v>
      </c>
      <c r="AA162" s="7">
        <v>2</v>
      </c>
      <c r="AB162" s="7">
        <v>4</v>
      </c>
      <c r="AC162" s="7">
        <v>2</v>
      </c>
      <c r="AD162" s="7">
        <v>1</v>
      </c>
      <c r="AE162" s="7">
        <v>1</v>
      </c>
      <c r="AF162" s="7">
        <v>3</v>
      </c>
      <c r="AG162" s="7">
        <v>3</v>
      </c>
      <c r="AH162" s="7">
        <f t="shared" si="62"/>
        <v>2.1111111111111112</v>
      </c>
      <c r="AI162" s="7">
        <v>2</v>
      </c>
      <c r="AJ162" s="7">
        <f t="shared" si="63"/>
        <v>6</v>
      </c>
      <c r="AK162" s="7">
        <v>5</v>
      </c>
      <c r="AL162" s="7">
        <v>5</v>
      </c>
      <c r="AM162" s="15">
        <v>3</v>
      </c>
      <c r="AN162" s="15">
        <f t="shared" si="64"/>
        <v>5</v>
      </c>
      <c r="AO162" s="7">
        <v>5</v>
      </c>
      <c r="AP162" s="7">
        <f t="shared" si="65"/>
        <v>4.8</v>
      </c>
      <c r="AQ162" s="7">
        <f t="shared" si="70"/>
        <v>1</v>
      </c>
      <c r="AR162" s="7">
        <v>1</v>
      </c>
      <c r="AS162" s="7">
        <v>1</v>
      </c>
      <c r="AT162" s="7">
        <v>1</v>
      </c>
      <c r="AU162" s="7">
        <v>5</v>
      </c>
      <c r="AV162" s="7">
        <f t="shared" si="71"/>
        <v>1</v>
      </c>
      <c r="AW162" s="7">
        <v>1</v>
      </c>
      <c r="AX162" s="7">
        <v>1</v>
      </c>
      <c r="AY162" s="7">
        <v>4</v>
      </c>
      <c r="AZ162" s="7">
        <f t="shared" si="72"/>
        <v>2</v>
      </c>
      <c r="BA162" s="7">
        <v>1</v>
      </c>
      <c r="BB162" s="11" t="s">
        <v>179</v>
      </c>
      <c r="BC162" s="8">
        <f>AVERAGE(AQ162,AR162,AS162,AT162,AV162,AW162,AX162,AZ162,BA162,BD162,BF162,BH162,BK162,BJ162,BM162,BN162,BO162,BP162,BQ162)</f>
        <v>1.3157894736842106</v>
      </c>
      <c r="BD162" s="7">
        <v>1</v>
      </c>
      <c r="BE162" s="11">
        <v>5</v>
      </c>
      <c r="BF162" s="7">
        <f t="shared" si="74"/>
        <v>1</v>
      </c>
      <c r="BG162" s="11">
        <v>5</v>
      </c>
      <c r="BH162" s="7">
        <f t="shared" si="75"/>
        <v>1</v>
      </c>
      <c r="BI162" s="11">
        <v>5</v>
      </c>
      <c r="BJ162" s="7">
        <f t="shared" si="76"/>
        <v>1</v>
      </c>
      <c r="BK162" s="7">
        <v>1</v>
      </c>
      <c r="BL162" s="11">
        <v>4</v>
      </c>
      <c r="BM162" s="7">
        <f t="shared" si="77"/>
        <v>2</v>
      </c>
      <c r="BN162" s="7">
        <v>5</v>
      </c>
      <c r="BO162" s="7">
        <v>1</v>
      </c>
      <c r="BP162" s="7">
        <v>1</v>
      </c>
      <c r="BQ162" s="15">
        <v>1</v>
      </c>
      <c r="BR162" s="7">
        <f t="shared" si="66"/>
        <v>1.3157894736842106</v>
      </c>
      <c r="BS162" s="7">
        <v>5</v>
      </c>
      <c r="BT162" s="7">
        <v>1</v>
      </c>
      <c r="BU162" s="7">
        <v>5</v>
      </c>
      <c r="BV162" s="7">
        <v>4</v>
      </c>
      <c r="BW162" s="7">
        <v>1</v>
      </c>
      <c r="BX162" s="7">
        <v>5</v>
      </c>
      <c r="BY162" s="7">
        <v>4</v>
      </c>
      <c r="BZ162" s="7">
        <v>3</v>
      </c>
      <c r="CA162" s="7">
        <v>3</v>
      </c>
      <c r="CB162" s="8">
        <f>AVERAGE(CC162:CG162,BS162:CA162)</f>
        <v>3.5</v>
      </c>
      <c r="CC162" s="7">
        <v>2</v>
      </c>
      <c r="CD162" s="7">
        <v>5</v>
      </c>
      <c r="CE162" s="7">
        <v>5</v>
      </c>
      <c r="CF162" s="7">
        <v>1</v>
      </c>
      <c r="CG162" s="15">
        <v>5</v>
      </c>
      <c r="CH162" s="7">
        <f t="shared" si="67"/>
        <v>3.5</v>
      </c>
      <c r="CI162" s="7">
        <v>6</v>
      </c>
      <c r="CJ162" s="7">
        <v>6</v>
      </c>
      <c r="CK162" s="7">
        <v>4</v>
      </c>
      <c r="CL162" s="8">
        <f>AVERAGE(CI162:CK162,CM162:DT162)</f>
        <v>4.4324324324324325</v>
      </c>
      <c r="CM162" s="7">
        <v>5</v>
      </c>
      <c r="CN162" s="7">
        <v>3</v>
      </c>
      <c r="CO162" s="7">
        <v>4</v>
      </c>
      <c r="CP162" s="7">
        <v>6</v>
      </c>
      <c r="CQ162" s="7">
        <v>5</v>
      </c>
      <c r="CR162" s="7">
        <v>4</v>
      </c>
      <c r="CS162" s="7">
        <v>6</v>
      </c>
      <c r="CT162" s="7">
        <v>3</v>
      </c>
      <c r="CU162" s="7">
        <v>4</v>
      </c>
      <c r="CV162" s="7">
        <v>4</v>
      </c>
      <c r="CW162" s="7">
        <v>5</v>
      </c>
      <c r="CX162" s="7">
        <v>4</v>
      </c>
      <c r="CY162" s="7">
        <v>3</v>
      </c>
      <c r="CZ162" s="7">
        <v>4</v>
      </c>
      <c r="DA162" s="7">
        <v>5</v>
      </c>
      <c r="DB162" s="7">
        <v>4</v>
      </c>
      <c r="DC162" s="7">
        <v>6</v>
      </c>
      <c r="DD162" s="7">
        <v>4</v>
      </c>
      <c r="DE162" s="7">
        <v>6</v>
      </c>
      <c r="DF162" s="7">
        <v>4</v>
      </c>
      <c r="DG162" s="7">
        <v>5</v>
      </c>
      <c r="DH162" s="7">
        <v>5</v>
      </c>
      <c r="DI162" s="7">
        <v>5</v>
      </c>
      <c r="DJ162" s="7">
        <v>5</v>
      </c>
      <c r="DK162" s="7">
        <v>4</v>
      </c>
      <c r="DL162" s="7">
        <v>1</v>
      </c>
      <c r="DM162" s="7">
        <v>5</v>
      </c>
      <c r="DN162" s="7">
        <v>5</v>
      </c>
      <c r="DO162" s="7">
        <v>3</v>
      </c>
      <c r="DP162" s="7">
        <v>3</v>
      </c>
      <c r="DQ162" s="7">
        <v>4</v>
      </c>
      <c r="DR162" s="7">
        <v>6</v>
      </c>
      <c r="DS162" s="7">
        <v>4</v>
      </c>
      <c r="DT162" s="15">
        <v>4</v>
      </c>
      <c r="DU162" s="7">
        <f t="shared" si="68"/>
        <v>4.4324324324324325</v>
      </c>
      <c r="DV162" s="7">
        <v>1</v>
      </c>
      <c r="DW162" s="7">
        <v>9</v>
      </c>
      <c r="DX162" s="7">
        <f t="shared" si="78"/>
        <v>1</v>
      </c>
      <c r="DY162" s="7">
        <v>1</v>
      </c>
      <c r="DZ162" s="7">
        <v>9</v>
      </c>
      <c r="EA162" s="7">
        <f t="shared" si="79"/>
        <v>1</v>
      </c>
      <c r="EB162" s="7">
        <v>1</v>
      </c>
      <c r="EC162" s="7">
        <v>1</v>
      </c>
      <c r="ED162" s="7">
        <v>1</v>
      </c>
      <c r="EE162" s="7">
        <f t="shared" si="80"/>
        <v>9</v>
      </c>
      <c r="EF162" s="7">
        <v>1</v>
      </c>
      <c r="EG162" s="7">
        <v>9</v>
      </c>
      <c r="EH162" s="7">
        <f t="shared" si="81"/>
        <v>1</v>
      </c>
      <c r="EI162" s="7">
        <v>8</v>
      </c>
      <c r="EJ162" s="7">
        <f t="shared" si="82"/>
        <v>2</v>
      </c>
      <c r="EK162" s="7">
        <v>1</v>
      </c>
      <c r="EL162" s="7">
        <v>9</v>
      </c>
      <c r="EM162" s="15">
        <f t="shared" si="83"/>
        <v>1</v>
      </c>
      <c r="EN162" s="7">
        <f t="shared" si="69"/>
        <v>1.75</v>
      </c>
      <c r="EO162" s="7" t="s">
        <v>182</v>
      </c>
      <c r="EP162" s="7" t="s">
        <v>183</v>
      </c>
    </row>
    <row r="163" spans="1:146" ht="30" customHeight="1">
      <c r="A163">
        <v>1</v>
      </c>
      <c r="B163">
        <v>45247.695914351854</v>
      </c>
      <c r="C163">
        <v>45247.703981481478</v>
      </c>
      <c r="D163">
        <v>100</v>
      </c>
      <c r="E163">
        <v>697</v>
      </c>
      <c r="F163" s="7" t="s">
        <v>173</v>
      </c>
      <c r="G163">
        <v>45247.703998287034</v>
      </c>
      <c r="H163" s="7" t="s">
        <v>527</v>
      </c>
      <c r="I163">
        <v>52.503</v>
      </c>
      <c r="J163">
        <v>-2.0838999999999999</v>
      </c>
      <c r="K163" s="7" t="s">
        <v>175</v>
      </c>
      <c r="L163" s="7" t="s">
        <v>176</v>
      </c>
      <c r="M163" s="7" t="s">
        <v>177</v>
      </c>
      <c r="N163">
        <v>44</v>
      </c>
      <c r="O163" s="7" t="s">
        <v>178</v>
      </c>
      <c r="P163" s="7" t="s">
        <v>179</v>
      </c>
      <c r="Q163" s="7" t="s">
        <v>190</v>
      </c>
      <c r="R163" s="7" t="s">
        <v>179</v>
      </c>
      <c r="S163" s="7" t="s">
        <v>179</v>
      </c>
      <c r="T163" s="7" t="s">
        <v>528</v>
      </c>
      <c r="U163" s="7">
        <v>3</v>
      </c>
      <c r="V163" s="7">
        <v>2</v>
      </c>
      <c r="W163" s="7">
        <f t="shared" si="61"/>
        <v>1</v>
      </c>
      <c r="X163" s="7">
        <v>4</v>
      </c>
      <c r="Y163" s="7">
        <v>2</v>
      </c>
      <c r="Z163" s="7">
        <v>1</v>
      </c>
      <c r="AA163" s="7">
        <v>3</v>
      </c>
      <c r="AB163" s="7">
        <v>4</v>
      </c>
      <c r="AC163" s="7">
        <v>2</v>
      </c>
      <c r="AD163" s="7">
        <v>1</v>
      </c>
      <c r="AE163" s="7">
        <v>1</v>
      </c>
      <c r="AF163" s="7">
        <v>4</v>
      </c>
      <c r="AG163" s="7">
        <v>4</v>
      </c>
      <c r="AH163" s="7">
        <f t="shared" si="62"/>
        <v>2.4444444444444446</v>
      </c>
      <c r="AI163" s="7">
        <v>1</v>
      </c>
      <c r="AJ163" s="7">
        <f t="shared" si="63"/>
        <v>7</v>
      </c>
      <c r="AK163" s="7">
        <v>7</v>
      </c>
      <c r="AL163" s="7">
        <v>7</v>
      </c>
      <c r="AM163" s="15">
        <v>5</v>
      </c>
      <c r="AN163" s="15">
        <f t="shared" si="64"/>
        <v>3</v>
      </c>
      <c r="AO163" s="7">
        <v>4</v>
      </c>
      <c r="AP163" s="7">
        <f t="shared" si="65"/>
        <v>5.8</v>
      </c>
      <c r="AQ163" s="7">
        <f t="shared" si="70"/>
        <v>2</v>
      </c>
      <c r="AR163" s="7">
        <v>1</v>
      </c>
      <c r="AS163" s="7">
        <v>1</v>
      </c>
      <c r="AT163" s="7">
        <v>1</v>
      </c>
      <c r="AU163" s="7">
        <v>5</v>
      </c>
      <c r="AV163" s="7">
        <f t="shared" si="71"/>
        <v>1</v>
      </c>
      <c r="AW163" s="7">
        <v>1</v>
      </c>
      <c r="AX163" s="7">
        <v>3</v>
      </c>
      <c r="AY163" s="7">
        <v>4</v>
      </c>
      <c r="AZ163" s="7">
        <f t="shared" si="72"/>
        <v>2</v>
      </c>
      <c r="BA163" s="7">
        <v>1</v>
      </c>
      <c r="BB163" s="11">
        <v>3</v>
      </c>
      <c r="BC163" s="7">
        <f t="shared" si="73"/>
        <v>3</v>
      </c>
      <c r="BD163" s="7">
        <v>1</v>
      </c>
      <c r="BE163" s="11">
        <v>4</v>
      </c>
      <c r="BF163" s="7">
        <f t="shared" si="74"/>
        <v>2</v>
      </c>
      <c r="BG163" s="11">
        <v>4</v>
      </c>
      <c r="BH163" s="7">
        <f t="shared" si="75"/>
        <v>2</v>
      </c>
      <c r="BI163" s="11">
        <v>4</v>
      </c>
      <c r="BJ163" s="7">
        <f t="shared" si="76"/>
        <v>2</v>
      </c>
      <c r="BK163" s="7">
        <v>1</v>
      </c>
      <c r="BL163" s="11">
        <v>4</v>
      </c>
      <c r="BM163" s="7">
        <f t="shared" si="77"/>
        <v>2</v>
      </c>
      <c r="BN163" s="7">
        <v>4</v>
      </c>
      <c r="BO163" s="7">
        <v>3</v>
      </c>
      <c r="BP163" s="7">
        <v>2</v>
      </c>
      <c r="BQ163" s="15">
        <v>2</v>
      </c>
      <c r="BR163" s="7">
        <f t="shared" si="66"/>
        <v>1.85</v>
      </c>
      <c r="BS163" s="7">
        <v>2</v>
      </c>
      <c r="BT163" s="7">
        <v>4</v>
      </c>
      <c r="BU163" s="7">
        <v>2</v>
      </c>
      <c r="BV163" s="7">
        <v>3</v>
      </c>
      <c r="BW163" s="7">
        <v>2</v>
      </c>
      <c r="BX163" s="7">
        <v>3</v>
      </c>
      <c r="BY163" s="7">
        <v>5</v>
      </c>
      <c r="BZ163" s="7">
        <v>4</v>
      </c>
      <c r="CA163" s="7">
        <v>2</v>
      </c>
      <c r="CB163" s="7">
        <v>2</v>
      </c>
      <c r="CC163" s="7">
        <v>2</v>
      </c>
      <c r="CD163" s="7">
        <v>4</v>
      </c>
      <c r="CE163" s="7">
        <v>4</v>
      </c>
      <c r="CF163" s="7">
        <v>4</v>
      </c>
      <c r="CG163" s="15">
        <v>2</v>
      </c>
      <c r="CH163" s="7">
        <f t="shared" si="67"/>
        <v>3</v>
      </c>
      <c r="CI163" s="7">
        <v>5</v>
      </c>
      <c r="CJ163" s="7">
        <v>5</v>
      </c>
      <c r="CK163" s="7">
        <v>3</v>
      </c>
      <c r="CL163" s="7">
        <v>3</v>
      </c>
      <c r="CM163" s="7">
        <v>6</v>
      </c>
      <c r="CN163" s="7">
        <v>2</v>
      </c>
      <c r="CO163" s="7">
        <v>4</v>
      </c>
      <c r="CP163" s="7">
        <v>4</v>
      </c>
      <c r="CQ163" s="7">
        <v>4</v>
      </c>
      <c r="CR163" s="7">
        <v>5</v>
      </c>
      <c r="CS163" s="7">
        <v>4</v>
      </c>
      <c r="CT163" s="7">
        <v>3</v>
      </c>
      <c r="CU163" s="7">
        <v>3</v>
      </c>
      <c r="CV163" s="7">
        <v>4</v>
      </c>
      <c r="CW163" s="7">
        <v>4</v>
      </c>
      <c r="CX163" s="7">
        <v>4</v>
      </c>
      <c r="CY163" s="7">
        <v>3</v>
      </c>
      <c r="CZ163" s="7">
        <v>3</v>
      </c>
      <c r="DA163" s="7">
        <v>5</v>
      </c>
      <c r="DB163" s="7">
        <v>4</v>
      </c>
      <c r="DC163" s="7">
        <v>3</v>
      </c>
      <c r="DD163" s="7">
        <v>4</v>
      </c>
      <c r="DE163" s="7">
        <v>5</v>
      </c>
      <c r="DF163" s="7">
        <v>5</v>
      </c>
      <c r="DG163" s="7">
        <v>4</v>
      </c>
      <c r="DH163" s="7">
        <v>5</v>
      </c>
      <c r="DI163" s="7">
        <v>5</v>
      </c>
      <c r="DJ163" s="7">
        <v>5</v>
      </c>
      <c r="DK163" s="7">
        <v>5</v>
      </c>
      <c r="DL163" s="7">
        <v>2</v>
      </c>
      <c r="DM163" s="7">
        <v>5</v>
      </c>
      <c r="DN163" s="7">
        <v>5</v>
      </c>
      <c r="DO163" s="7">
        <v>4</v>
      </c>
      <c r="DP163" s="7">
        <v>2</v>
      </c>
      <c r="DQ163" s="7">
        <v>3</v>
      </c>
      <c r="DR163" s="7">
        <v>5</v>
      </c>
      <c r="DS163" s="7">
        <v>4</v>
      </c>
      <c r="DT163" s="15">
        <v>3</v>
      </c>
      <c r="DU163" s="7">
        <f t="shared" si="68"/>
        <v>4</v>
      </c>
      <c r="DV163" s="7">
        <v>6</v>
      </c>
      <c r="DW163" s="7">
        <v>8</v>
      </c>
      <c r="DX163" s="7">
        <f t="shared" si="78"/>
        <v>2</v>
      </c>
      <c r="DY163" s="7">
        <v>4</v>
      </c>
      <c r="DZ163" s="7">
        <v>8</v>
      </c>
      <c r="EA163" s="7">
        <f t="shared" si="79"/>
        <v>2</v>
      </c>
      <c r="EB163" s="7">
        <v>2</v>
      </c>
      <c r="EC163" s="7">
        <v>2</v>
      </c>
      <c r="ED163" s="7">
        <v>8</v>
      </c>
      <c r="EE163" s="7">
        <f t="shared" si="80"/>
        <v>2</v>
      </c>
      <c r="EF163" s="7">
        <v>2</v>
      </c>
      <c r="EG163" s="7">
        <v>6</v>
      </c>
      <c r="EH163" s="7">
        <f t="shared" si="81"/>
        <v>4</v>
      </c>
      <c r="EI163" s="7">
        <v>4</v>
      </c>
      <c r="EJ163" s="7">
        <f t="shared" si="82"/>
        <v>6</v>
      </c>
      <c r="EK163" s="7">
        <v>4</v>
      </c>
      <c r="EL163" s="7">
        <v>9</v>
      </c>
      <c r="EM163" s="15">
        <f t="shared" si="83"/>
        <v>1</v>
      </c>
      <c r="EN163" s="7">
        <f t="shared" si="69"/>
        <v>3.0833333333333335</v>
      </c>
      <c r="EO163" s="7" t="s">
        <v>182</v>
      </c>
      <c r="EP163" s="7" t="s">
        <v>183</v>
      </c>
    </row>
    <row r="164" spans="1:146" ht="30" customHeight="1">
      <c r="A164">
        <v>1</v>
      </c>
      <c r="B164">
        <v>45247.593425925923</v>
      </c>
      <c r="C164">
        <v>45247.725127314814</v>
      </c>
      <c r="D164">
        <v>100</v>
      </c>
      <c r="E164">
        <v>11379</v>
      </c>
      <c r="F164" s="7" t="s">
        <v>173</v>
      </c>
      <c r="G164">
        <v>45247.72514166667</v>
      </c>
      <c r="H164" s="7" t="s">
        <v>529</v>
      </c>
      <c r="I164">
        <v>51.526899999999998</v>
      </c>
      <c r="J164">
        <v>-9.9099999999999994E-2</v>
      </c>
      <c r="K164" s="7" t="s">
        <v>175</v>
      </c>
      <c r="L164" s="7" t="s">
        <v>176</v>
      </c>
      <c r="M164" s="7" t="s">
        <v>177</v>
      </c>
      <c r="N164">
        <v>38</v>
      </c>
      <c r="O164" s="7" t="s">
        <v>178</v>
      </c>
      <c r="P164" s="7" t="s">
        <v>179</v>
      </c>
      <c r="Q164" s="7" t="s">
        <v>190</v>
      </c>
      <c r="R164" s="7" t="s">
        <v>179</v>
      </c>
      <c r="S164" s="7" t="s">
        <v>530</v>
      </c>
      <c r="T164" s="7" t="s">
        <v>179</v>
      </c>
      <c r="U164" s="7">
        <v>2</v>
      </c>
      <c r="V164" s="7">
        <v>1</v>
      </c>
      <c r="W164" s="7">
        <f t="shared" si="61"/>
        <v>1</v>
      </c>
      <c r="X164" s="7">
        <v>1</v>
      </c>
      <c r="Y164" s="7">
        <v>1</v>
      </c>
      <c r="Z164" s="7">
        <v>1</v>
      </c>
      <c r="AA164" s="7">
        <v>1</v>
      </c>
      <c r="AB164" s="7">
        <v>1</v>
      </c>
      <c r="AC164" s="7">
        <v>5</v>
      </c>
      <c r="AD164" s="7">
        <v>1</v>
      </c>
      <c r="AE164" s="7">
        <v>1</v>
      </c>
      <c r="AF164" s="7">
        <v>1</v>
      </c>
      <c r="AG164" s="7">
        <v>3</v>
      </c>
      <c r="AH164" s="7">
        <f t="shared" si="62"/>
        <v>1.4444444444444444</v>
      </c>
      <c r="AI164" s="7">
        <v>1</v>
      </c>
      <c r="AJ164" s="7">
        <f t="shared" si="63"/>
        <v>7</v>
      </c>
      <c r="AK164" s="7">
        <v>7</v>
      </c>
      <c r="AL164" s="7">
        <v>6</v>
      </c>
      <c r="AM164" s="15">
        <v>2</v>
      </c>
      <c r="AN164" s="15">
        <f t="shared" si="64"/>
        <v>6</v>
      </c>
      <c r="AO164" s="7">
        <v>5</v>
      </c>
      <c r="AP164" s="7">
        <f t="shared" si="65"/>
        <v>5.6</v>
      </c>
      <c r="AQ164" s="7">
        <f t="shared" si="70"/>
        <v>1</v>
      </c>
      <c r="AR164" s="7">
        <v>1</v>
      </c>
      <c r="AS164" s="7">
        <v>1</v>
      </c>
      <c r="AT164" s="7">
        <v>1</v>
      </c>
      <c r="AU164" s="7">
        <v>5</v>
      </c>
      <c r="AV164" s="7">
        <f t="shared" si="71"/>
        <v>1</v>
      </c>
      <c r="AW164" s="7">
        <v>1</v>
      </c>
      <c r="AX164" s="7">
        <v>1</v>
      </c>
      <c r="AY164" s="7">
        <v>5</v>
      </c>
      <c r="AZ164" s="7">
        <f t="shared" si="72"/>
        <v>1</v>
      </c>
      <c r="BA164" s="7">
        <v>1</v>
      </c>
      <c r="BB164" s="11">
        <v>3</v>
      </c>
      <c r="BC164" s="7">
        <f t="shared" si="73"/>
        <v>3</v>
      </c>
      <c r="BD164" s="7">
        <v>1</v>
      </c>
      <c r="BE164" s="11">
        <v>5</v>
      </c>
      <c r="BF164" s="7">
        <f t="shared" si="74"/>
        <v>1</v>
      </c>
      <c r="BG164" s="11">
        <v>4</v>
      </c>
      <c r="BH164" s="7">
        <f t="shared" si="75"/>
        <v>2</v>
      </c>
      <c r="BI164" s="11">
        <v>5</v>
      </c>
      <c r="BJ164" s="7">
        <f t="shared" si="76"/>
        <v>1</v>
      </c>
      <c r="BK164" s="7">
        <v>1</v>
      </c>
      <c r="BL164" s="11">
        <v>3</v>
      </c>
      <c r="BM164" s="7">
        <f t="shared" si="77"/>
        <v>3</v>
      </c>
      <c r="BN164" s="7">
        <v>4</v>
      </c>
      <c r="BO164" s="7">
        <v>2</v>
      </c>
      <c r="BP164" s="7">
        <v>1</v>
      </c>
      <c r="BQ164" s="15">
        <v>3</v>
      </c>
      <c r="BR164" s="7">
        <f t="shared" si="66"/>
        <v>1.55</v>
      </c>
      <c r="BS164" s="7">
        <v>5</v>
      </c>
      <c r="BT164" s="7">
        <v>3</v>
      </c>
      <c r="BU164" s="7">
        <v>4</v>
      </c>
      <c r="BV164" s="7">
        <v>3</v>
      </c>
      <c r="BW164" s="7">
        <v>3</v>
      </c>
      <c r="BX164" s="7">
        <v>3</v>
      </c>
      <c r="BY164" s="7">
        <v>5</v>
      </c>
      <c r="BZ164" s="7">
        <v>5</v>
      </c>
      <c r="CA164" s="7">
        <v>4</v>
      </c>
      <c r="CB164" s="7">
        <v>2</v>
      </c>
      <c r="CC164" s="7">
        <v>4</v>
      </c>
      <c r="CD164" s="7">
        <v>4</v>
      </c>
      <c r="CE164" s="7">
        <v>4</v>
      </c>
      <c r="CF164" s="7">
        <v>3</v>
      </c>
      <c r="CG164" s="15">
        <v>3</v>
      </c>
      <c r="CH164" s="7">
        <f t="shared" si="67"/>
        <v>3.6666666666666665</v>
      </c>
      <c r="CI164" s="7">
        <v>5</v>
      </c>
      <c r="CJ164" s="7">
        <v>4</v>
      </c>
      <c r="CK164" s="7">
        <v>4</v>
      </c>
      <c r="CL164" s="7">
        <v>4</v>
      </c>
      <c r="CM164" s="7">
        <v>4</v>
      </c>
      <c r="CN164" s="7">
        <v>1</v>
      </c>
      <c r="CO164" s="7">
        <v>4</v>
      </c>
      <c r="CP164" s="7">
        <v>5</v>
      </c>
      <c r="CQ164" s="7">
        <v>5</v>
      </c>
      <c r="CR164" s="7">
        <v>5</v>
      </c>
      <c r="CS164" s="7">
        <v>5</v>
      </c>
      <c r="CT164" s="7">
        <v>3</v>
      </c>
      <c r="CU164" s="7">
        <v>4</v>
      </c>
      <c r="CV164" s="7">
        <v>4</v>
      </c>
      <c r="CW164" s="7">
        <v>5</v>
      </c>
      <c r="CX164" s="7">
        <v>4</v>
      </c>
      <c r="CY164" s="7">
        <v>4</v>
      </c>
      <c r="CZ164" s="7">
        <v>4</v>
      </c>
      <c r="DA164" s="7">
        <v>5</v>
      </c>
      <c r="DB164" s="7">
        <v>4</v>
      </c>
      <c r="DC164" s="7">
        <v>5</v>
      </c>
      <c r="DD164" s="7">
        <v>4</v>
      </c>
      <c r="DE164" s="7">
        <v>5</v>
      </c>
      <c r="DF164" s="7">
        <v>4</v>
      </c>
      <c r="DG164" s="7">
        <v>4</v>
      </c>
      <c r="DH164" s="7">
        <v>5</v>
      </c>
      <c r="DI164" s="7">
        <v>4</v>
      </c>
      <c r="DJ164" s="7">
        <v>4</v>
      </c>
      <c r="DK164" s="7">
        <v>4</v>
      </c>
      <c r="DL164" s="7">
        <v>1</v>
      </c>
      <c r="DM164" s="7">
        <v>5</v>
      </c>
      <c r="DN164" s="7">
        <v>4</v>
      </c>
      <c r="DO164" s="7">
        <v>4</v>
      </c>
      <c r="DP164" s="7">
        <v>2</v>
      </c>
      <c r="DQ164" s="7">
        <v>4</v>
      </c>
      <c r="DR164" s="7">
        <v>5</v>
      </c>
      <c r="DS164" s="7">
        <v>4</v>
      </c>
      <c r="DT164" s="15">
        <v>4</v>
      </c>
      <c r="DU164" s="7">
        <f t="shared" si="68"/>
        <v>4.0789473684210522</v>
      </c>
      <c r="DV164" s="7">
        <v>1</v>
      </c>
      <c r="DW164" s="7">
        <v>9</v>
      </c>
      <c r="DX164" s="7">
        <f t="shared" si="78"/>
        <v>1</v>
      </c>
      <c r="DY164" s="7">
        <v>1</v>
      </c>
      <c r="DZ164" s="7">
        <v>9</v>
      </c>
      <c r="EA164" s="7">
        <f t="shared" si="79"/>
        <v>1</v>
      </c>
      <c r="EB164" s="7">
        <v>1</v>
      </c>
      <c r="EC164" s="7">
        <v>1</v>
      </c>
      <c r="ED164" s="7">
        <v>8</v>
      </c>
      <c r="EE164" s="7">
        <f t="shared" si="80"/>
        <v>2</v>
      </c>
      <c r="EF164" s="7">
        <v>1</v>
      </c>
      <c r="EG164" s="7">
        <v>9</v>
      </c>
      <c r="EH164" s="7">
        <f t="shared" si="81"/>
        <v>1</v>
      </c>
      <c r="EI164" s="7">
        <v>5</v>
      </c>
      <c r="EJ164" s="7">
        <f t="shared" si="82"/>
        <v>5</v>
      </c>
      <c r="EK164" s="7">
        <v>1</v>
      </c>
      <c r="EL164" s="7">
        <v>9</v>
      </c>
      <c r="EM164" s="15">
        <f t="shared" si="83"/>
        <v>1</v>
      </c>
      <c r="EN164" s="7">
        <f t="shared" si="69"/>
        <v>1.4166666666666667</v>
      </c>
      <c r="EO164" s="7" t="s">
        <v>197</v>
      </c>
      <c r="EP164" s="7" t="s">
        <v>183</v>
      </c>
    </row>
    <row r="165" spans="1:146" ht="30" customHeight="1">
      <c r="A165">
        <v>1</v>
      </c>
      <c r="B165">
        <v>45247.821481481478</v>
      </c>
      <c r="C165">
        <v>45247.831574074073</v>
      </c>
      <c r="D165">
        <v>100</v>
      </c>
      <c r="E165">
        <v>872</v>
      </c>
      <c r="F165" s="7" t="s">
        <v>173</v>
      </c>
      <c r="G165">
        <v>45247.831585462962</v>
      </c>
      <c r="H165" s="7" t="s">
        <v>531</v>
      </c>
      <c r="I165">
        <v>50.916899999999998</v>
      </c>
      <c r="J165">
        <v>-1.4219999999999999</v>
      </c>
      <c r="K165" s="7" t="s">
        <v>175</v>
      </c>
      <c r="L165" s="7" t="s">
        <v>176</v>
      </c>
      <c r="M165" s="7" t="s">
        <v>177</v>
      </c>
      <c r="N165">
        <v>28</v>
      </c>
      <c r="O165" s="7" t="s">
        <v>178</v>
      </c>
      <c r="P165" s="7" t="s">
        <v>179</v>
      </c>
      <c r="Q165" s="7" t="s">
        <v>190</v>
      </c>
      <c r="R165" s="7" t="s">
        <v>532</v>
      </c>
      <c r="S165" s="7" t="s">
        <v>179</v>
      </c>
      <c r="T165" s="7" t="s">
        <v>179</v>
      </c>
      <c r="U165" s="7">
        <v>1</v>
      </c>
      <c r="V165" s="7">
        <v>2</v>
      </c>
      <c r="W165" s="7">
        <f t="shared" si="61"/>
        <v>1</v>
      </c>
      <c r="X165" s="7">
        <v>1</v>
      </c>
      <c r="Y165" s="7">
        <v>1</v>
      </c>
      <c r="Z165" s="7">
        <v>1</v>
      </c>
      <c r="AA165" s="7">
        <v>1</v>
      </c>
      <c r="AB165" s="7">
        <v>1</v>
      </c>
      <c r="AC165" s="7">
        <v>4</v>
      </c>
      <c r="AD165" s="7">
        <v>1</v>
      </c>
      <c r="AE165" s="7">
        <v>1</v>
      </c>
      <c r="AF165" s="7">
        <v>1</v>
      </c>
      <c r="AG165" s="7">
        <v>5</v>
      </c>
      <c r="AH165" s="7">
        <f t="shared" si="62"/>
        <v>1.3333333333333333</v>
      </c>
      <c r="AI165" s="7">
        <v>4</v>
      </c>
      <c r="AJ165" s="7">
        <f t="shared" si="63"/>
        <v>4</v>
      </c>
      <c r="AK165" s="7">
        <v>5</v>
      </c>
      <c r="AL165" s="7">
        <v>4</v>
      </c>
      <c r="AM165" s="15">
        <v>4</v>
      </c>
      <c r="AN165" s="15">
        <f t="shared" si="64"/>
        <v>4</v>
      </c>
      <c r="AO165" s="7">
        <v>5</v>
      </c>
      <c r="AP165" s="7">
        <f t="shared" si="65"/>
        <v>4.2</v>
      </c>
      <c r="AQ165" s="7">
        <f t="shared" si="70"/>
        <v>1</v>
      </c>
      <c r="AR165" s="7">
        <v>1</v>
      </c>
      <c r="AS165" s="7">
        <v>1</v>
      </c>
      <c r="AT165" s="7">
        <v>1</v>
      </c>
      <c r="AU165" s="7">
        <v>5</v>
      </c>
      <c r="AV165" s="7">
        <f t="shared" si="71"/>
        <v>1</v>
      </c>
      <c r="AW165" s="7">
        <v>1</v>
      </c>
      <c r="AX165" s="7">
        <v>1</v>
      </c>
      <c r="AY165" s="7">
        <v>5</v>
      </c>
      <c r="AZ165" s="7">
        <f t="shared" si="72"/>
        <v>1</v>
      </c>
      <c r="BA165" s="7">
        <v>1</v>
      </c>
      <c r="BB165" s="11">
        <v>5</v>
      </c>
      <c r="BC165" s="7">
        <f t="shared" si="73"/>
        <v>1</v>
      </c>
      <c r="BD165" s="7">
        <v>1</v>
      </c>
      <c r="BE165" s="11">
        <v>5</v>
      </c>
      <c r="BF165" s="7">
        <f t="shared" si="74"/>
        <v>1</v>
      </c>
      <c r="BG165" s="11">
        <v>5</v>
      </c>
      <c r="BH165" s="7">
        <f t="shared" si="75"/>
        <v>1</v>
      </c>
      <c r="BI165" s="11">
        <v>5</v>
      </c>
      <c r="BJ165" s="7">
        <f t="shared" si="76"/>
        <v>1</v>
      </c>
      <c r="BK165" s="7">
        <v>1</v>
      </c>
      <c r="BL165" s="11">
        <v>5</v>
      </c>
      <c r="BM165" s="7">
        <f t="shared" si="77"/>
        <v>1</v>
      </c>
      <c r="BN165" s="7">
        <v>5</v>
      </c>
      <c r="BO165" s="7">
        <v>1</v>
      </c>
      <c r="BP165" s="7">
        <v>1</v>
      </c>
      <c r="BQ165" s="15">
        <v>1</v>
      </c>
      <c r="BR165" s="7">
        <f t="shared" si="66"/>
        <v>1.2</v>
      </c>
      <c r="BS165" s="7">
        <v>2</v>
      </c>
      <c r="BT165" s="7">
        <v>2</v>
      </c>
      <c r="BU165" s="7">
        <v>4</v>
      </c>
      <c r="BV165" s="7">
        <v>2</v>
      </c>
      <c r="BW165" s="7">
        <v>2</v>
      </c>
      <c r="BX165" s="7">
        <v>3</v>
      </c>
      <c r="BY165" s="7">
        <v>4</v>
      </c>
      <c r="BZ165" s="7">
        <v>3</v>
      </c>
      <c r="CA165" s="7">
        <v>2</v>
      </c>
      <c r="CB165" s="7">
        <v>2</v>
      </c>
      <c r="CC165" s="7">
        <v>2</v>
      </c>
      <c r="CD165" s="7">
        <v>4</v>
      </c>
      <c r="CE165" s="7">
        <v>4</v>
      </c>
      <c r="CF165" s="7">
        <v>2</v>
      </c>
      <c r="CG165" s="15">
        <v>2</v>
      </c>
      <c r="CH165" s="7">
        <f t="shared" si="67"/>
        <v>2.6666666666666665</v>
      </c>
      <c r="CI165" s="7">
        <v>4</v>
      </c>
      <c r="CJ165" s="7">
        <v>4</v>
      </c>
      <c r="CK165" s="7">
        <v>4</v>
      </c>
      <c r="CL165" s="7">
        <v>4</v>
      </c>
      <c r="CM165" s="7">
        <v>4</v>
      </c>
      <c r="CN165" s="7">
        <v>1</v>
      </c>
      <c r="CO165" s="7">
        <v>4</v>
      </c>
      <c r="CP165" s="7">
        <v>4</v>
      </c>
      <c r="CQ165" s="7">
        <v>4</v>
      </c>
      <c r="CR165" s="7">
        <v>4</v>
      </c>
      <c r="CS165" s="7">
        <v>5</v>
      </c>
      <c r="CT165" s="7">
        <v>2</v>
      </c>
      <c r="CU165" s="7">
        <v>4</v>
      </c>
      <c r="CV165" s="7">
        <v>4</v>
      </c>
      <c r="CW165" s="7">
        <v>4</v>
      </c>
      <c r="CX165" s="7">
        <v>4</v>
      </c>
      <c r="CY165" s="7">
        <v>3</v>
      </c>
      <c r="CZ165" s="7">
        <v>4</v>
      </c>
      <c r="DA165" s="7">
        <v>4</v>
      </c>
      <c r="DB165" s="7">
        <v>4</v>
      </c>
      <c r="DC165" s="7">
        <v>4</v>
      </c>
      <c r="DD165" s="7">
        <v>4</v>
      </c>
      <c r="DE165" s="7">
        <v>5</v>
      </c>
      <c r="DF165" s="7">
        <v>5</v>
      </c>
      <c r="DG165" s="7">
        <v>4</v>
      </c>
      <c r="DH165" s="7">
        <v>4</v>
      </c>
      <c r="DI165" s="7">
        <v>4</v>
      </c>
      <c r="DJ165" s="7">
        <v>4</v>
      </c>
      <c r="DK165" s="7">
        <v>4</v>
      </c>
      <c r="DL165" s="7">
        <v>3</v>
      </c>
      <c r="DM165" s="7">
        <v>4</v>
      </c>
      <c r="DN165" s="7">
        <v>4</v>
      </c>
      <c r="DO165" s="7">
        <v>4</v>
      </c>
      <c r="DP165" s="7">
        <v>2</v>
      </c>
      <c r="DQ165" s="7">
        <v>4</v>
      </c>
      <c r="DR165" s="7">
        <v>4</v>
      </c>
      <c r="DS165" s="7">
        <v>4</v>
      </c>
      <c r="DT165" s="15">
        <v>4</v>
      </c>
      <c r="DU165" s="7">
        <f t="shared" si="68"/>
        <v>3.8421052631578947</v>
      </c>
      <c r="DV165" s="7">
        <v>1</v>
      </c>
      <c r="DW165" s="7">
        <v>9</v>
      </c>
      <c r="DX165" s="7">
        <f t="shared" si="78"/>
        <v>1</v>
      </c>
      <c r="DY165" s="7">
        <v>1</v>
      </c>
      <c r="DZ165" s="7">
        <v>9</v>
      </c>
      <c r="EA165" s="7">
        <f t="shared" si="79"/>
        <v>1</v>
      </c>
      <c r="EB165" s="7">
        <v>1</v>
      </c>
      <c r="EC165" s="7">
        <v>1</v>
      </c>
      <c r="ED165" s="7">
        <v>9</v>
      </c>
      <c r="EE165" s="7">
        <f t="shared" si="80"/>
        <v>1</v>
      </c>
      <c r="EF165" s="7">
        <v>1</v>
      </c>
      <c r="EG165" s="7">
        <v>9</v>
      </c>
      <c r="EH165" s="7">
        <f t="shared" si="81"/>
        <v>1</v>
      </c>
      <c r="EI165" s="7">
        <v>9</v>
      </c>
      <c r="EJ165" s="7">
        <f t="shared" si="82"/>
        <v>1</v>
      </c>
      <c r="EK165" s="7">
        <v>1</v>
      </c>
      <c r="EL165" s="7">
        <v>9</v>
      </c>
      <c r="EM165" s="15">
        <f t="shared" si="83"/>
        <v>1</v>
      </c>
      <c r="EN165" s="7">
        <f t="shared" si="69"/>
        <v>1</v>
      </c>
      <c r="EO165" s="7" t="s">
        <v>182</v>
      </c>
      <c r="EP165" s="7" t="s">
        <v>183</v>
      </c>
    </row>
    <row r="166" spans="1:146" ht="30" customHeight="1">
      <c r="A166">
        <v>1</v>
      </c>
      <c r="B166">
        <v>45247.926377314812</v>
      </c>
      <c r="C166">
        <v>45247.939791666664</v>
      </c>
      <c r="D166">
        <v>100</v>
      </c>
      <c r="E166">
        <v>1159</v>
      </c>
      <c r="F166" s="7" t="s">
        <v>173</v>
      </c>
      <c r="G166">
        <v>45247.939811875003</v>
      </c>
      <c r="H166" s="7" t="s">
        <v>533</v>
      </c>
      <c r="I166">
        <v>50.7988</v>
      </c>
      <c r="J166">
        <v>-1.0944</v>
      </c>
      <c r="K166" s="7" t="s">
        <v>175</v>
      </c>
      <c r="L166" s="7" t="s">
        <v>176</v>
      </c>
      <c r="M166" s="7" t="s">
        <v>177</v>
      </c>
      <c r="N166">
        <v>46</v>
      </c>
      <c r="O166" s="7" t="s">
        <v>178</v>
      </c>
      <c r="P166" s="7" t="s">
        <v>179</v>
      </c>
      <c r="Q166" s="7" t="s">
        <v>190</v>
      </c>
      <c r="R166" s="7" t="s">
        <v>534</v>
      </c>
      <c r="S166" s="7" t="s">
        <v>179</v>
      </c>
      <c r="T166" s="7" t="s">
        <v>179</v>
      </c>
      <c r="U166" s="7">
        <v>1</v>
      </c>
      <c r="V166" s="7">
        <v>1</v>
      </c>
      <c r="W166" s="7">
        <f t="shared" si="61"/>
        <v>1</v>
      </c>
      <c r="X166" s="7">
        <v>1</v>
      </c>
      <c r="Y166" s="7">
        <v>1</v>
      </c>
      <c r="Z166" s="7">
        <v>1</v>
      </c>
      <c r="AA166" s="7">
        <v>4</v>
      </c>
      <c r="AB166" s="7">
        <v>1</v>
      </c>
      <c r="AC166" s="7">
        <v>4</v>
      </c>
      <c r="AD166" s="7">
        <v>1</v>
      </c>
      <c r="AE166" s="7">
        <v>1</v>
      </c>
      <c r="AF166" s="7">
        <v>5</v>
      </c>
      <c r="AG166" s="7">
        <v>2</v>
      </c>
      <c r="AH166" s="7">
        <f t="shared" si="62"/>
        <v>2.1111111111111112</v>
      </c>
      <c r="AI166" s="7">
        <v>1</v>
      </c>
      <c r="AJ166" s="7">
        <f t="shared" si="63"/>
        <v>7</v>
      </c>
      <c r="AK166" s="7">
        <v>7</v>
      </c>
      <c r="AL166" s="7">
        <v>7</v>
      </c>
      <c r="AM166" s="15">
        <v>6</v>
      </c>
      <c r="AN166" s="15">
        <f t="shared" si="64"/>
        <v>2</v>
      </c>
      <c r="AO166" s="7">
        <v>4</v>
      </c>
      <c r="AP166" s="7">
        <f t="shared" si="65"/>
        <v>5.8</v>
      </c>
      <c r="AQ166" s="7">
        <f t="shared" si="70"/>
        <v>2</v>
      </c>
      <c r="AR166" s="7">
        <v>1</v>
      </c>
      <c r="AS166" s="7">
        <v>1</v>
      </c>
      <c r="AT166" s="7">
        <v>1</v>
      </c>
      <c r="AU166" s="7">
        <v>5</v>
      </c>
      <c r="AV166" s="7">
        <f t="shared" si="71"/>
        <v>1</v>
      </c>
      <c r="AW166" s="7">
        <v>1</v>
      </c>
      <c r="AX166" s="7">
        <v>1</v>
      </c>
      <c r="AY166" s="7">
        <v>4</v>
      </c>
      <c r="AZ166" s="7">
        <f t="shared" si="72"/>
        <v>2</v>
      </c>
      <c r="BA166" s="7">
        <v>1</v>
      </c>
      <c r="BB166" s="11">
        <v>2</v>
      </c>
      <c r="BC166" s="7">
        <f t="shared" si="73"/>
        <v>4</v>
      </c>
      <c r="BD166" s="7">
        <v>1</v>
      </c>
      <c r="BE166" s="11">
        <v>1</v>
      </c>
      <c r="BF166" s="7">
        <f t="shared" si="74"/>
        <v>5</v>
      </c>
      <c r="BG166" s="11">
        <v>3</v>
      </c>
      <c r="BH166" s="7">
        <f t="shared" si="75"/>
        <v>3</v>
      </c>
      <c r="BI166" s="11">
        <v>5</v>
      </c>
      <c r="BJ166" s="7">
        <f t="shared" si="76"/>
        <v>1</v>
      </c>
      <c r="BK166" s="7">
        <v>1</v>
      </c>
      <c r="BL166" s="11">
        <v>4</v>
      </c>
      <c r="BM166" s="7">
        <f t="shared" si="77"/>
        <v>2</v>
      </c>
      <c r="BN166" s="7">
        <v>5</v>
      </c>
      <c r="BO166" s="7">
        <v>2</v>
      </c>
      <c r="BP166" s="7">
        <v>1</v>
      </c>
      <c r="BQ166" s="15">
        <v>2</v>
      </c>
      <c r="BR166" s="7">
        <f t="shared" si="66"/>
        <v>1.9</v>
      </c>
      <c r="BS166" s="7">
        <v>4</v>
      </c>
      <c r="BT166" s="7">
        <v>2</v>
      </c>
      <c r="BU166" s="7">
        <v>4</v>
      </c>
      <c r="BV166" s="7">
        <v>2</v>
      </c>
      <c r="BW166" s="7">
        <v>1</v>
      </c>
      <c r="BX166" s="7">
        <v>2</v>
      </c>
      <c r="BY166" s="7">
        <v>5</v>
      </c>
      <c r="BZ166" s="7">
        <v>2</v>
      </c>
      <c r="CA166" s="8">
        <f>AVERAGE(CB166:CG166,BS166:BZ166)</f>
        <v>2.9285714285714284</v>
      </c>
      <c r="CB166" s="7">
        <v>2</v>
      </c>
      <c r="CC166" s="7">
        <v>2</v>
      </c>
      <c r="CD166" s="7">
        <v>5</v>
      </c>
      <c r="CE166" s="7">
        <v>5</v>
      </c>
      <c r="CF166" s="7">
        <v>1</v>
      </c>
      <c r="CG166" s="15">
        <v>4</v>
      </c>
      <c r="CH166" s="7">
        <f t="shared" si="67"/>
        <v>2.9285714285714288</v>
      </c>
      <c r="CI166" s="7">
        <v>4</v>
      </c>
      <c r="CJ166" s="7">
        <v>5</v>
      </c>
      <c r="CK166" s="7">
        <v>4</v>
      </c>
      <c r="CL166" s="7">
        <v>4</v>
      </c>
      <c r="CM166" s="7">
        <v>4</v>
      </c>
      <c r="CN166" s="7">
        <v>2</v>
      </c>
      <c r="CO166" s="7">
        <v>4</v>
      </c>
      <c r="CP166" s="7">
        <v>4</v>
      </c>
      <c r="CQ166" s="7">
        <v>4</v>
      </c>
      <c r="CR166" s="7">
        <v>5</v>
      </c>
      <c r="CS166" s="7">
        <v>4</v>
      </c>
      <c r="CT166" s="7">
        <v>1</v>
      </c>
      <c r="CU166" s="7">
        <v>4</v>
      </c>
      <c r="CV166" s="7">
        <v>4</v>
      </c>
      <c r="CW166" s="7">
        <v>4</v>
      </c>
      <c r="CX166" s="7">
        <v>4</v>
      </c>
      <c r="CY166" s="7">
        <v>3</v>
      </c>
      <c r="CZ166" s="7">
        <v>4</v>
      </c>
      <c r="DA166" s="7">
        <v>4</v>
      </c>
      <c r="DB166" s="7">
        <v>4</v>
      </c>
      <c r="DC166" s="7">
        <v>4</v>
      </c>
      <c r="DD166" s="7">
        <v>4</v>
      </c>
      <c r="DE166" s="7">
        <v>4</v>
      </c>
      <c r="DF166" s="7">
        <v>5</v>
      </c>
      <c r="DG166" s="7">
        <v>4</v>
      </c>
      <c r="DH166" s="7">
        <v>4</v>
      </c>
      <c r="DI166" s="8">
        <f>AVERAGE(CI166:DH166,DK166:DT166)</f>
        <v>3.75</v>
      </c>
      <c r="DJ166" s="8">
        <v>3.75</v>
      </c>
      <c r="DK166" s="7">
        <v>4</v>
      </c>
      <c r="DL166" s="7">
        <v>1</v>
      </c>
      <c r="DM166" s="7">
        <v>4</v>
      </c>
      <c r="DN166" s="7">
        <v>4</v>
      </c>
      <c r="DO166" s="7">
        <v>4</v>
      </c>
      <c r="DP166" s="7">
        <v>2</v>
      </c>
      <c r="DQ166" s="7">
        <v>3</v>
      </c>
      <c r="DR166" s="7">
        <v>4</v>
      </c>
      <c r="DS166" s="7">
        <v>4</v>
      </c>
      <c r="DT166" s="15">
        <v>4</v>
      </c>
      <c r="DU166" s="7">
        <f t="shared" si="68"/>
        <v>3.75</v>
      </c>
      <c r="DV166" s="7">
        <v>1</v>
      </c>
      <c r="DW166" s="7">
        <v>9</v>
      </c>
      <c r="DX166" s="7">
        <f t="shared" si="78"/>
        <v>1</v>
      </c>
      <c r="DY166" s="7">
        <v>1</v>
      </c>
      <c r="DZ166" s="7">
        <v>9</v>
      </c>
      <c r="EA166" s="7">
        <f t="shared" si="79"/>
        <v>1</v>
      </c>
      <c r="EB166" s="7">
        <v>1</v>
      </c>
      <c r="EC166" s="7">
        <v>1</v>
      </c>
      <c r="ED166" s="7">
        <v>9</v>
      </c>
      <c r="EE166" s="7">
        <f t="shared" si="80"/>
        <v>1</v>
      </c>
      <c r="EF166" s="7">
        <v>1</v>
      </c>
      <c r="EG166" s="7">
        <v>9</v>
      </c>
      <c r="EH166" s="7">
        <f t="shared" si="81"/>
        <v>1</v>
      </c>
      <c r="EI166" s="7">
        <v>8</v>
      </c>
      <c r="EJ166" s="7">
        <f t="shared" si="82"/>
        <v>2</v>
      </c>
      <c r="EK166" s="7">
        <v>1</v>
      </c>
      <c r="EL166" s="7">
        <v>9</v>
      </c>
      <c r="EM166" s="15">
        <f t="shared" si="83"/>
        <v>1</v>
      </c>
      <c r="EN166" s="7">
        <f t="shared" si="69"/>
        <v>1.0833333333333333</v>
      </c>
      <c r="EO166" s="7" t="s">
        <v>182</v>
      </c>
      <c r="EP166" s="7" t="s">
        <v>183</v>
      </c>
    </row>
    <row r="167" spans="1:146" ht="30" customHeight="1">
      <c r="A167">
        <v>1</v>
      </c>
      <c r="B167">
        <v>45248.028437499997</v>
      </c>
      <c r="C167">
        <v>45248.04488425926</v>
      </c>
      <c r="D167">
        <v>100</v>
      </c>
      <c r="E167">
        <v>1420</v>
      </c>
      <c r="F167" s="7" t="s">
        <v>173</v>
      </c>
      <c r="G167">
        <v>45248.044891493053</v>
      </c>
      <c r="H167" s="7" t="s">
        <v>535</v>
      </c>
      <c r="I167">
        <v>54.574399999999997</v>
      </c>
      <c r="J167">
        <v>-1.2317</v>
      </c>
      <c r="K167" s="7" t="s">
        <v>175</v>
      </c>
      <c r="L167" s="7" t="s">
        <v>176</v>
      </c>
      <c r="M167" s="7" t="s">
        <v>177</v>
      </c>
      <c r="N167">
        <v>31</v>
      </c>
      <c r="O167" s="7" t="s">
        <v>178</v>
      </c>
      <c r="P167" s="7" t="s">
        <v>179</v>
      </c>
      <c r="Q167" s="7" t="s">
        <v>185</v>
      </c>
      <c r="R167" s="7" t="s">
        <v>179</v>
      </c>
      <c r="S167" s="7" t="s">
        <v>179</v>
      </c>
      <c r="T167" s="7" t="s">
        <v>536</v>
      </c>
      <c r="U167" s="7">
        <v>3</v>
      </c>
      <c r="V167" s="7">
        <v>3</v>
      </c>
      <c r="W167" s="7">
        <f t="shared" si="61"/>
        <v>2</v>
      </c>
      <c r="X167" s="7">
        <v>1</v>
      </c>
      <c r="Y167" s="7">
        <v>1</v>
      </c>
      <c r="Z167" s="7">
        <v>1</v>
      </c>
      <c r="AA167" s="7">
        <v>1</v>
      </c>
      <c r="AB167" s="7">
        <v>1</v>
      </c>
      <c r="AC167" s="7">
        <v>4</v>
      </c>
      <c r="AD167" s="7">
        <v>1</v>
      </c>
      <c r="AE167" s="7">
        <v>1</v>
      </c>
      <c r="AF167" s="7">
        <v>1</v>
      </c>
      <c r="AG167" s="7">
        <v>3</v>
      </c>
      <c r="AH167" s="7">
        <f t="shared" si="62"/>
        <v>1.3333333333333333</v>
      </c>
      <c r="AI167" s="7">
        <v>2</v>
      </c>
      <c r="AJ167" s="7">
        <f t="shared" si="63"/>
        <v>6</v>
      </c>
      <c r="AK167" s="7">
        <v>5</v>
      </c>
      <c r="AL167" s="7">
        <v>5</v>
      </c>
      <c r="AM167" s="15">
        <v>4</v>
      </c>
      <c r="AN167" s="15">
        <f t="shared" si="64"/>
        <v>4</v>
      </c>
      <c r="AO167" s="7">
        <v>5</v>
      </c>
      <c r="AP167" s="7">
        <f t="shared" si="65"/>
        <v>4.8</v>
      </c>
      <c r="AQ167" s="7">
        <f t="shared" si="70"/>
        <v>1</v>
      </c>
      <c r="AR167" s="7">
        <v>1</v>
      </c>
      <c r="AS167" s="7">
        <v>1</v>
      </c>
      <c r="AT167" s="7">
        <v>1</v>
      </c>
      <c r="AU167" s="7">
        <v>5</v>
      </c>
      <c r="AV167" s="7">
        <f t="shared" si="71"/>
        <v>1</v>
      </c>
      <c r="AW167" s="7">
        <v>1</v>
      </c>
      <c r="AX167" s="7">
        <v>1</v>
      </c>
      <c r="AY167" s="7">
        <v>5</v>
      </c>
      <c r="AZ167" s="7">
        <f t="shared" si="72"/>
        <v>1</v>
      </c>
      <c r="BA167" s="7">
        <v>1</v>
      </c>
      <c r="BB167" s="11">
        <v>5</v>
      </c>
      <c r="BC167" s="7">
        <f t="shared" si="73"/>
        <v>1</v>
      </c>
      <c r="BD167" s="7">
        <v>1</v>
      </c>
      <c r="BE167" s="11">
        <v>5</v>
      </c>
      <c r="BF167" s="7">
        <f t="shared" si="74"/>
        <v>1</v>
      </c>
      <c r="BG167" s="11">
        <v>5</v>
      </c>
      <c r="BH167" s="7">
        <f t="shared" si="75"/>
        <v>1</v>
      </c>
      <c r="BI167" s="11">
        <v>5</v>
      </c>
      <c r="BJ167" s="7">
        <f t="shared" si="76"/>
        <v>1</v>
      </c>
      <c r="BK167" s="7">
        <v>1</v>
      </c>
      <c r="BL167" s="11">
        <v>4</v>
      </c>
      <c r="BM167" s="7">
        <f t="shared" si="77"/>
        <v>2</v>
      </c>
      <c r="BN167" s="7">
        <v>5</v>
      </c>
      <c r="BO167" s="7">
        <v>5</v>
      </c>
      <c r="BP167" s="7">
        <v>1</v>
      </c>
      <c r="BQ167" s="15">
        <v>1</v>
      </c>
      <c r="BR167" s="7">
        <f t="shared" si="66"/>
        <v>1.45</v>
      </c>
      <c r="BS167" s="7">
        <v>4</v>
      </c>
      <c r="BT167" s="7">
        <v>3</v>
      </c>
      <c r="BU167" s="7">
        <v>5</v>
      </c>
      <c r="BV167" s="7">
        <v>5</v>
      </c>
      <c r="BW167" s="7">
        <v>4</v>
      </c>
      <c r="BX167" s="7">
        <v>2</v>
      </c>
      <c r="BY167" s="7">
        <v>5</v>
      </c>
      <c r="BZ167" s="7">
        <v>5</v>
      </c>
      <c r="CA167" s="7">
        <v>4</v>
      </c>
      <c r="CB167" s="7">
        <v>2</v>
      </c>
      <c r="CC167" s="7">
        <v>4</v>
      </c>
      <c r="CD167" s="7">
        <v>5</v>
      </c>
      <c r="CE167" s="7">
        <v>5</v>
      </c>
      <c r="CF167" s="7">
        <v>3</v>
      </c>
      <c r="CG167" s="15">
        <v>2</v>
      </c>
      <c r="CH167" s="7">
        <f t="shared" si="67"/>
        <v>3.8666666666666667</v>
      </c>
      <c r="CI167" s="7">
        <v>4</v>
      </c>
      <c r="CJ167" s="7">
        <v>4</v>
      </c>
      <c r="CK167" s="7">
        <v>3</v>
      </c>
      <c r="CL167" s="7">
        <v>4</v>
      </c>
      <c r="CM167" s="7">
        <v>5</v>
      </c>
      <c r="CN167" s="7">
        <v>2</v>
      </c>
      <c r="CO167" s="7">
        <v>5</v>
      </c>
      <c r="CP167" s="7">
        <v>5</v>
      </c>
      <c r="CQ167" s="7">
        <v>5</v>
      </c>
      <c r="CR167" s="7">
        <v>5</v>
      </c>
      <c r="CS167" s="7">
        <v>5</v>
      </c>
      <c r="CT167" s="7">
        <v>3</v>
      </c>
      <c r="CU167" s="7">
        <v>4</v>
      </c>
      <c r="CV167" s="7">
        <v>4</v>
      </c>
      <c r="CW167" s="7">
        <v>4</v>
      </c>
      <c r="CX167" s="7">
        <v>4</v>
      </c>
      <c r="CY167" s="7">
        <v>3</v>
      </c>
      <c r="CZ167" s="7">
        <v>4</v>
      </c>
      <c r="DA167" s="7">
        <v>5</v>
      </c>
      <c r="DB167" s="7">
        <v>4</v>
      </c>
      <c r="DC167" s="7">
        <v>5</v>
      </c>
      <c r="DD167" s="7">
        <v>5</v>
      </c>
      <c r="DE167" s="7">
        <v>5</v>
      </c>
      <c r="DF167" s="7">
        <v>5</v>
      </c>
      <c r="DG167" s="7">
        <v>4</v>
      </c>
      <c r="DH167" s="7">
        <v>5</v>
      </c>
      <c r="DI167" s="7">
        <v>5</v>
      </c>
      <c r="DJ167" s="7">
        <v>4</v>
      </c>
      <c r="DK167" s="7">
        <v>4</v>
      </c>
      <c r="DL167" s="7">
        <v>2</v>
      </c>
      <c r="DM167" s="7">
        <v>5</v>
      </c>
      <c r="DN167" s="7">
        <v>4</v>
      </c>
      <c r="DO167" s="7">
        <v>5</v>
      </c>
      <c r="DP167" s="7">
        <v>3</v>
      </c>
      <c r="DQ167" s="7">
        <v>4</v>
      </c>
      <c r="DR167" s="7">
        <v>4</v>
      </c>
      <c r="DS167" s="7">
        <v>4</v>
      </c>
      <c r="DT167" s="15">
        <v>4</v>
      </c>
      <c r="DU167" s="7">
        <f t="shared" si="68"/>
        <v>4.1842105263157894</v>
      </c>
      <c r="DV167" s="7">
        <v>9</v>
      </c>
      <c r="DW167" s="7">
        <v>9</v>
      </c>
      <c r="DX167" s="7">
        <f t="shared" si="78"/>
        <v>1</v>
      </c>
      <c r="DY167" s="8">
        <f>AVERAGE(DV167,DX167,EA167,EC167,EB167,EF167,EJ167,EK167,EM167)</f>
        <v>3.4444444444444446</v>
      </c>
      <c r="DZ167" s="7">
        <v>1</v>
      </c>
      <c r="EA167" s="7">
        <f t="shared" si="79"/>
        <v>9</v>
      </c>
      <c r="EB167" s="7">
        <v>1</v>
      </c>
      <c r="EC167" s="7">
        <v>1</v>
      </c>
      <c r="ED167" s="7" t="s">
        <v>179</v>
      </c>
      <c r="EE167" s="8">
        <v>3.4444444444444446</v>
      </c>
      <c r="EF167" s="7">
        <v>1</v>
      </c>
      <c r="EG167" s="7" t="s">
        <v>179</v>
      </c>
      <c r="EH167" s="8">
        <v>3.4444444444444446</v>
      </c>
      <c r="EI167" s="7">
        <v>7</v>
      </c>
      <c r="EJ167" s="7">
        <f t="shared" si="82"/>
        <v>3</v>
      </c>
      <c r="EK167" s="7">
        <v>3</v>
      </c>
      <c r="EL167" s="7">
        <v>7</v>
      </c>
      <c r="EM167" s="15">
        <f t="shared" si="83"/>
        <v>3</v>
      </c>
      <c r="EN167" s="7">
        <f t="shared" si="69"/>
        <v>3.4444444444444446</v>
      </c>
      <c r="EO167" s="7" t="s">
        <v>182</v>
      </c>
      <c r="EP167" s="7" t="s">
        <v>183</v>
      </c>
    </row>
    <row r="168" spans="1:146" ht="30" customHeight="1">
      <c r="A168">
        <v>1</v>
      </c>
      <c r="B168">
        <v>45248.396550925929</v>
      </c>
      <c r="C168">
        <v>45248.409328703703</v>
      </c>
      <c r="D168">
        <v>100</v>
      </c>
      <c r="E168">
        <v>1103</v>
      </c>
      <c r="F168" s="7" t="s">
        <v>173</v>
      </c>
      <c r="G168">
        <v>45248.409346562497</v>
      </c>
      <c r="H168" s="7" t="s">
        <v>537</v>
      </c>
      <c r="I168">
        <v>51.357700000000001</v>
      </c>
      <c r="J168">
        <v>0.12909999999999999</v>
      </c>
      <c r="K168" s="7" t="s">
        <v>175</v>
      </c>
      <c r="L168" s="7" t="s">
        <v>176</v>
      </c>
      <c r="M168" s="7" t="s">
        <v>177</v>
      </c>
      <c r="N168">
        <v>37</v>
      </c>
      <c r="O168" s="7" t="s">
        <v>178</v>
      </c>
      <c r="P168" s="7" t="s">
        <v>179</v>
      </c>
      <c r="Q168" s="7" t="s">
        <v>190</v>
      </c>
      <c r="R168" s="7" t="s">
        <v>179</v>
      </c>
      <c r="S168" s="7" t="s">
        <v>538</v>
      </c>
      <c r="T168" s="7" t="s">
        <v>179</v>
      </c>
      <c r="U168" s="7">
        <v>2</v>
      </c>
      <c r="V168" s="7">
        <v>2</v>
      </c>
      <c r="W168" s="7">
        <f t="shared" si="61"/>
        <v>1</v>
      </c>
      <c r="X168" s="7">
        <v>1</v>
      </c>
      <c r="Y168" s="7">
        <v>1</v>
      </c>
      <c r="Z168" s="7">
        <v>1</v>
      </c>
      <c r="AA168" s="7">
        <v>1</v>
      </c>
      <c r="AB168" s="7">
        <v>4</v>
      </c>
      <c r="AC168" s="7">
        <v>2</v>
      </c>
      <c r="AD168" s="7">
        <v>1</v>
      </c>
      <c r="AE168" s="7">
        <v>1</v>
      </c>
      <c r="AF168" s="7">
        <v>4</v>
      </c>
      <c r="AG168" s="7">
        <v>5</v>
      </c>
      <c r="AH168" s="7">
        <f t="shared" si="62"/>
        <v>1.7777777777777777</v>
      </c>
      <c r="AI168" s="7">
        <v>3</v>
      </c>
      <c r="AJ168" s="7">
        <f t="shared" si="63"/>
        <v>5</v>
      </c>
      <c r="AK168" s="7">
        <v>6</v>
      </c>
      <c r="AL168" s="7">
        <v>6</v>
      </c>
      <c r="AM168" s="15">
        <v>7</v>
      </c>
      <c r="AN168" s="15">
        <f t="shared" si="64"/>
        <v>1</v>
      </c>
      <c r="AO168" s="7">
        <v>4</v>
      </c>
      <c r="AP168" s="7">
        <f t="shared" si="65"/>
        <v>5</v>
      </c>
      <c r="AQ168" s="7">
        <f t="shared" si="70"/>
        <v>2</v>
      </c>
      <c r="AR168" s="7">
        <v>1</v>
      </c>
      <c r="AS168" s="7">
        <v>1</v>
      </c>
      <c r="AT168" s="7">
        <v>1</v>
      </c>
      <c r="AU168" s="7">
        <v>5</v>
      </c>
      <c r="AV168" s="7">
        <f t="shared" si="71"/>
        <v>1</v>
      </c>
      <c r="AW168" s="7">
        <v>1</v>
      </c>
      <c r="AX168" s="7">
        <v>1</v>
      </c>
      <c r="AY168" s="7">
        <v>5</v>
      </c>
      <c r="AZ168" s="7">
        <f t="shared" si="72"/>
        <v>1</v>
      </c>
      <c r="BA168" s="7">
        <v>1</v>
      </c>
      <c r="BB168" s="11">
        <v>2</v>
      </c>
      <c r="BC168" s="7">
        <f t="shared" si="73"/>
        <v>4</v>
      </c>
      <c r="BD168" s="7">
        <v>1</v>
      </c>
      <c r="BE168" s="11">
        <v>5</v>
      </c>
      <c r="BF168" s="7">
        <f t="shared" si="74"/>
        <v>1</v>
      </c>
      <c r="BG168" s="11">
        <v>5</v>
      </c>
      <c r="BH168" s="7">
        <f t="shared" si="75"/>
        <v>1</v>
      </c>
      <c r="BI168" s="11">
        <v>5</v>
      </c>
      <c r="BJ168" s="7">
        <f t="shared" si="76"/>
        <v>1</v>
      </c>
      <c r="BK168" s="7">
        <v>1</v>
      </c>
      <c r="BL168" s="11">
        <v>5</v>
      </c>
      <c r="BM168" s="7">
        <f t="shared" si="77"/>
        <v>1</v>
      </c>
      <c r="BN168" s="7">
        <v>5</v>
      </c>
      <c r="BO168" s="7">
        <v>2</v>
      </c>
      <c r="BP168" s="7">
        <v>1</v>
      </c>
      <c r="BQ168" s="15">
        <v>3</v>
      </c>
      <c r="BR168" s="7">
        <f t="shared" si="66"/>
        <v>1.55</v>
      </c>
      <c r="BS168" s="7">
        <v>2</v>
      </c>
      <c r="BT168" s="7">
        <v>1</v>
      </c>
      <c r="BU168" s="7">
        <v>2</v>
      </c>
      <c r="BV168" s="7">
        <v>2</v>
      </c>
      <c r="BW168" s="7">
        <v>1</v>
      </c>
      <c r="BX168" s="7">
        <v>1</v>
      </c>
      <c r="BY168" s="7">
        <v>5</v>
      </c>
      <c r="BZ168" s="7">
        <v>4</v>
      </c>
      <c r="CA168" s="7">
        <v>2</v>
      </c>
      <c r="CB168" s="7">
        <v>2</v>
      </c>
      <c r="CC168" s="7">
        <v>4</v>
      </c>
      <c r="CD168" s="7">
        <v>4</v>
      </c>
      <c r="CE168" s="7">
        <v>4</v>
      </c>
      <c r="CF168" s="7">
        <v>5</v>
      </c>
      <c r="CG168" s="15">
        <v>4</v>
      </c>
      <c r="CH168" s="7">
        <f t="shared" si="67"/>
        <v>2.8666666666666667</v>
      </c>
      <c r="CI168" s="7">
        <v>4</v>
      </c>
      <c r="CJ168" s="7">
        <v>4</v>
      </c>
      <c r="CK168" s="7">
        <v>3</v>
      </c>
      <c r="CL168" s="7">
        <v>2</v>
      </c>
      <c r="CM168" s="7">
        <v>4</v>
      </c>
      <c r="CN168" s="7">
        <v>2</v>
      </c>
      <c r="CO168" s="7">
        <v>4</v>
      </c>
      <c r="CP168" s="7">
        <v>4</v>
      </c>
      <c r="CQ168" s="7">
        <v>4</v>
      </c>
      <c r="CR168" s="7">
        <v>5</v>
      </c>
      <c r="CS168" s="7">
        <v>4</v>
      </c>
      <c r="CT168" s="7">
        <v>1</v>
      </c>
      <c r="CU168" s="7">
        <v>3</v>
      </c>
      <c r="CV168" s="7">
        <v>4</v>
      </c>
      <c r="CW168" s="7">
        <v>4</v>
      </c>
      <c r="CX168" s="7">
        <v>4</v>
      </c>
      <c r="CY168" s="7">
        <v>2</v>
      </c>
      <c r="CZ168" s="7">
        <v>4</v>
      </c>
      <c r="DA168" s="7">
        <v>4</v>
      </c>
      <c r="DB168" s="7">
        <v>3</v>
      </c>
      <c r="DC168" s="7">
        <v>5</v>
      </c>
      <c r="DD168" s="7">
        <v>4</v>
      </c>
      <c r="DE168" s="7">
        <v>5</v>
      </c>
      <c r="DF168" s="7">
        <v>5</v>
      </c>
      <c r="DG168" s="7">
        <v>4</v>
      </c>
      <c r="DH168" s="7">
        <v>4</v>
      </c>
      <c r="DI168" s="7">
        <v>4</v>
      </c>
      <c r="DJ168" s="7">
        <v>4</v>
      </c>
      <c r="DK168" s="7">
        <v>4</v>
      </c>
      <c r="DL168" s="7">
        <v>1</v>
      </c>
      <c r="DM168" s="7">
        <v>4</v>
      </c>
      <c r="DN168" s="7">
        <v>4</v>
      </c>
      <c r="DO168" s="7">
        <v>4</v>
      </c>
      <c r="DP168" s="7">
        <v>3</v>
      </c>
      <c r="DQ168" s="7">
        <v>3</v>
      </c>
      <c r="DR168" s="7">
        <v>4</v>
      </c>
      <c r="DS168" s="7">
        <v>4</v>
      </c>
      <c r="DT168" s="15">
        <v>4</v>
      </c>
      <c r="DU168" s="7">
        <f t="shared" si="68"/>
        <v>3.6578947368421053</v>
      </c>
      <c r="DV168" s="7">
        <v>7</v>
      </c>
      <c r="DW168" s="7">
        <v>8</v>
      </c>
      <c r="DX168" s="7">
        <f t="shared" si="78"/>
        <v>2</v>
      </c>
      <c r="DY168" s="7">
        <v>6</v>
      </c>
      <c r="DZ168" s="7">
        <v>7</v>
      </c>
      <c r="EA168" s="7">
        <f t="shared" si="79"/>
        <v>3</v>
      </c>
      <c r="EB168" s="7">
        <v>3</v>
      </c>
      <c r="EC168" s="7">
        <v>2</v>
      </c>
      <c r="ED168" s="7">
        <v>9</v>
      </c>
      <c r="EE168" s="7">
        <f t="shared" si="80"/>
        <v>1</v>
      </c>
      <c r="EF168" s="7">
        <v>3</v>
      </c>
      <c r="EG168" s="7">
        <v>3</v>
      </c>
      <c r="EH168" s="7">
        <f t="shared" si="81"/>
        <v>7</v>
      </c>
      <c r="EI168" s="7">
        <v>8</v>
      </c>
      <c r="EJ168" s="7">
        <f t="shared" si="82"/>
        <v>2</v>
      </c>
      <c r="EK168" s="7">
        <v>3</v>
      </c>
      <c r="EL168" s="7">
        <v>9</v>
      </c>
      <c r="EM168" s="15">
        <f t="shared" si="83"/>
        <v>1</v>
      </c>
      <c r="EN168" s="7">
        <f t="shared" si="69"/>
        <v>3.3333333333333335</v>
      </c>
      <c r="EO168" s="7" t="s">
        <v>182</v>
      </c>
      <c r="EP168" s="7" t="s">
        <v>183</v>
      </c>
    </row>
    <row r="169" spans="1:146" ht="30" customHeight="1">
      <c r="A169">
        <v>1</v>
      </c>
      <c r="B169">
        <v>45263.738391203704</v>
      </c>
      <c r="C169">
        <v>45263.748217592591</v>
      </c>
      <c r="D169">
        <v>100</v>
      </c>
      <c r="E169">
        <v>848</v>
      </c>
      <c r="F169" s="7" t="s">
        <v>173</v>
      </c>
      <c r="G169">
        <v>45263.748230347221</v>
      </c>
      <c r="H169" s="7" t="s">
        <v>539</v>
      </c>
      <c r="I169">
        <v>51.941200000000002</v>
      </c>
      <c r="J169">
        <v>-2.4197000000000002</v>
      </c>
      <c r="K169" s="7" t="s">
        <v>175</v>
      </c>
      <c r="L169" s="7" t="s">
        <v>176</v>
      </c>
      <c r="M169" s="7" t="s">
        <v>177</v>
      </c>
      <c r="N169">
        <v>45</v>
      </c>
      <c r="O169" s="7" t="s">
        <v>178</v>
      </c>
      <c r="P169" s="7" t="s">
        <v>179</v>
      </c>
      <c r="Q169" s="7" t="s">
        <v>185</v>
      </c>
      <c r="R169" s="7" t="s">
        <v>540</v>
      </c>
      <c r="S169" s="7" t="s">
        <v>179</v>
      </c>
      <c r="T169" s="7" t="s">
        <v>179</v>
      </c>
      <c r="U169" s="7">
        <v>1</v>
      </c>
      <c r="V169" s="7">
        <v>3</v>
      </c>
      <c r="W169" s="7">
        <f t="shared" si="61"/>
        <v>2</v>
      </c>
      <c r="X169" s="7">
        <v>1</v>
      </c>
      <c r="Y169" s="7">
        <v>1</v>
      </c>
      <c r="Z169" s="7">
        <v>1</v>
      </c>
      <c r="AA169" s="7">
        <v>1</v>
      </c>
      <c r="AB169" s="7">
        <v>1</v>
      </c>
      <c r="AC169" s="7">
        <v>4</v>
      </c>
      <c r="AD169" s="7">
        <v>1</v>
      </c>
      <c r="AE169" s="7">
        <v>1</v>
      </c>
      <c r="AF169" s="7">
        <v>1</v>
      </c>
      <c r="AG169" s="7">
        <v>5</v>
      </c>
      <c r="AH169" s="7">
        <f t="shared" si="62"/>
        <v>1.3333333333333333</v>
      </c>
      <c r="AI169" s="7">
        <v>2</v>
      </c>
      <c r="AJ169" s="7">
        <f t="shared" si="63"/>
        <v>6</v>
      </c>
      <c r="AK169" s="7">
        <v>5</v>
      </c>
      <c r="AL169" s="7">
        <v>5</v>
      </c>
      <c r="AM169" s="15">
        <v>2</v>
      </c>
      <c r="AN169" s="15">
        <f t="shared" si="64"/>
        <v>6</v>
      </c>
      <c r="AO169" s="7">
        <v>5</v>
      </c>
      <c r="AP169" s="7">
        <f t="shared" si="65"/>
        <v>4.8</v>
      </c>
      <c r="AQ169" s="7">
        <f t="shared" si="70"/>
        <v>1</v>
      </c>
      <c r="AR169" s="7">
        <v>1</v>
      </c>
      <c r="AS169" s="7">
        <v>1</v>
      </c>
      <c r="AT169" s="7">
        <v>1</v>
      </c>
      <c r="AU169" s="7">
        <v>5</v>
      </c>
      <c r="AV169" s="7">
        <f t="shared" si="71"/>
        <v>1</v>
      </c>
      <c r="AW169" s="7">
        <v>1</v>
      </c>
      <c r="AX169" s="7">
        <v>1</v>
      </c>
      <c r="AY169" s="7">
        <v>5</v>
      </c>
      <c r="AZ169" s="7">
        <f t="shared" si="72"/>
        <v>1</v>
      </c>
      <c r="BA169" s="7">
        <v>1</v>
      </c>
      <c r="BB169" s="11">
        <v>4</v>
      </c>
      <c r="BC169" s="7">
        <f t="shared" si="73"/>
        <v>2</v>
      </c>
      <c r="BD169" s="7">
        <v>1</v>
      </c>
      <c r="BE169" s="11">
        <v>5</v>
      </c>
      <c r="BF169" s="7">
        <f t="shared" si="74"/>
        <v>1</v>
      </c>
      <c r="BG169" s="11">
        <v>5</v>
      </c>
      <c r="BH169" s="7">
        <f t="shared" si="75"/>
        <v>1</v>
      </c>
      <c r="BI169" s="11">
        <v>4</v>
      </c>
      <c r="BJ169" s="7">
        <f t="shared" si="76"/>
        <v>2</v>
      </c>
      <c r="BK169" s="7">
        <v>2</v>
      </c>
      <c r="BL169" s="11">
        <v>5</v>
      </c>
      <c r="BM169" s="7">
        <f t="shared" si="77"/>
        <v>1</v>
      </c>
      <c r="BN169" s="7">
        <v>5</v>
      </c>
      <c r="BO169" s="7">
        <v>2</v>
      </c>
      <c r="BP169" s="7">
        <v>1</v>
      </c>
      <c r="BQ169" s="15">
        <v>1</v>
      </c>
      <c r="BR169" s="7">
        <f t="shared" si="66"/>
        <v>1.4</v>
      </c>
      <c r="BS169" s="7">
        <v>4</v>
      </c>
      <c r="BT169" s="7">
        <v>4</v>
      </c>
      <c r="BU169" s="7">
        <v>2</v>
      </c>
      <c r="BV169" s="7">
        <v>2</v>
      </c>
      <c r="BW169" s="7">
        <v>4</v>
      </c>
      <c r="BX169" s="7">
        <v>3</v>
      </c>
      <c r="BY169" s="7">
        <v>5</v>
      </c>
      <c r="BZ169" s="7">
        <v>5</v>
      </c>
      <c r="CA169" s="7">
        <v>4</v>
      </c>
      <c r="CB169" s="7">
        <v>3</v>
      </c>
      <c r="CC169" s="7">
        <v>4</v>
      </c>
      <c r="CD169" s="7">
        <v>4</v>
      </c>
      <c r="CE169" s="7">
        <v>4</v>
      </c>
      <c r="CF169" s="7">
        <v>5</v>
      </c>
      <c r="CG169" s="15">
        <v>4</v>
      </c>
      <c r="CH169" s="7">
        <f t="shared" si="67"/>
        <v>3.8</v>
      </c>
      <c r="CI169" s="7">
        <v>4</v>
      </c>
      <c r="CJ169" s="7">
        <v>5</v>
      </c>
      <c r="CK169" s="7">
        <v>4</v>
      </c>
      <c r="CL169" s="7">
        <v>3</v>
      </c>
      <c r="CM169" s="7">
        <v>4</v>
      </c>
      <c r="CN169" s="7">
        <v>2</v>
      </c>
      <c r="CO169" s="7">
        <v>4</v>
      </c>
      <c r="CP169" s="7">
        <v>5</v>
      </c>
      <c r="CQ169" s="7">
        <v>4</v>
      </c>
      <c r="CR169" s="7">
        <v>5</v>
      </c>
      <c r="CS169" s="7">
        <v>4</v>
      </c>
      <c r="CT169" s="7">
        <v>3</v>
      </c>
      <c r="CU169" s="7">
        <v>4</v>
      </c>
      <c r="CV169" s="7">
        <v>5</v>
      </c>
      <c r="CW169" s="7">
        <v>5</v>
      </c>
      <c r="CX169" s="7">
        <v>4</v>
      </c>
      <c r="CY169" s="7">
        <v>2</v>
      </c>
      <c r="CZ169" s="7">
        <v>4</v>
      </c>
      <c r="DA169" s="7">
        <v>5</v>
      </c>
      <c r="DB169" s="7">
        <v>4</v>
      </c>
      <c r="DC169" s="7">
        <v>5</v>
      </c>
      <c r="DD169" s="7">
        <v>4</v>
      </c>
      <c r="DE169" s="7">
        <v>5</v>
      </c>
      <c r="DF169" s="7">
        <v>5</v>
      </c>
      <c r="DG169" s="7">
        <v>4</v>
      </c>
      <c r="DH169" s="7">
        <v>5</v>
      </c>
      <c r="DI169" s="7">
        <v>4</v>
      </c>
      <c r="DJ169" s="7">
        <v>5</v>
      </c>
      <c r="DK169" s="7">
        <v>4</v>
      </c>
      <c r="DL169" s="7">
        <v>2</v>
      </c>
      <c r="DM169" s="7">
        <v>5</v>
      </c>
      <c r="DN169" s="7">
        <v>4</v>
      </c>
      <c r="DO169" s="7">
        <v>4</v>
      </c>
      <c r="DP169" s="7">
        <v>3</v>
      </c>
      <c r="DQ169" s="7">
        <v>3</v>
      </c>
      <c r="DR169" s="7">
        <v>5</v>
      </c>
      <c r="DS169" s="7">
        <v>4</v>
      </c>
      <c r="DT169" s="15">
        <v>4</v>
      </c>
      <c r="DU169" s="7">
        <f t="shared" si="68"/>
        <v>4.0789473684210522</v>
      </c>
      <c r="DV169" s="7">
        <v>1</v>
      </c>
      <c r="DW169" s="7">
        <v>7</v>
      </c>
      <c r="DX169" s="7">
        <f t="shared" si="78"/>
        <v>3</v>
      </c>
      <c r="DY169" s="7">
        <v>1</v>
      </c>
      <c r="DZ169" s="7">
        <v>9</v>
      </c>
      <c r="EA169" s="7">
        <f t="shared" si="79"/>
        <v>1</v>
      </c>
      <c r="EB169" s="7">
        <v>1</v>
      </c>
      <c r="EC169" s="7">
        <v>1</v>
      </c>
      <c r="ED169" s="7">
        <v>6</v>
      </c>
      <c r="EE169" s="7">
        <f t="shared" si="80"/>
        <v>4</v>
      </c>
      <c r="EF169" s="7">
        <v>2</v>
      </c>
      <c r="EG169" s="7">
        <v>8</v>
      </c>
      <c r="EH169" s="7">
        <f t="shared" si="81"/>
        <v>2</v>
      </c>
      <c r="EI169" s="7">
        <v>8</v>
      </c>
      <c r="EJ169" s="7">
        <f t="shared" si="82"/>
        <v>2</v>
      </c>
      <c r="EK169" s="7">
        <v>2</v>
      </c>
      <c r="EL169" s="7">
        <v>7</v>
      </c>
      <c r="EM169" s="15">
        <f t="shared" si="83"/>
        <v>3</v>
      </c>
      <c r="EN169" s="7">
        <f t="shared" si="69"/>
        <v>1.9166666666666667</v>
      </c>
      <c r="EO169" s="7" t="s">
        <v>197</v>
      </c>
      <c r="EP169" s="7" t="s">
        <v>183</v>
      </c>
    </row>
    <row r="170" spans="1:146" ht="30" customHeight="1">
      <c r="A170">
        <v>1</v>
      </c>
      <c r="B170">
        <v>45263.768888888888</v>
      </c>
      <c r="C170">
        <v>45263.785393518519</v>
      </c>
      <c r="D170">
        <v>100</v>
      </c>
      <c r="E170">
        <v>1426</v>
      </c>
      <c r="F170" s="7" t="s">
        <v>173</v>
      </c>
      <c r="G170">
        <v>45263.785410868055</v>
      </c>
      <c r="H170" s="7" t="s">
        <v>541</v>
      </c>
      <c r="I170">
        <v>52.805399999999999</v>
      </c>
      <c r="J170">
        <v>-2.9458000000000002</v>
      </c>
      <c r="K170" s="7" t="s">
        <v>175</v>
      </c>
      <c r="L170" s="7" t="s">
        <v>176</v>
      </c>
      <c r="M170" s="7" t="s">
        <v>177</v>
      </c>
      <c r="N170">
        <v>43</v>
      </c>
      <c r="O170" s="7" t="s">
        <v>178</v>
      </c>
      <c r="P170" s="7" t="s">
        <v>179</v>
      </c>
      <c r="Q170" s="7" t="s">
        <v>185</v>
      </c>
      <c r="R170" s="7" t="s">
        <v>542</v>
      </c>
      <c r="S170" s="7" t="s">
        <v>179</v>
      </c>
      <c r="T170" s="7" t="s">
        <v>179</v>
      </c>
      <c r="U170" s="7">
        <v>1</v>
      </c>
      <c r="V170" s="7">
        <v>4</v>
      </c>
      <c r="W170" s="7">
        <f t="shared" si="61"/>
        <v>2</v>
      </c>
      <c r="X170" s="7">
        <v>3</v>
      </c>
      <c r="Y170" s="7">
        <v>3</v>
      </c>
      <c r="Z170" s="7">
        <v>2</v>
      </c>
      <c r="AA170" s="7">
        <v>2</v>
      </c>
      <c r="AB170" s="7">
        <v>3</v>
      </c>
      <c r="AC170" s="7">
        <v>4</v>
      </c>
      <c r="AD170" s="7">
        <v>3</v>
      </c>
      <c r="AE170" s="7">
        <v>2</v>
      </c>
      <c r="AF170" s="7">
        <v>3</v>
      </c>
      <c r="AG170" s="7">
        <v>3</v>
      </c>
      <c r="AH170" s="7">
        <f t="shared" si="62"/>
        <v>2.7777777777777777</v>
      </c>
      <c r="AI170" s="7">
        <v>2</v>
      </c>
      <c r="AJ170" s="7">
        <f t="shared" si="63"/>
        <v>6</v>
      </c>
      <c r="AK170" s="7">
        <v>6</v>
      </c>
      <c r="AL170" s="7">
        <v>5</v>
      </c>
      <c r="AM170" s="15">
        <v>4</v>
      </c>
      <c r="AN170" s="15">
        <f t="shared" si="64"/>
        <v>4</v>
      </c>
      <c r="AO170" s="7">
        <v>4</v>
      </c>
      <c r="AP170" s="7">
        <f t="shared" si="65"/>
        <v>5</v>
      </c>
      <c r="AQ170" s="7">
        <f t="shared" si="70"/>
        <v>2</v>
      </c>
      <c r="AR170" s="7">
        <v>3</v>
      </c>
      <c r="AS170" s="7">
        <v>2</v>
      </c>
      <c r="AT170" s="7">
        <v>2</v>
      </c>
      <c r="AU170" s="7">
        <v>4</v>
      </c>
      <c r="AV170" s="7">
        <f t="shared" si="71"/>
        <v>2</v>
      </c>
      <c r="AW170" s="7">
        <v>1</v>
      </c>
      <c r="AX170" s="7">
        <v>3</v>
      </c>
      <c r="AY170" s="7">
        <v>4</v>
      </c>
      <c r="AZ170" s="7">
        <f t="shared" si="72"/>
        <v>2</v>
      </c>
      <c r="BA170" s="7">
        <v>2</v>
      </c>
      <c r="BB170" s="11">
        <v>3</v>
      </c>
      <c r="BC170" s="7">
        <f t="shared" si="73"/>
        <v>3</v>
      </c>
      <c r="BD170" s="7">
        <v>2</v>
      </c>
      <c r="BE170" s="11">
        <v>4</v>
      </c>
      <c r="BF170" s="7">
        <f t="shared" si="74"/>
        <v>2</v>
      </c>
      <c r="BG170" s="11">
        <v>4</v>
      </c>
      <c r="BH170" s="7">
        <f t="shared" si="75"/>
        <v>2</v>
      </c>
      <c r="BI170" s="11">
        <v>4</v>
      </c>
      <c r="BJ170" s="7">
        <f t="shared" si="76"/>
        <v>2</v>
      </c>
      <c r="BK170" s="7">
        <v>2</v>
      </c>
      <c r="BL170" s="11">
        <v>3</v>
      </c>
      <c r="BM170" s="7">
        <f t="shared" si="77"/>
        <v>3</v>
      </c>
      <c r="BN170" s="7">
        <v>4</v>
      </c>
      <c r="BO170" s="7">
        <v>3</v>
      </c>
      <c r="BP170" s="7">
        <v>3</v>
      </c>
      <c r="BQ170" s="15">
        <v>3</v>
      </c>
      <c r="BR170" s="7">
        <f t="shared" si="66"/>
        <v>2.4</v>
      </c>
      <c r="BS170" s="7">
        <v>3</v>
      </c>
      <c r="BT170" s="7">
        <v>3</v>
      </c>
      <c r="BU170" s="7">
        <v>4</v>
      </c>
      <c r="BV170" s="7">
        <v>4</v>
      </c>
      <c r="BW170" s="7">
        <v>3</v>
      </c>
      <c r="BX170" s="7">
        <v>4</v>
      </c>
      <c r="BY170" s="7">
        <v>6</v>
      </c>
      <c r="BZ170" s="7">
        <v>4</v>
      </c>
      <c r="CA170" s="7">
        <v>4</v>
      </c>
      <c r="CB170" s="7">
        <v>3</v>
      </c>
      <c r="CC170" s="7">
        <v>4</v>
      </c>
      <c r="CD170" s="7">
        <v>3</v>
      </c>
      <c r="CE170" s="7">
        <v>4</v>
      </c>
      <c r="CF170" s="7">
        <v>3</v>
      </c>
      <c r="CG170" s="15">
        <v>4</v>
      </c>
      <c r="CH170" s="7">
        <f t="shared" si="67"/>
        <v>3.7333333333333334</v>
      </c>
      <c r="CI170" s="7">
        <v>4</v>
      </c>
      <c r="CJ170" s="7">
        <v>4</v>
      </c>
      <c r="CK170" s="7">
        <v>4</v>
      </c>
      <c r="CL170" s="7">
        <v>4</v>
      </c>
      <c r="CM170" s="7">
        <v>4</v>
      </c>
      <c r="CN170" s="7">
        <v>3</v>
      </c>
      <c r="CO170" s="7">
        <v>4</v>
      </c>
      <c r="CP170" s="7">
        <v>3</v>
      </c>
      <c r="CQ170" s="7">
        <v>4</v>
      </c>
      <c r="CR170" s="7">
        <v>5</v>
      </c>
      <c r="CS170" s="7">
        <v>4</v>
      </c>
      <c r="CT170" s="7">
        <v>4</v>
      </c>
      <c r="CU170" s="7">
        <v>4</v>
      </c>
      <c r="CV170" s="7">
        <v>4</v>
      </c>
      <c r="CW170" s="7">
        <v>4</v>
      </c>
      <c r="CX170" s="7">
        <v>4</v>
      </c>
      <c r="CY170" s="7">
        <v>3</v>
      </c>
      <c r="CZ170" s="7">
        <v>4</v>
      </c>
      <c r="DA170" s="7">
        <v>5</v>
      </c>
      <c r="DB170" s="7">
        <v>3</v>
      </c>
      <c r="DC170" s="7">
        <v>4</v>
      </c>
      <c r="DD170" s="7">
        <v>4</v>
      </c>
      <c r="DE170" s="7">
        <v>4</v>
      </c>
      <c r="DF170" s="7">
        <v>4</v>
      </c>
      <c r="DG170" s="7">
        <v>4</v>
      </c>
      <c r="DH170" s="7">
        <v>3</v>
      </c>
      <c r="DI170" s="7">
        <v>4</v>
      </c>
      <c r="DJ170" s="7">
        <v>4</v>
      </c>
      <c r="DK170" s="7">
        <v>4</v>
      </c>
      <c r="DL170" s="7">
        <v>3</v>
      </c>
      <c r="DM170" s="7">
        <v>4</v>
      </c>
      <c r="DN170" s="7">
        <v>4</v>
      </c>
      <c r="DO170" s="7">
        <v>4</v>
      </c>
      <c r="DP170" s="7">
        <v>3</v>
      </c>
      <c r="DQ170" s="7">
        <v>4</v>
      </c>
      <c r="DR170" s="7">
        <v>4</v>
      </c>
      <c r="DS170" s="7">
        <v>4</v>
      </c>
      <c r="DT170" s="15">
        <v>4</v>
      </c>
      <c r="DU170" s="7">
        <f t="shared" si="68"/>
        <v>3.8684210526315788</v>
      </c>
      <c r="DV170" s="7">
        <v>2</v>
      </c>
      <c r="DW170" s="7">
        <v>2</v>
      </c>
      <c r="DX170" s="7">
        <f t="shared" si="78"/>
        <v>8</v>
      </c>
      <c r="DY170" s="7">
        <v>2</v>
      </c>
      <c r="DZ170" s="7">
        <v>8</v>
      </c>
      <c r="EA170" s="7">
        <f t="shared" si="79"/>
        <v>2</v>
      </c>
      <c r="EB170" s="7">
        <v>2</v>
      </c>
      <c r="EC170" s="7">
        <v>2</v>
      </c>
      <c r="ED170" s="7">
        <v>8</v>
      </c>
      <c r="EE170" s="7">
        <f t="shared" si="80"/>
        <v>2</v>
      </c>
      <c r="EF170" s="7">
        <v>2</v>
      </c>
      <c r="EG170" s="7">
        <v>8</v>
      </c>
      <c r="EH170" s="7">
        <f t="shared" si="81"/>
        <v>2</v>
      </c>
      <c r="EI170" s="7">
        <v>8</v>
      </c>
      <c r="EJ170" s="7">
        <f t="shared" si="82"/>
        <v>2</v>
      </c>
      <c r="EK170" s="7">
        <v>2</v>
      </c>
      <c r="EL170" s="7">
        <v>7</v>
      </c>
      <c r="EM170" s="15">
        <f t="shared" si="83"/>
        <v>3</v>
      </c>
      <c r="EN170" s="7">
        <f t="shared" si="69"/>
        <v>2.5833333333333335</v>
      </c>
      <c r="EO170" s="7" t="s">
        <v>187</v>
      </c>
      <c r="EP170" s="7" t="s">
        <v>183</v>
      </c>
    </row>
    <row r="171" spans="1:146" ht="30" customHeight="1">
      <c r="A171">
        <v>1</v>
      </c>
      <c r="B171">
        <v>45263.807129629633</v>
      </c>
      <c r="C171">
        <v>45263.823530092595</v>
      </c>
      <c r="D171">
        <v>100</v>
      </c>
      <c r="E171">
        <v>1416</v>
      </c>
      <c r="F171" s="7" t="s">
        <v>173</v>
      </c>
      <c r="G171">
        <v>45263.823547650463</v>
      </c>
      <c r="H171" s="7" t="s">
        <v>543</v>
      </c>
      <c r="I171">
        <v>53.411299999999997</v>
      </c>
      <c r="J171">
        <v>-2.9759000000000002</v>
      </c>
      <c r="K171" s="7" t="s">
        <v>175</v>
      </c>
      <c r="L171" s="7" t="s">
        <v>176</v>
      </c>
      <c r="M171" s="7" t="s">
        <v>177</v>
      </c>
      <c r="N171">
        <v>17</v>
      </c>
      <c r="O171" s="7" t="s">
        <v>178</v>
      </c>
      <c r="P171" s="7" t="s">
        <v>179</v>
      </c>
      <c r="Q171" s="7" t="s">
        <v>185</v>
      </c>
      <c r="R171" s="7" t="s">
        <v>179</v>
      </c>
      <c r="S171" s="7" t="s">
        <v>179</v>
      </c>
      <c r="T171" s="7" t="s">
        <v>544</v>
      </c>
      <c r="U171" s="7">
        <v>3</v>
      </c>
      <c r="V171" s="7">
        <v>2</v>
      </c>
      <c r="W171" s="7">
        <f t="shared" si="61"/>
        <v>1</v>
      </c>
      <c r="X171" s="7">
        <v>1</v>
      </c>
      <c r="Y171" s="7">
        <v>1</v>
      </c>
      <c r="Z171" s="7">
        <v>1</v>
      </c>
      <c r="AA171" s="7">
        <v>1</v>
      </c>
      <c r="AB171" s="7">
        <v>1</v>
      </c>
      <c r="AC171" s="7">
        <v>5</v>
      </c>
      <c r="AD171" s="7">
        <v>1</v>
      </c>
      <c r="AE171" s="7">
        <v>1</v>
      </c>
      <c r="AF171" s="7">
        <v>2</v>
      </c>
      <c r="AG171" s="7">
        <v>5</v>
      </c>
      <c r="AH171" s="7">
        <f t="shared" si="62"/>
        <v>1.5555555555555556</v>
      </c>
      <c r="AI171" s="7">
        <v>5</v>
      </c>
      <c r="AJ171" s="7">
        <f t="shared" si="63"/>
        <v>3</v>
      </c>
      <c r="AK171" s="7">
        <v>5</v>
      </c>
      <c r="AL171" s="7">
        <v>3</v>
      </c>
      <c r="AM171" s="15">
        <v>5</v>
      </c>
      <c r="AN171" s="15">
        <f t="shared" si="64"/>
        <v>3</v>
      </c>
      <c r="AO171" s="7">
        <v>1</v>
      </c>
      <c r="AP171" s="7">
        <f t="shared" si="65"/>
        <v>3.8</v>
      </c>
      <c r="AQ171" s="7">
        <f t="shared" si="70"/>
        <v>5</v>
      </c>
      <c r="AR171" s="7">
        <v>1</v>
      </c>
      <c r="AS171" s="7">
        <v>1</v>
      </c>
      <c r="AT171" s="7">
        <v>1</v>
      </c>
      <c r="AU171" s="7">
        <v>5</v>
      </c>
      <c r="AV171" s="7">
        <f t="shared" si="71"/>
        <v>1</v>
      </c>
      <c r="AW171" s="7">
        <v>1</v>
      </c>
      <c r="AX171" s="7">
        <v>1</v>
      </c>
      <c r="AY171" s="7">
        <v>5</v>
      </c>
      <c r="AZ171" s="7">
        <f t="shared" si="72"/>
        <v>1</v>
      </c>
      <c r="BA171" s="7">
        <v>1</v>
      </c>
      <c r="BB171" s="11">
        <v>5</v>
      </c>
      <c r="BC171" s="7">
        <f t="shared" si="73"/>
        <v>1</v>
      </c>
      <c r="BD171" s="7">
        <v>1</v>
      </c>
      <c r="BE171" s="11">
        <v>5</v>
      </c>
      <c r="BF171" s="7">
        <f t="shared" si="74"/>
        <v>1</v>
      </c>
      <c r="BG171" s="11">
        <v>5</v>
      </c>
      <c r="BH171" s="7">
        <f t="shared" si="75"/>
        <v>1</v>
      </c>
      <c r="BI171" s="11">
        <v>5</v>
      </c>
      <c r="BJ171" s="7">
        <f t="shared" si="76"/>
        <v>1</v>
      </c>
      <c r="BK171" s="7">
        <v>1</v>
      </c>
      <c r="BL171" s="11">
        <v>5</v>
      </c>
      <c r="BM171" s="7">
        <f t="shared" si="77"/>
        <v>1</v>
      </c>
      <c r="BN171" s="7">
        <v>5</v>
      </c>
      <c r="BO171" s="7">
        <v>1</v>
      </c>
      <c r="BP171" s="7">
        <v>1</v>
      </c>
      <c r="BQ171" s="15">
        <v>1</v>
      </c>
      <c r="BR171" s="7">
        <f t="shared" si="66"/>
        <v>1.4</v>
      </c>
      <c r="BS171" s="7">
        <v>4</v>
      </c>
      <c r="BT171" s="7">
        <v>5</v>
      </c>
      <c r="BU171" s="7">
        <v>3</v>
      </c>
      <c r="BV171" s="7">
        <v>3</v>
      </c>
      <c r="BW171" s="7">
        <v>2</v>
      </c>
      <c r="BX171" s="7">
        <v>4</v>
      </c>
      <c r="BY171" s="7">
        <v>4</v>
      </c>
      <c r="BZ171" s="7">
        <v>4</v>
      </c>
      <c r="CA171" s="7">
        <v>4</v>
      </c>
      <c r="CB171" s="7">
        <v>2</v>
      </c>
      <c r="CC171" s="7">
        <v>3</v>
      </c>
      <c r="CD171" s="7">
        <v>3</v>
      </c>
      <c r="CE171" s="7">
        <v>4</v>
      </c>
      <c r="CF171" s="7">
        <v>1</v>
      </c>
      <c r="CG171" s="15">
        <v>3</v>
      </c>
      <c r="CH171" s="7">
        <f t="shared" si="67"/>
        <v>3.2666666666666666</v>
      </c>
      <c r="CI171" s="7">
        <v>4</v>
      </c>
      <c r="CJ171" s="7">
        <v>4</v>
      </c>
      <c r="CK171" s="8">
        <f>AVERAGE(CI171:CJ171,CL171:DT171)</f>
        <v>4.1081081081081079</v>
      </c>
      <c r="CL171" s="7">
        <v>4</v>
      </c>
      <c r="CM171" s="7">
        <v>4</v>
      </c>
      <c r="CN171" s="7">
        <v>3</v>
      </c>
      <c r="CO171" s="7">
        <v>4</v>
      </c>
      <c r="CP171" s="7">
        <v>5</v>
      </c>
      <c r="CQ171" s="7">
        <v>4</v>
      </c>
      <c r="CR171" s="7">
        <v>5</v>
      </c>
      <c r="CS171" s="7">
        <v>5</v>
      </c>
      <c r="CT171" s="7">
        <v>3</v>
      </c>
      <c r="CU171" s="7">
        <v>4</v>
      </c>
      <c r="CV171" s="7">
        <v>4</v>
      </c>
      <c r="CW171" s="7">
        <v>5</v>
      </c>
      <c r="CX171" s="7">
        <v>4</v>
      </c>
      <c r="CY171" s="7">
        <v>3</v>
      </c>
      <c r="CZ171" s="7">
        <v>5</v>
      </c>
      <c r="DA171" s="7">
        <v>5</v>
      </c>
      <c r="DB171" s="7">
        <v>4</v>
      </c>
      <c r="DC171" s="7">
        <v>5</v>
      </c>
      <c r="DD171" s="7">
        <v>4</v>
      </c>
      <c r="DE171" s="7">
        <v>5</v>
      </c>
      <c r="DF171" s="7">
        <v>5</v>
      </c>
      <c r="DG171" s="7">
        <v>4</v>
      </c>
      <c r="DH171" s="7">
        <v>5</v>
      </c>
      <c r="DI171" s="7">
        <v>5</v>
      </c>
      <c r="DJ171" s="7">
        <v>4</v>
      </c>
      <c r="DK171" s="7">
        <v>4</v>
      </c>
      <c r="DL171" s="7">
        <v>2</v>
      </c>
      <c r="DM171" s="7">
        <v>4</v>
      </c>
      <c r="DN171" s="7">
        <v>5</v>
      </c>
      <c r="DO171" s="7">
        <v>3</v>
      </c>
      <c r="DP171" s="7">
        <v>2</v>
      </c>
      <c r="DQ171" s="7">
        <v>4</v>
      </c>
      <c r="DR171" s="7">
        <v>4</v>
      </c>
      <c r="DS171" s="7">
        <v>4</v>
      </c>
      <c r="DT171" s="15">
        <v>4</v>
      </c>
      <c r="DU171" s="7">
        <f t="shared" si="68"/>
        <v>4.1081081081081088</v>
      </c>
      <c r="DV171" s="7">
        <v>1</v>
      </c>
      <c r="DW171" s="7">
        <v>9</v>
      </c>
      <c r="DX171" s="7">
        <f t="shared" si="78"/>
        <v>1</v>
      </c>
      <c r="DY171" s="7">
        <v>1</v>
      </c>
      <c r="DZ171" s="7">
        <v>9</v>
      </c>
      <c r="EA171" s="7">
        <f t="shared" si="79"/>
        <v>1</v>
      </c>
      <c r="EB171" s="7">
        <v>1</v>
      </c>
      <c r="EC171" s="7">
        <v>1</v>
      </c>
      <c r="ED171" s="7">
        <v>6</v>
      </c>
      <c r="EE171" s="7">
        <f t="shared" si="80"/>
        <v>4</v>
      </c>
      <c r="EF171" s="7">
        <v>1</v>
      </c>
      <c r="EG171" s="7">
        <v>1</v>
      </c>
      <c r="EH171" s="7">
        <f t="shared" si="81"/>
        <v>9</v>
      </c>
      <c r="EI171" s="7">
        <v>8</v>
      </c>
      <c r="EJ171" s="7">
        <f t="shared" si="82"/>
        <v>2</v>
      </c>
      <c r="EK171" s="7">
        <v>1</v>
      </c>
      <c r="EL171" s="7">
        <v>9</v>
      </c>
      <c r="EM171" s="15">
        <f t="shared" si="83"/>
        <v>1</v>
      </c>
      <c r="EN171" s="7">
        <f t="shared" si="69"/>
        <v>2</v>
      </c>
      <c r="EO171" s="7" t="s">
        <v>197</v>
      </c>
      <c r="EP171" s="7" t="s">
        <v>183</v>
      </c>
    </row>
    <row r="172" spans="1:146" ht="30" customHeight="1">
      <c r="A172">
        <v>1</v>
      </c>
      <c r="B172">
        <v>45263.945150462961</v>
      </c>
      <c r="C172">
        <v>45263.954016203701</v>
      </c>
      <c r="D172">
        <v>100</v>
      </c>
      <c r="E172">
        <v>766</v>
      </c>
      <c r="F172" s="7" t="s">
        <v>173</v>
      </c>
      <c r="G172">
        <v>45263.954035856485</v>
      </c>
      <c r="H172" s="7" t="s">
        <v>545</v>
      </c>
      <c r="I172">
        <v>52.181100000000001</v>
      </c>
      <c r="J172">
        <v>-2.8001</v>
      </c>
      <c r="K172" s="7" t="s">
        <v>175</v>
      </c>
      <c r="L172" s="7" t="s">
        <v>176</v>
      </c>
      <c r="M172" s="7" t="s">
        <v>177</v>
      </c>
      <c r="N172">
        <v>42</v>
      </c>
      <c r="O172" s="7" t="s">
        <v>178</v>
      </c>
      <c r="P172" s="7" t="s">
        <v>179</v>
      </c>
      <c r="Q172" s="7" t="s">
        <v>185</v>
      </c>
      <c r="R172" s="7" t="s">
        <v>546</v>
      </c>
      <c r="S172" s="7" t="s">
        <v>179</v>
      </c>
      <c r="T172" s="7" t="s">
        <v>179</v>
      </c>
      <c r="U172" s="7">
        <v>1</v>
      </c>
      <c r="V172" s="7">
        <v>3</v>
      </c>
      <c r="W172" s="7">
        <f t="shared" si="61"/>
        <v>2</v>
      </c>
      <c r="X172" s="7">
        <v>4</v>
      </c>
      <c r="Y172" s="7">
        <v>4</v>
      </c>
      <c r="Z172" s="7">
        <v>1</v>
      </c>
      <c r="AA172" s="7">
        <v>5</v>
      </c>
      <c r="AB172" s="7">
        <v>3</v>
      </c>
      <c r="AC172" s="7">
        <v>1</v>
      </c>
      <c r="AD172" s="7">
        <v>1</v>
      </c>
      <c r="AE172" s="7">
        <v>1</v>
      </c>
      <c r="AF172" s="7">
        <v>3</v>
      </c>
      <c r="AG172" s="7">
        <v>2</v>
      </c>
      <c r="AH172" s="7">
        <f t="shared" si="62"/>
        <v>2.5555555555555554</v>
      </c>
      <c r="AI172" s="7">
        <v>6</v>
      </c>
      <c r="AJ172" s="7">
        <f t="shared" si="63"/>
        <v>2</v>
      </c>
      <c r="AK172" s="7">
        <v>3</v>
      </c>
      <c r="AL172" s="7">
        <v>3</v>
      </c>
      <c r="AM172" s="15">
        <v>2</v>
      </c>
      <c r="AN172" s="15">
        <f t="shared" si="64"/>
        <v>6</v>
      </c>
      <c r="AO172" s="7">
        <v>3</v>
      </c>
      <c r="AP172" s="7">
        <f t="shared" si="65"/>
        <v>3.2</v>
      </c>
      <c r="AQ172" s="7">
        <f t="shared" si="70"/>
        <v>3</v>
      </c>
      <c r="AR172" s="7">
        <v>1</v>
      </c>
      <c r="AS172" s="7">
        <v>1</v>
      </c>
      <c r="AT172" s="7">
        <v>1</v>
      </c>
      <c r="AU172" s="7">
        <v>4</v>
      </c>
      <c r="AV172" s="7">
        <f t="shared" si="71"/>
        <v>2</v>
      </c>
      <c r="AW172" s="7">
        <v>1</v>
      </c>
      <c r="AX172" s="7">
        <v>1</v>
      </c>
      <c r="AY172" s="7">
        <v>3</v>
      </c>
      <c r="AZ172" s="7">
        <f t="shared" si="72"/>
        <v>3</v>
      </c>
      <c r="BA172" s="7">
        <v>1</v>
      </c>
      <c r="BB172" s="11">
        <v>1</v>
      </c>
      <c r="BC172" s="7">
        <f t="shared" si="73"/>
        <v>5</v>
      </c>
      <c r="BD172" s="7">
        <v>3</v>
      </c>
      <c r="BE172" s="11">
        <v>3</v>
      </c>
      <c r="BF172" s="7">
        <f t="shared" si="74"/>
        <v>3</v>
      </c>
      <c r="BG172" s="11">
        <v>3</v>
      </c>
      <c r="BH172" s="7">
        <f t="shared" si="75"/>
        <v>3</v>
      </c>
      <c r="BI172" s="11">
        <v>4</v>
      </c>
      <c r="BJ172" s="7">
        <f t="shared" si="76"/>
        <v>2</v>
      </c>
      <c r="BK172" s="7">
        <v>1</v>
      </c>
      <c r="BL172" s="11">
        <v>3</v>
      </c>
      <c r="BM172" s="7">
        <f t="shared" si="77"/>
        <v>3</v>
      </c>
      <c r="BN172" s="7">
        <v>2</v>
      </c>
      <c r="BO172" s="7">
        <v>4</v>
      </c>
      <c r="BP172" s="7">
        <v>2</v>
      </c>
      <c r="BQ172" s="15">
        <v>1</v>
      </c>
      <c r="BR172" s="7">
        <f t="shared" si="66"/>
        <v>2.15</v>
      </c>
      <c r="BS172" s="7">
        <v>5</v>
      </c>
      <c r="BT172" s="7">
        <v>2</v>
      </c>
      <c r="BU172" s="7">
        <v>2</v>
      </c>
      <c r="BV172" s="7">
        <v>5</v>
      </c>
      <c r="BW172" s="7">
        <v>4</v>
      </c>
      <c r="BX172" s="7">
        <v>3</v>
      </c>
      <c r="BY172" s="7">
        <v>4</v>
      </c>
      <c r="BZ172" s="7">
        <v>4</v>
      </c>
      <c r="CA172" s="7">
        <v>4</v>
      </c>
      <c r="CB172" s="7">
        <v>5</v>
      </c>
      <c r="CC172" s="7">
        <v>4</v>
      </c>
      <c r="CD172" s="7">
        <v>3</v>
      </c>
      <c r="CE172" s="7">
        <v>3</v>
      </c>
      <c r="CF172" s="7">
        <v>4</v>
      </c>
      <c r="CG172" s="15">
        <v>5</v>
      </c>
      <c r="CH172" s="7">
        <f t="shared" si="67"/>
        <v>3.8</v>
      </c>
      <c r="CI172" s="7">
        <v>4</v>
      </c>
      <c r="CJ172" s="7">
        <v>4</v>
      </c>
      <c r="CK172" s="7">
        <v>4</v>
      </c>
      <c r="CL172" s="7">
        <v>3</v>
      </c>
      <c r="CM172" s="7">
        <v>4</v>
      </c>
      <c r="CN172" s="7">
        <v>1</v>
      </c>
      <c r="CO172" s="7">
        <v>4</v>
      </c>
      <c r="CP172" s="7">
        <v>4</v>
      </c>
      <c r="CQ172" s="7">
        <v>4</v>
      </c>
      <c r="CR172" s="7">
        <v>4</v>
      </c>
      <c r="CS172" s="7">
        <v>4</v>
      </c>
      <c r="CT172" s="7">
        <v>3</v>
      </c>
      <c r="CU172" s="7">
        <v>3</v>
      </c>
      <c r="CV172" s="7">
        <v>4</v>
      </c>
      <c r="CW172" s="7">
        <v>4</v>
      </c>
      <c r="CX172" s="7">
        <v>4</v>
      </c>
      <c r="CY172" s="7">
        <v>3</v>
      </c>
      <c r="CZ172" s="7">
        <v>4</v>
      </c>
      <c r="DA172" s="7">
        <v>4</v>
      </c>
      <c r="DB172" s="7">
        <v>4</v>
      </c>
      <c r="DC172" s="7">
        <v>5</v>
      </c>
      <c r="DD172" s="7">
        <v>4</v>
      </c>
      <c r="DE172" s="7">
        <v>4</v>
      </c>
      <c r="DF172" s="7">
        <v>4</v>
      </c>
      <c r="DG172" s="7">
        <v>4</v>
      </c>
      <c r="DH172" s="7">
        <v>4</v>
      </c>
      <c r="DI172" s="7">
        <v>4</v>
      </c>
      <c r="DJ172" s="7">
        <v>4</v>
      </c>
      <c r="DK172" s="7">
        <v>4</v>
      </c>
      <c r="DL172" s="7">
        <v>1</v>
      </c>
      <c r="DM172" s="7">
        <v>4</v>
      </c>
      <c r="DN172" s="7">
        <v>4</v>
      </c>
      <c r="DO172" s="7">
        <v>4</v>
      </c>
      <c r="DP172" s="7">
        <v>1</v>
      </c>
      <c r="DQ172" s="7">
        <v>4</v>
      </c>
      <c r="DR172" s="7">
        <v>4</v>
      </c>
      <c r="DS172" s="7">
        <v>4</v>
      </c>
      <c r="DT172" s="15">
        <v>4</v>
      </c>
      <c r="DU172" s="7">
        <f t="shared" si="68"/>
        <v>3.6842105263157894</v>
      </c>
      <c r="DV172" s="7">
        <v>7</v>
      </c>
      <c r="DW172" s="7">
        <v>9</v>
      </c>
      <c r="DX172" s="7">
        <f t="shared" si="78"/>
        <v>1</v>
      </c>
      <c r="DY172" s="7">
        <v>5</v>
      </c>
      <c r="DZ172" s="7">
        <v>9</v>
      </c>
      <c r="EA172" s="7">
        <f t="shared" si="79"/>
        <v>1</v>
      </c>
      <c r="EB172" s="7">
        <v>8</v>
      </c>
      <c r="EC172" s="7">
        <v>1</v>
      </c>
      <c r="ED172" s="7">
        <v>9</v>
      </c>
      <c r="EE172" s="7">
        <f t="shared" si="80"/>
        <v>1</v>
      </c>
      <c r="EF172" s="7">
        <v>1</v>
      </c>
      <c r="EG172" s="7">
        <v>5</v>
      </c>
      <c r="EH172" s="7">
        <f t="shared" si="81"/>
        <v>5</v>
      </c>
      <c r="EI172" s="7">
        <v>3</v>
      </c>
      <c r="EJ172" s="7">
        <f t="shared" si="82"/>
        <v>7</v>
      </c>
      <c r="EK172" s="7">
        <v>3</v>
      </c>
      <c r="EL172" s="7">
        <v>9</v>
      </c>
      <c r="EM172" s="15">
        <f t="shared" si="83"/>
        <v>1</v>
      </c>
      <c r="EN172" s="7">
        <f t="shared" si="69"/>
        <v>3.4166666666666665</v>
      </c>
      <c r="EO172" s="7" t="s">
        <v>182</v>
      </c>
      <c r="EP172" s="7" t="s">
        <v>183</v>
      </c>
    </row>
    <row r="173" spans="1:146" ht="30" customHeight="1">
      <c r="A173">
        <v>1</v>
      </c>
      <c r="B173">
        <v>45264.268506944441</v>
      </c>
      <c r="C173">
        <v>45264.276284722226</v>
      </c>
      <c r="D173">
        <v>100</v>
      </c>
      <c r="E173">
        <v>671</v>
      </c>
      <c r="F173" s="7" t="s">
        <v>173</v>
      </c>
      <c r="G173">
        <v>45264.276301874997</v>
      </c>
      <c r="H173" s="7" t="s">
        <v>547</v>
      </c>
      <c r="I173">
        <v>50.916899999999998</v>
      </c>
      <c r="J173">
        <v>-1.4219999999999999</v>
      </c>
      <c r="K173" s="7" t="s">
        <v>175</v>
      </c>
      <c r="L173" s="7" t="s">
        <v>176</v>
      </c>
      <c r="M173" s="7" t="s">
        <v>177</v>
      </c>
      <c r="N173">
        <v>26</v>
      </c>
      <c r="O173" s="7" t="s">
        <v>178</v>
      </c>
      <c r="P173" s="7" t="s">
        <v>179</v>
      </c>
      <c r="Q173" s="7" t="s">
        <v>315</v>
      </c>
      <c r="R173" s="7" t="s">
        <v>179</v>
      </c>
      <c r="S173" s="7" t="s">
        <v>179</v>
      </c>
      <c r="T173" s="7" t="s">
        <v>548</v>
      </c>
      <c r="U173" s="7">
        <v>3</v>
      </c>
      <c r="V173" s="7">
        <v>2</v>
      </c>
      <c r="W173" s="7">
        <f t="shared" si="61"/>
        <v>1</v>
      </c>
      <c r="X173" s="7">
        <v>4</v>
      </c>
      <c r="Y173" s="7">
        <v>3</v>
      </c>
      <c r="Z173" s="7">
        <v>3</v>
      </c>
      <c r="AA173" s="7">
        <v>4</v>
      </c>
      <c r="AB173" s="7">
        <v>4</v>
      </c>
      <c r="AC173" s="7">
        <v>2</v>
      </c>
      <c r="AD173" s="7">
        <v>2</v>
      </c>
      <c r="AE173" s="7">
        <v>3</v>
      </c>
      <c r="AF173" s="7">
        <v>4</v>
      </c>
      <c r="AG173" s="7">
        <v>3</v>
      </c>
      <c r="AH173" s="7">
        <f t="shared" si="62"/>
        <v>3.2222222222222223</v>
      </c>
      <c r="AI173" s="7">
        <v>4</v>
      </c>
      <c r="AJ173" s="7">
        <f t="shared" si="63"/>
        <v>4</v>
      </c>
      <c r="AK173" s="7">
        <v>6</v>
      </c>
      <c r="AL173" s="7">
        <v>6</v>
      </c>
      <c r="AM173" s="15">
        <v>2</v>
      </c>
      <c r="AN173" s="15">
        <f t="shared" si="64"/>
        <v>6</v>
      </c>
      <c r="AO173" s="7">
        <v>3</v>
      </c>
      <c r="AP173" s="7">
        <f t="shared" si="65"/>
        <v>4.8</v>
      </c>
      <c r="AQ173" s="7">
        <f t="shared" si="70"/>
        <v>3</v>
      </c>
      <c r="AR173" s="7">
        <v>2</v>
      </c>
      <c r="AS173" s="7">
        <v>2</v>
      </c>
      <c r="AT173" s="7">
        <v>2</v>
      </c>
      <c r="AU173" s="7">
        <v>3</v>
      </c>
      <c r="AV173" s="7">
        <f t="shared" si="71"/>
        <v>3</v>
      </c>
      <c r="AW173" s="7">
        <v>2</v>
      </c>
      <c r="AX173" s="7">
        <v>3</v>
      </c>
      <c r="AY173" s="7">
        <v>4</v>
      </c>
      <c r="AZ173" s="7">
        <f t="shared" si="72"/>
        <v>2</v>
      </c>
      <c r="BA173" s="7">
        <v>2</v>
      </c>
      <c r="BB173" s="11">
        <v>3</v>
      </c>
      <c r="BC173" s="7">
        <f t="shared" si="73"/>
        <v>3</v>
      </c>
      <c r="BD173" s="7">
        <v>2</v>
      </c>
      <c r="BE173" s="11">
        <v>4</v>
      </c>
      <c r="BF173" s="7">
        <f t="shared" si="74"/>
        <v>2</v>
      </c>
      <c r="BG173" s="11">
        <v>4</v>
      </c>
      <c r="BH173" s="7">
        <f t="shared" si="75"/>
        <v>2</v>
      </c>
      <c r="BI173" s="11">
        <v>4</v>
      </c>
      <c r="BJ173" s="7">
        <f t="shared" si="76"/>
        <v>2</v>
      </c>
      <c r="BK173" s="7">
        <v>2</v>
      </c>
      <c r="BL173" s="11">
        <v>3</v>
      </c>
      <c r="BM173" s="7">
        <f t="shared" si="77"/>
        <v>3</v>
      </c>
      <c r="BN173" s="7">
        <v>4</v>
      </c>
      <c r="BO173" s="7">
        <v>4</v>
      </c>
      <c r="BP173" s="7">
        <v>3</v>
      </c>
      <c r="BQ173" s="15">
        <v>2</v>
      </c>
      <c r="BR173" s="7">
        <f t="shared" si="66"/>
        <v>2.5</v>
      </c>
      <c r="BS173" s="7">
        <v>3</v>
      </c>
      <c r="BT173" s="7">
        <v>3</v>
      </c>
      <c r="BU173" s="7">
        <v>4</v>
      </c>
      <c r="BV173" s="7">
        <v>3</v>
      </c>
      <c r="BW173" s="7">
        <v>3</v>
      </c>
      <c r="BX173" s="7">
        <v>3</v>
      </c>
      <c r="BY173" s="7">
        <v>4</v>
      </c>
      <c r="BZ173" s="7">
        <v>3</v>
      </c>
      <c r="CA173" s="7">
        <v>3</v>
      </c>
      <c r="CB173" s="7">
        <v>3</v>
      </c>
      <c r="CC173" s="7">
        <v>3</v>
      </c>
      <c r="CD173" s="7">
        <v>4</v>
      </c>
      <c r="CE173" s="7">
        <v>3</v>
      </c>
      <c r="CF173" s="7">
        <v>3</v>
      </c>
      <c r="CG173" s="15">
        <v>3</v>
      </c>
      <c r="CH173" s="7">
        <f t="shared" si="67"/>
        <v>3.2</v>
      </c>
      <c r="CI173" s="7">
        <v>3</v>
      </c>
      <c r="CJ173" s="7">
        <v>4</v>
      </c>
      <c r="CK173" s="7">
        <v>3</v>
      </c>
      <c r="CL173" s="7">
        <v>4</v>
      </c>
      <c r="CM173" s="7">
        <v>3</v>
      </c>
      <c r="CN173" s="7">
        <v>2</v>
      </c>
      <c r="CO173" s="7">
        <v>4</v>
      </c>
      <c r="CP173" s="7">
        <v>4</v>
      </c>
      <c r="CQ173" s="7">
        <v>4</v>
      </c>
      <c r="CR173" s="7">
        <v>5</v>
      </c>
      <c r="CS173" s="7">
        <v>4</v>
      </c>
      <c r="CT173" s="7">
        <v>3</v>
      </c>
      <c r="CU173" s="7">
        <v>4</v>
      </c>
      <c r="CV173" s="7">
        <v>3</v>
      </c>
      <c r="CW173" s="7">
        <v>4</v>
      </c>
      <c r="CX173" s="7">
        <v>4</v>
      </c>
      <c r="CY173" s="7">
        <v>2</v>
      </c>
      <c r="CZ173" s="7">
        <v>4</v>
      </c>
      <c r="DA173" s="7">
        <v>5</v>
      </c>
      <c r="DB173" s="7">
        <v>3</v>
      </c>
      <c r="DC173" s="7">
        <v>5</v>
      </c>
      <c r="DD173" s="7">
        <v>4</v>
      </c>
      <c r="DE173" s="7">
        <v>4</v>
      </c>
      <c r="DF173" s="7">
        <v>4</v>
      </c>
      <c r="DG173" s="7">
        <v>4</v>
      </c>
      <c r="DH173" s="7">
        <v>4</v>
      </c>
      <c r="DI173" s="7">
        <v>4</v>
      </c>
      <c r="DJ173" s="7">
        <v>4</v>
      </c>
      <c r="DK173" s="7">
        <v>4</v>
      </c>
      <c r="DL173" s="7">
        <v>2</v>
      </c>
      <c r="DM173" s="7">
        <v>4</v>
      </c>
      <c r="DN173" s="7">
        <v>4</v>
      </c>
      <c r="DO173" s="7">
        <v>4</v>
      </c>
      <c r="DP173" s="7">
        <v>2</v>
      </c>
      <c r="DQ173" s="7">
        <v>3</v>
      </c>
      <c r="DR173" s="7">
        <v>4</v>
      </c>
      <c r="DS173" s="7">
        <v>4</v>
      </c>
      <c r="DT173" s="15">
        <v>4</v>
      </c>
      <c r="DU173" s="7">
        <f t="shared" si="68"/>
        <v>3.6842105263157894</v>
      </c>
      <c r="DV173" s="7">
        <v>6</v>
      </c>
      <c r="DW173" s="7">
        <v>6</v>
      </c>
      <c r="DX173" s="7">
        <f t="shared" si="78"/>
        <v>4</v>
      </c>
      <c r="DY173" s="7">
        <v>3</v>
      </c>
      <c r="DZ173" s="7">
        <v>8</v>
      </c>
      <c r="EA173" s="7">
        <f t="shared" si="79"/>
        <v>2</v>
      </c>
      <c r="EB173" s="7">
        <v>5</v>
      </c>
      <c r="EC173" s="7">
        <v>4</v>
      </c>
      <c r="ED173" s="7">
        <v>6</v>
      </c>
      <c r="EE173" s="7">
        <f t="shared" si="80"/>
        <v>4</v>
      </c>
      <c r="EF173" s="7">
        <v>4</v>
      </c>
      <c r="EG173" s="7">
        <v>5</v>
      </c>
      <c r="EH173" s="7">
        <f t="shared" si="81"/>
        <v>5</v>
      </c>
      <c r="EI173" s="7">
        <v>6</v>
      </c>
      <c r="EJ173" s="7">
        <f t="shared" si="82"/>
        <v>4</v>
      </c>
      <c r="EK173" s="7">
        <v>4</v>
      </c>
      <c r="EL173" s="7">
        <v>6</v>
      </c>
      <c r="EM173" s="15">
        <f t="shared" si="83"/>
        <v>4</v>
      </c>
      <c r="EN173" s="7">
        <f t="shared" si="69"/>
        <v>4.083333333333333</v>
      </c>
      <c r="EO173" s="7" t="s">
        <v>233</v>
      </c>
      <c r="EP173" s="7" t="s">
        <v>183</v>
      </c>
    </row>
    <row r="174" spans="1:146" ht="30" customHeight="1">
      <c r="A174">
        <v>1</v>
      </c>
      <c r="B174">
        <v>45264.883229166669</v>
      </c>
      <c r="C174">
        <v>45264.900254629632</v>
      </c>
      <c r="D174">
        <v>100</v>
      </c>
      <c r="E174">
        <v>1470</v>
      </c>
      <c r="F174" s="7" t="s">
        <v>173</v>
      </c>
      <c r="G174">
        <v>45264.900269270831</v>
      </c>
      <c r="H174" s="7" t="s">
        <v>549</v>
      </c>
      <c r="I174">
        <v>51.453499999999998</v>
      </c>
      <c r="J174">
        <v>-2.5916999999999999</v>
      </c>
      <c r="K174" s="7" t="s">
        <v>175</v>
      </c>
      <c r="L174" s="7" t="s">
        <v>176</v>
      </c>
      <c r="M174" s="7" t="s">
        <v>177</v>
      </c>
      <c r="N174">
        <v>31</v>
      </c>
      <c r="O174" s="7" t="s">
        <v>178</v>
      </c>
      <c r="P174" s="7" t="s">
        <v>179</v>
      </c>
      <c r="Q174" s="7" t="s">
        <v>190</v>
      </c>
      <c r="R174" s="7" t="s">
        <v>179</v>
      </c>
      <c r="S174" s="7" t="s">
        <v>550</v>
      </c>
      <c r="T174" s="7" t="s">
        <v>179</v>
      </c>
      <c r="U174" s="7">
        <v>2</v>
      </c>
      <c r="V174" s="7">
        <v>3</v>
      </c>
      <c r="W174" s="7">
        <f t="shared" si="61"/>
        <v>2</v>
      </c>
      <c r="X174" s="7">
        <v>3</v>
      </c>
      <c r="Y174" s="7">
        <v>1</v>
      </c>
      <c r="Z174" s="7">
        <v>1</v>
      </c>
      <c r="AA174" s="7">
        <v>1</v>
      </c>
      <c r="AB174" s="7">
        <v>1</v>
      </c>
      <c r="AC174" s="7">
        <v>4</v>
      </c>
      <c r="AD174" s="7">
        <v>1</v>
      </c>
      <c r="AE174" s="7">
        <v>1</v>
      </c>
      <c r="AF174" s="7">
        <v>2</v>
      </c>
      <c r="AG174" s="7">
        <v>3</v>
      </c>
      <c r="AH174" s="7">
        <f t="shared" si="62"/>
        <v>1.6666666666666667</v>
      </c>
      <c r="AI174" s="7">
        <v>3</v>
      </c>
      <c r="AJ174" s="7">
        <f t="shared" si="63"/>
        <v>5</v>
      </c>
      <c r="AK174" s="7">
        <v>5</v>
      </c>
      <c r="AL174" s="7">
        <v>5</v>
      </c>
      <c r="AM174" s="15">
        <v>3</v>
      </c>
      <c r="AN174" s="15">
        <f t="shared" si="64"/>
        <v>5</v>
      </c>
      <c r="AO174" s="7">
        <v>4</v>
      </c>
      <c r="AP174" s="7">
        <f t="shared" si="65"/>
        <v>4.5999999999999996</v>
      </c>
      <c r="AQ174" s="7">
        <f t="shared" si="70"/>
        <v>2</v>
      </c>
      <c r="AR174" s="7">
        <v>1</v>
      </c>
      <c r="AS174" s="7">
        <v>1</v>
      </c>
      <c r="AT174" s="7">
        <v>1</v>
      </c>
      <c r="AU174" s="7">
        <v>4</v>
      </c>
      <c r="AV174" s="7">
        <f t="shared" si="71"/>
        <v>2</v>
      </c>
      <c r="AW174" s="7">
        <v>1</v>
      </c>
      <c r="AX174" s="7">
        <v>1</v>
      </c>
      <c r="AY174" s="7">
        <v>5</v>
      </c>
      <c r="AZ174" s="7">
        <f t="shared" si="72"/>
        <v>1</v>
      </c>
      <c r="BA174" s="7">
        <v>1</v>
      </c>
      <c r="BB174" s="11">
        <v>4</v>
      </c>
      <c r="BC174" s="7">
        <f t="shared" si="73"/>
        <v>2</v>
      </c>
      <c r="BD174" s="7">
        <v>1</v>
      </c>
      <c r="BE174" s="11">
        <v>5</v>
      </c>
      <c r="BF174" s="7">
        <f t="shared" si="74"/>
        <v>1</v>
      </c>
      <c r="BG174" s="11">
        <v>5</v>
      </c>
      <c r="BH174" s="7">
        <f t="shared" si="75"/>
        <v>1</v>
      </c>
      <c r="BI174" s="11">
        <v>5</v>
      </c>
      <c r="BJ174" s="7">
        <f t="shared" si="76"/>
        <v>1</v>
      </c>
      <c r="BK174" s="7">
        <v>1</v>
      </c>
      <c r="BL174" s="11">
        <v>4</v>
      </c>
      <c r="BM174" s="7">
        <f t="shared" si="77"/>
        <v>2</v>
      </c>
      <c r="BN174" s="7">
        <v>5</v>
      </c>
      <c r="BO174" s="7">
        <v>1</v>
      </c>
      <c r="BP174" s="7">
        <v>1</v>
      </c>
      <c r="BQ174" s="15">
        <v>1</v>
      </c>
      <c r="BR174" s="7">
        <f t="shared" si="66"/>
        <v>1.4</v>
      </c>
      <c r="BS174" s="7">
        <v>2</v>
      </c>
      <c r="BT174" s="7">
        <v>3</v>
      </c>
      <c r="BU174" s="7">
        <v>3</v>
      </c>
      <c r="BV174" s="7">
        <v>4</v>
      </c>
      <c r="BW174" s="7">
        <v>2</v>
      </c>
      <c r="BX174" s="7">
        <v>3</v>
      </c>
      <c r="BY174" s="7">
        <v>4</v>
      </c>
      <c r="BZ174" s="7">
        <v>3</v>
      </c>
      <c r="CA174" s="7">
        <v>2</v>
      </c>
      <c r="CB174" s="7">
        <v>2</v>
      </c>
      <c r="CC174" s="7">
        <v>2</v>
      </c>
      <c r="CD174" s="7">
        <v>4</v>
      </c>
      <c r="CE174" s="7">
        <v>4</v>
      </c>
      <c r="CF174" s="7">
        <v>1</v>
      </c>
      <c r="CG174" s="15">
        <v>2</v>
      </c>
      <c r="CH174" s="7">
        <f t="shared" si="67"/>
        <v>2.7333333333333334</v>
      </c>
      <c r="CI174" s="7">
        <v>4</v>
      </c>
      <c r="CJ174" s="7">
        <v>4</v>
      </c>
      <c r="CK174" s="7">
        <v>4</v>
      </c>
      <c r="CL174" s="7">
        <v>4</v>
      </c>
      <c r="CM174" s="7">
        <v>6</v>
      </c>
      <c r="CN174" s="7">
        <v>3</v>
      </c>
      <c r="CO174" s="7">
        <v>4</v>
      </c>
      <c r="CP174" s="7">
        <v>5</v>
      </c>
      <c r="CQ174" s="7">
        <v>5</v>
      </c>
      <c r="CR174" s="7">
        <v>5</v>
      </c>
      <c r="CS174" s="7">
        <v>5</v>
      </c>
      <c r="CT174" s="7">
        <v>4</v>
      </c>
      <c r="CU174" s="7">
        <v>4</v>
      </c>
      <c r="CV174" s="7">
        <v>4</v>
      </c>
      <c r="CW174" s="7">
        <v>5</v>
      </c>
      <c r="CX174" s="7">
        <v>4</v>
      </c>
      <c r="CY174" s="7">
        <v>5</v>
      </c>
      <c r="CZ174" s="7">
        <v>4</v>
      </c>
      <c r="DA174" s="7">
        <v>5</v>
      </c>
      <c r="DB174" s="7">
        <v>4</v>
      </c>
      <c r="DC174" s="7">
        <v>6</v>
      </c>
      <c r="DD174" s="7">
        <v>5</v>
      </c>
      <c r="DE174" s="7">
        <v>5</v>
      </c>
      <c r="DF174" s="7">
        <v>5</v>
      </c>
      <c r="DG174" s="7">
        <v>4</v>
      </c>
      <c r="DH174" s="7">
        <v>5</v>
      </c>
      <c r="DI174" s="7">
        <v>5</v>
      </c>
      <c r="DJ174" s="7">
        <v>4</v>
      </c>
      <c r="DK174" s="7">
        <v>4</v>
      </c>
      <c r="DL174" s="7">
        <v>3</v>
      </c>
      <c r="DM174" s="7">
        <v>5</v>
      </c>
      <c r="DN174" s="7">
        <v>5</v>
      </c>
      <c r="DO174" s="7">
        <v>4</v>
      </c>
      <c r="DP174" s="7">
        <v>3</v>
      </c>
      <c r="DQ174" s="7">
        <v>4</v>
      </c>
      <c r="DR174" s="7">
        <v>5</v>
      </c>
      <c r="DS174" s="7">
        <v>4</v>
      </c>
      <c r="DT174" s="15">
        <v>5</v>
      </c>
      <c r="DU174" s="7">
        <f t="shared" si="68"/>
        <v>4.4473684210526319</v>
      </c>
      <c r="DV174" s="7">
        <v>1</v>
      </c>
      <c r="DW174" s="7">
        <v>8</v>
      </c>
      <c r="DX174" s="7">
        <f t="shared" si="78"/>
        <v>2</v>
      </c>
      <c r="DY174" s="7">
        <v>2</v>
      </c>
      <c r="DZ174" s="7">
        <v>9</v>
      </c>
      <c r="EA174" s="7">
        <f t="shared" si="79"/>
        <v>1</v>
      </c>
      <c r="EB174" s="7">
        <v>2</v>
      </c>
      <c r="EC174" s="7">
        <v>1</v>
      </c>
      <c r="ED174" s="7">
        <v>9</v>
      </c>
      <c r="EE174" s="7">
        <f t="shared" si="80"/>
        <v>1</v>
      </c>
      <c r="EF174" s="7">
        <v>1</v>
      </c>
      <c r="EG174" s="7">
        <v>8</v>
      </c>
      <c r="EH174" s="7">
        <f t="shared" si="81"/>
        <v>2</v>
      </c>
      <c r="EI174" s="7">
        <v>7</v>
      </c>
      <c r="EJ174" s="7">
        <f t="shared" si="82"/>
        <v>3</v>
      </c>
      <c r="EK174" s="7">
        <v>3</v>
      </c>
      <c r="EL174" s="7">
        <v>9</v>
      </c>
      <c r="EM174" s="15">
        <f t="shared" si="83"/>
        <v>1</v>
      </c>
      <c r="EN174" s="7">
        <f t="shared" si="69"/>
        <v>1.6666666666666667</v>
      </c>
      <c r="EO174" s="7" t="s">
        <v>182</v>
      </c>
      <c r="EP174" s="7" t="s">
        <v>183</v>
      </c>
    </row>
    <row r="175" spans="1:146" ht="30" customHeight="1">
      <c r="A175">
        <v>1</v>
      </c>
      <c r="B175">
        <v>45264.894120370373</v>
      </c>
      <c r="C175">
        <v>45264.907187500001</v>
      </c>
      <c r="D175">
        <v>100</v>
      </c>
      <c r="E175">
        <v>1128</v>
      </c>
      <c r="F175" s="7" t="s">
        <v>173</v>
      </c>
      <c r="G175">
        <v>45264.907200150461</v>
      </c>
      <c r="H175" s="7" t="s">
        <v>551</v>
      </c>
      <c r="I175">
        <v>50.834499999999998</v>
      </c>
      <c r="J175">
        <v>-0.186</v>
      </c>
      <c r="K175" s="7" t="s">
        <v>175</v>
      </c>
      <c r="L175" s="7" t="s">
        <v>176</v>
      </c>
      <c r="M175" s="7" t="s">
        <v>177</v>
      </c>
      <c r="N175">
        <v>52</v>
      </c>
      <c r="O175" s="7" t="s">
        <v>178</v>
      </c>
      <c r="P175" s="7" t="s">
        <v>179</v>
      </c>
      <c r="Q175" s="7" t="s">
        <v>185</v>
      </c>
      <c r="R175" s="7" t="s">
        <v>179</v>
      </c>
      <c r="S175" s="7" t="s">
        <v>179</v>
      </c>
      <c r="T175" s="7" t="s">
        <v>552</v>
      </c>
      <c r="U175" s="7">
        <v>3</v>
      </c>
      <c r="V175" s="7">
        <v>2</v>
      </c>
      <c r="W175" s="7">
        <f t="shared" si="61"/>
        <v>1</v>
      </c>
      <c r="X175" s="7">
        <v>2</v>
      </c>
      <c r="Y175" s="7">
        <v>2</v>
      </c>
      <c r="Z175" s="7">
        <v>2</v>
      </c>
      <c r="AA175" s="7">
        <v>2</v>
      </c>
      <c r="AB175" s="7">
        <v>3</v>
      </c>
      <c r="AC175" s="7">
        <v>2</v>
      </c>
      <c r="AD175" s="7">
        <v>1</v>
      </c>
      <c r="AE175" s="7">
        <v>2</v>
      </c>
      <c r="AF175" s="7">
        <v>4</v>
      </c>
      <c r="AG175" s="7">
        <v>3</v>
      </c>
      <c r="AH175" s="7">
        <f t="shared" si="62"/>
        <v>2.2222222222222223</v>
      </c>
      <c r="AI175" s="7">
        <v>5</v>
      </c>
      <c r="AJ175" s="7">
        <f t="shared" si="63"/>
        <v>3</v>
      </c>
      <c r="AK175" s="7">
        <v>3</v>
      </c>
      <c r="AL175" s="7">
        <v>3</v>
      </c>
      <c r="AM175" s="15">
        <v>3</v>
      </c>
      <c r="AN175" s="15">
        <f t="shared" si="64"/>
        <v>5</v>
      </c>
      <c r="AO175" s="7">
        <v>4</v>
      </c>
      <c r="AP175" s="7">
        <f t="shared" si="65"/>
        <v>3.4</v>
      </c>
      <c r="AQ175" s="7">
        <f t="shared" si="70"/>
        <v>2</v>
      </c>
      <c r="AR175" s="7">
        <v>2</v>
      </c>
      <c r="AS175" s="7">
        <v>2</v>
      </c>
      <c r="AT175" s="7">
        <v>2</v>
      </c>
      <c r="AU175" s="7">
        <v>4</v>
      </c>
      <c r="AV175" s="7">
        <f t="shared" si="71"/>
        <v>2</v>
      </c>
      <c r="AW175" s="7">
        <v>2</v>
      </c>
      <c r="AX175" s="7">
        <v>2</v>
      </c>
      <c r="AY175" s="7">
        <v>4</v>
      </c>
      <c r="AZ175" s="7">
        <f t="shared" si="72"/>
        <v>2</v>
      </c>
      <c r="BA175" s="7">
        <v>2</v>
      </c>
      <c r="BB175" s="11">
        <v>3</v>
      </c>
      <c r="BC175" s="7">
        <f t="shared" si="73"/>
        <v>3</v>
      </c>
      <c r="BD175" s="7">
        <v>2</v>
      </c>
      <c r="BE175" s="11">
        <v>4</v>
      </c>
      <c r="BF175" s="7">
        <f t="shared" si="74"/>
        <v>2</v>
      </c>
      <c r="BG175" s="11">
        <v>4</v>
      </c>
      <c r="BH175" s="7">
        <f t="shared" si="75"/>
        <v>2</v>
      </c>
      <c r="BI175" s="11">
        <v>4</v>
      </c>
      <c r="BJ175" s="7">
        <f t="shared" si="76"/>
        <v>2</v>
      </c>
      <c r="BK175" s="7">
        <v>2</v>
      </c>
      <c r="BL175" s="11">
        <v>3</v>
      </c>
      <c r="BM175" s="7">
        <f t="shared" si="77"/>
        <v>3</v>
      </c>
      <c r="BN175" s="7">
        <v>4</v>
      </c>
      <c r="BO175" s="7">
        <v>2</v>
      </c>
      <c r="BP175" s="7">
        <v>3</v>
      </c>
      <c r="BQ175" s="15">
        <v>2</v>
      </c>
      <c r="BR175" s="7">
        <f t="shared" si="66"/>
        <v>2.25</v>
      </c>
      <c r="BS175" s="7">
        <v>3</v>
      </c>
      <c r="BT175" s="7">
        <v>3</v>
      </c>
      <c r="BU175" s="7">
        <v>4</v>
      </c>
      <c r="BV175" s="7">
        <v>5</v>
      </c>
      <c r="BW175" s="7">
        <v>2</v>
      </c>
      <c r="BX175" s="7">
        <v>3</v>
      </c>
      <c r="BY175" s="7">
        <v>4</v>
      </c>
      <c r="BZ175" s="7">
        <v>3</v>
      </c>
      <c r="CA175" s="7">
        <v>3</v>
      </c>
      <c r="CB175" s="7">
        <v>2</v>
      </c>
      <c r="CC175" s="7">
        <v>2</v>
      </c>
      <c r="CD175" s="8">
        <f>AVERAGE(CE175:CG175,BS175:CC175)</f>
        <v>3</v>
      </c>
      <c r="CE175" s="7">
        <v>3</v>
      </c>
      <c r="CF175" s="7">
        <v>2</v>
      </c>
      <c r="CG175" s="15">
        <v>3</v>
      </c>
      <c r="CH175" s="7">
        <f t="shared" si="67"/>
        <v>3</v>
      </c>
      <c r="CI175" s="7">
        <v>4</v>
      </c>
      <c r="CJ175" s="7">
        <v>4</v>
      </c>
      <c r="CK175" s="7">
        <v>4</v>
      </c>
      <c r="CL175" s="7">
        <v>3</v>
      </c>
      <c r="CM175" s="7">
        <v>4</v>
      </c>
      <c r="CN175" s="7">
        <v>3</v>
      </c>
      <c r="CO175" s="7">
        <v>4</v>
      </c>
      <c r="CP175" s="7">
        <v>4</v>
      </c>
      <c r="CQ175" s="7">
        <v>4</v>
      </c>
      <c r="CR175" s="7">
        <v>4</v>
      </c>
      <c r="CS175" s="7">
        <v>4</v>
      </c>
      <c r="CT175" s="7">
        <v>3</v>
      </c>
      <c r="CU175" s="7">
        <v>3</v>
      </c>
      <c r="CV175" s="7">
        <v>4</v>
      </c>
      <c r="CW175" s="7">
        <v>4</v>
      </c>
      <c r="CX175" s="7">
        <v>4</v>
      </c>
      <c r="CY175" s="7">
        <v>3</v>
      </c>
      <c r="CZ175" s="7">
        <v>4</v>
      </c>
      <c r="DA175" s="7">
        <v>4</v>
      </c>
      <c r="DB175" s="7">
        <v>4</v>
      </c>
      <c r="DC175" s="7">
        <v>4</v>
      </c>
      <c r="DD175" s="7">
        <v>4</v>
      </c>
      <c r="DE175" s="7">
        <v>4</v>
      </c>
      <c r="DF175" s="7">
        <v>4</v>
      </c>
      <c r="DG175" s="7">
        <v>4</v>
      </c>
      <c r="DH175" s="7">
        <v>4</v>
      </c>
      <c r="DI175" s="7">
        <v>4</v>
      </c>
      <c r="DJ175" s="7">
        <v>4</v>
      </c>
      <c r="DK175" s="7">
        <v>4</v>
      </c>
      <c r="DL175" s="7">
        <v>2</v>
      </c>
      <c r="DM175" s="7">
        <v>4</v>
      </c>
      <c r="DN175" s="7">
        <v>4</v>
      </c>
      <c r="DO175" s="7">
        <v>3</v>
      </c>
      <c r="DP175" s="7">
        <v>3</v>
      </c>
      <c r="DQ175" s="7">
        <v>4</v>
      </c>
      <c r="DR175" s="7">
        <v>4</v>
      </c>
      <c r="DS175" s="7">
        <v>4</v>
      </c>
      <c r="DT175" s="15">
        <v>4</v>
      </c>
      <c r="DU175" s="7">
        <f t="shared" si="68"/>
        <v>3.763157894736842</v>
      </c>
      <c r="DV175" s="7">
        <v>3</v>
      </c>
      <c r="DW175" s="7">
        <v>5</v>
      </c>
      <c r="DX175" s="7">
        <f t="shared" si="78"/>
        <v>5</v>
      </c>
      <c r="DY175" s="7">
        <v>4</v>
      </c>
      <c r="DZ175" s="7">
        <v>6</v>
      </c>
      <c r="EA175" s="7">
        <f t="shared" si="79"/>
        <v>4</v>
      </c>
      <c r="EB175" s="7">
        <v>5</v>
      </c>
      <c r="EC175" s="7">
        <v>4</v>
      </c>
      <c r="ED175" s="7">
        <v>7</v>
      </c>
      <c r="EE175" s="7">
        <f t="shared" si="80"/>
        <v>3</v>
      </c>
      <c r="EF175" s="7">
        <v>3</v>
      </c>
      <c r="EG175" s="7">
        <v>7</v>
      </c>
      <c r="EH175" s="7">
        <f t="shared" si="81"/>
        <v>3</v>
      </c>
      <c r="EI175" s="7">
        <v>5</v>
      </c>
      <c r="EJ175" s="7">
        <f t="shared" si="82"/>
        <v>5</v>
      </c>
      <c r="EK175" s="7">
        <v>5</v>
      </c>
      <c r="EL175" s="7">
        <v>5</v>
      </c>
      <c r="EM175" s="15">
        <f t="shared" si="83"/>
        <v>5</v>
      </c>
      <c r="EN175" s="7">
        <f t="shared" si="69"/>
        <v>4.083333333333333</v>
      </c>
      <c r="EO175" s="7" t="s">
        <v>182</v>
      </c>
      <c r="EP175" s="7" t="s">
        <v>183</v>
      </c>
    </row>
    <row r="176" spans="1:146" ht="30" customHeight="1">
      <c r="A176">
        <v>1</v>
      </c>
      <c r="B176">
        <v>45264.958703703705</v>
      </c>
      <c r="C176">
        <v>45264.972650462965</v>
      </c>
      <c r="D176">
        <v>100</v>
      </c>
      <c r="E176">
        <v>1204</v>
      </c>
      <c r="F176" s="7" t="s">
        <v>173</v>
      </c>
      <c r="G176">
        <v>45264.972662986111</v>
      </c>
      <c r="H176" s="7" t="s">
        <v>553</v>
      </c>
      <c r="I176">
        <v>51.557299999999998</v>
      </c>
      <c r="J176">
        <v>-0.29709999999999998</v>
      </c>
      <c r="K176" s="7" t="s">
        <v>175</v>
      </c>
      <c r="L176" s="7" t="s">
        <v>176</v>
      </c>
      <c r="M176" s="7" t="s">
        <v>177</v>
      </c>
      <c r="N176">
        <v>32</v>
      </c>
      <c r="O176" s="7" t="s">
        <v>178</v>
      </c>
      <c r="P176" s="7" t="s">
        <v>179</v>
      </c>
      <c r="Q176" s="7" t="s">
        <v>205</v>
      </c>
      <c r="R176" s="7" t="s">
        <v>179</v>
      </c>
      <c r="S176" s="7" t="s">
        <v>554</v>
      </c>
      <c r="T176" s="7" t="s">
        <v>179</v>
      </c>
      <c r="U176" s="7">
        <v>2</v>
      </c>
      <c r="V176" s="7">
        <v>3</v>
      </c>
      <c r="W176" s="7">
        <f t="shared" si="61"/>
        <v>2</v>
      </c>
      <c r="X176" s="7">
        <v>1</v>
      </c>
      <c r="Y176" s="7">
        <v>1</v>
      </c>
      <c r="Z176" s="7">
        <v>1</v>
      </c>
      <c r="AA176" s="7">
        <v>1</v>
      </c>
      <c r="AB176" s="7">
        <v>1</v>
      </c>
      <c r="AC176" s="7">
        <v>4</v>
      </c>
      <c r="AD176" s="7">
        <v>1</v>
      </c>
      <c r="AE176" s="7">
        <v>1</v>
      </c>
      <c r="AF176" s="7">
        <v>1</v>
      </c>
      <c r="AG176" s="7">
        <v>4</v>
      </c>
      <c r="AH176" s="7">
        <f t="shared" si="62"/>
        <v>1.3333333333333333</v>
      </c>
      <c r="AI176" s="7">
        <v>2</v>
      </c>
      <c r="AJ176" s="7">
        <f t="shared" si="63"/>
        <v>6</v>
      </c>
      <c r="AK176" s="7">
        <v>5</v>
      </c>
      <c r="AL176" s="7">
        <v>5</v>
      </c>
      <c r="AM176" s="15">
        <v>3</v>
      </c>
      <c r="AN176" s="15">
        <f t="shared" si="64"/>
        <v>5</v>
      </c>
      <c r="AO176" s="7">
        <v>5</v>
      </c>
      <c r="AP176" s="7">
        <f t="shared" si="65"/>
        <v>4.8</v>
      </c>
      <c r="AQ176" s="7">
        <f t="shared" si="70"/>
        <v>1</v>
      </c>
      <c r="AR176" s="7">
        <v>1</v>
      </c>
      <c r="AS176" s="7">
        <v>1</v>
      </c>
      <c r="AT176" s="7">
        <v>1</v>
      </c>
      <c r="AU176" s="7">
        <v>5</v>
      </c>
      <c r="AV176" s="7">
        <f t="shared" si="71"/>
        <v>1</v>
      </c>
      <c r="AW176" s="7">
        <v>1</v>
      </c>
      <c r="AX176" s="7">
        <v>1</v>
      </c>
      <c r="AY176" s="7">
        <v>5</v>
      </c>
      <c r="AZ176" s="7">
        <f t="shared" si="72"/>
        <v>1</v>
      </c>
      <c r="BA176" s="7">
        <v>1</v>
      </c>
      <c r="BB176" s="11">
        <v>3</v>
      </c>
      <c r="BC176" s="7">
        <f t="shared" si="73"/>
        <v>3</v>
      </c>
      <c r="BD176" s="7">
        <v>1</v>
      </c>
      <c r="BE176" s="11">
        <v>4</v>
      </c>
      <c r="BF176" s="7">
        <f t="shared" si="74"/>
        <v>2</v>
      </c>
      <c r="BG176" s="11">
        <v>5</v>
      </c>
      <c r="BH176" s="7">
        <f t="shared" si="75"/>
        <v>1</v>
      </c>
      <c r="BI176" s="11">
        <v>5</v>
      </c>
      <c r="BJ176" s="7">
        <f t="shared" si="76"/>
        <v>1</v>
      </c>
      <c r="BK176" s="7">
        <v>1</v>
      </c>
      <c r="BL176" s="11">
        <v>5</v>
      </c>
      <c r="BM176" s="7">
        <f t="shared" si="77"/>
        <v>1</v>
      </c>
      <c r="BN176" s="7">
        <v>5</v>
      </c>
      <c r="BO176" s="7">
        <v>5</v>
      </c>
      <c r="BP176" s="7">
        <v>1</v>
      </c>
      <c r="BQ176" s="15">
        <v>3</v>
      </c>
      <c r="BR176" s="7">
        <f t="shared" si="66"/>
        <v>1.65</v>
      </c>
      <c r="BS176" s="7">
        <v>5</v>
      </c>
      <c r="BT176" s="7">
        <v>2</v>
      </c>
      <c r="BU176" s="7">
        <v>2</v>
      </c>
      <c r="BV176" s="7">
        <v>4</v>
      </c>
      <c r="BW176" s="7">
        <v>2</v>
      </c>
      <c r="BX176" s="7">
        <v>4</v>
      </c>
      <c r="BY176" s="7">
        <v>4</v>
      </c>
      <c r="BZ176" s="7">
        <v>5</v>
      </c>
      <c r="CA176" s="7">
        <v>4</v>
      </c>
      <c r="CB176" s="7">
        <v>2</v>
      </c>
      <c r="CC176" s="7">
        <v>2</v>
      </c>
      <c r="CD176" s="7">
        <v>2</v>
      </c>
      <c r="CE176" s="7">
        <v>2</v>
      </c>
      <c r="CF176" s="7">
        <v>2</v>
      </c>
      <c r="CG176" s="15">
        <v>3</v>
      </c>
      <c r="CH176" s="7">
        <f t="shared" si="67"/>
        <v>3</v>
      </c>
      <c r="CI176" s="7">
        <v>5</v>
      </c>
      <c r="CJ176" s="7">
        <v>4</v>
      </c>
      <c r="CK176" s="7">
        <v>4</v>
      </c>
      <c r="CL176" s="7">
        <v>4</v>
      </c>
      <c r="CM176" s="7">
        <v>5</v>
      </c>
      <c r="CN176" s="7">
        <v>1</v>
      </c>
      <c r="CO176" s="7">
        <v>5</v>
      </c>
      <c r="CP176" s="7">
        <v>5</v>
      </c>
      <c r="CQ176" s="7">
        <v>4</v>
      </c>
      <c r="CR176" s="7">
        <v>5</v>
      </c>
      <c r="CS176" s="7">
        <v>4</v>
      </c>
      <c r="CT176" s="7">
        <v>5</v>
      </c>
      <c r="CU176" s="7">
        <v>5</v>
      </c>
      <c r="CV176" s="7">
        <v>4</v>
      </c>
      <c r="CW176" s="7">
        <v>5</v>
      </c>
      <c r="CX176" s="7">
        <v>4</v>
      </c>
      <c r="CY176" s="7">
        <v>3</v>
      </c>
      <c r="CZ176" s="7">
        <v>5</v>
      </c>
      <c r="DA176" s="7">
        <v>5</v>
      </c>
      <c r="DB176" s="7">
        <v>4</v>
      </c>
      <c r="DC176" s="7">
        <v>5</v>
      </c>
      <c r="DD176" s="7">
        <v>4</v>
      </c>
      <c r="DE176" s="7">
        <v>4</v>
      </c>
      <c r="DF176" s="7">
        <v>5</v>
      </c>
      <c r="DG176" s="7">
        <v>4</v>
      </c>
      <c r="DH176" s="7">
        <v>4</v>
      </c>
      <c r="DI176" s="7">
        <v>4</v>
      </c>
      <c r="DJ176" s="7">
        <v>4</v>
      </c>
      <c r="DK176" s="7">
        <v>4</v>
      </c>
      <c r="DL176" s="7">
        <v>1</v>
      </c>
      <c r="DM176" s="7">
        <v>4</v>
      </c>
      <c r="DN176" s="7">
        <v>4</v>
      </c>
      <c r="DO176" s="7">
        <v>4</v>
      </c>
      <c r="DP176" s="7">
        <v>2</v>
      </c>
      <c r="DQ176" s="7">
        <v>4</v>
      </c>
      <c r="DR176" s="7">
        <v>4</v>
      </c>
      <c r="DS176" s="7">
        <v>4</v>
      </c>
      <c r="DT176" s="15">
        <v>4</v>
      </c>
      <c r="DU176" s="7">
        <f t="shared" si="68"/>
        <v>4.0789473684210522</v>
      </c>
      <c r="DV176" s="7">
        <v>2</v>
      </c>
      <c r="DW176" s="7">
        <v>8</v>
      </c>
      <c r="DX176" s="7">
        <f t="shared" si="78"/>
        <v>2</v>
      </c>
      <c r="DY176" s="7">
        <v>2</v>
      </c>
      <c r="DZ176" s="7">
        <v>9</v>
      </c>
      <c r="EA176" s="7">
        <f t="shared" si="79"/>
        <v>1</v>
      </c>
      <c r="EB176" s="7">
        <v>2</v>
      </c>
      <c r="EC176" s="7">
        <v>1</v>
      </c>
      <c r="ED176" s="7">
        <v>6</v>
      </c>
      <c r="EE176" s="7">
        <f t="shared" si="80"/>
        <v>4</v>
      </c>
      <c r="EF176" s="7">
        <v>1</v>
      </c>
      <c r="EG176" s="7">
        <v>8</v>
      </c>
      <c r="EH176" s="7">
        <f t="shared" si="81"/>
        <v>2</v>
      </c>
      <c r="EI176" s="7">
        <v>9</v>
      </c>
      <c r="EJ176" s="7">
        <f t="shared" si="82"/>
        <v>1</v>
      </c>
      <c r="EK176" s="7">
        <v>1</v>
      </c>
      <c r="EL176" s="7">
        <v>9</v>
      </c>
      <c r="EM176" s="15">
        <f t="shared" si="83"/>
        <v>1</v>
      </c>
      <c r="EN176" s="7">
        <f t="shared" si="69"/>
        <v>1.6666666666666667</v>
      </c>
      <c r="EO176" s="7" t="s">
        <v>197</v>
      </c>
      <c r="EP176" s="7" t="s">
        <v>183</v>
      </c>
    </row>
    <row r="177" spans="1:146" ht="30" customHeight="1">
      <c r="A177">
        <v>1</v>
      </c>
      <c r="B177">
        <v>45264.982071759259</v>
      </c>
      <c r="C177">
        <v>45264.992280092592</v>
      </c>
      <c r="D177">
        <v>100</v>
      </c>
      <c r="E177">
        <v>881</v>
      </c>
      <c r="F177" s="7" t="s">
        <v>173</v>
      </c>
      <c r="G177">
        <v>45264.992289837966</v>
      </c>
      <c r="H177" s="7" t="s">
        <v>555</v>
      </c>
      <c r="I177">
        <v>53.4788</v>
      </c>
      <c r="J177">
        <v>-2.2585000000000002</v>
      </c>
      <c r="K177" s="7" t="s">
        <v>175</v>
      </c>
      <c r="L177" s="7" t="s">
        <v>176</v>
      </c>
      <c r="M177" s="7" t="s">
        <v>177</v>
      </c>
      <c r="N177">
        <v>29</v>
      </c>
      <c r="O177" s="7" t="s">
        <v>178</v>
      </c>
      <c r="P177" s="7" t="s">
        <v>179</v>
      </c>
      <c r="Q177" s="7" t="s">
        <v>350</v>
      </c>
      <c r="R177" s="7" t="s">
        <v>556</v>
      </c>
      <c r="S177" s="7" t="s">
        <v>179</v>
      </c>
      <c r="T177" s="7" t="s">
        <v>179</v>
      </c>
      <c r="U177" s="7">
        <v>1</v>
      </c>
      <c r="V177" s="7">
        <v>2</v>
      </c>
      <c r="W177" s="7">
        <f t="shared" si="61"/>
        <v>1</v>
      </c>
      <c r="X177" s="7">
        <v>1</v>
      </c>
      <c r="Y177" s="7">
        <v>1</v>
      </c>
      <c r="Z177" s="7">
        <v>1</v>
      </c>
      <c r="AA177" s="7">
        <v>1</v>
      </c>
      <c r="AB177" s="7">
        <v>1</v>
      </c>
      <c r="AC177" s="7">
        <v>4</v>
      </c>
      <c r="AD177" s="7">
        <v>1</v>
      </c>
      <c r="AE177" s="7">
        <v>1</v>
      </c>
      <c r="AF177" s="7">
        <v>1</v>
      </c>
      <c r="AG177" s="7">
        <v>5</v>
      </c>
      <c r="AH177" s="7">
        <f t="shared" si="62"/>
        <v>1.3333333333333333</v>
      </c>
      <c r="AI177" s="7">
        <v>6</v>
      </c>
      <c r="AJ177" s="7">
        <f t="shared" si="63"/>
        <v>2</v>
      </c>
      <c r="AK177" s="7">
        <v>4</v>
      </c>
      <c r="AL177" s="7">
        <v>4</v>
      </c>
      <c r="AM177" s="15">
        <v>4</v>
      </c>
      <c r="AN177" s="15">
        <f t="shared" si="64"/>
        <v>4</v>
      </c>
      <c r="AO177" s="7">
        <v>5</v>
      </c>
      <c r="AP177" s="7">
        <f t="shared" si="65"/>
        <v>3.6</v>
      </c>
      <c r="AQ177" s="7">
        <f t="shared" si="70"/>
        <v>1</v>
      </c>
      <c r="AR177" s="7">
        <v>1</v>
      </c>
      <c r="AS177" s="7">
        <v>1</v>
      </c>
      <c r="AT177" s="7">
        <v>1</v>
      </c>
      <c r="AU177" s="7">
        <v>5</v>
      </c>
      <c r="AV177" s="7">
        <f t="shared" si="71"/>
        <v>1</v>
      </c>
      <c r="AW177" s="7">
        <v>1</v>
      </c>
      <c r="AX177" s="7">
        <v>1</v>
      </c>
      <c r="AY177" s="7">
        <v>5</v>
      </c>
      <c r="AZ177" s="7">
        <f t="shared" si="72"/>
        <v>1</v>
      </c>
      <c r="BA177" s="7">
        <v>1</v>
      </c>
      <c r="BB177" s="11">
        <v>5</v>
      </c>
      <c r="BC177" s="7">
        <f t="shared" si="73"/>
        <v>1</v>
      </c>
      <c r="BD177" s="7">
        <v>1</v>
      </c>
      <c r="BE177" s="11">
        <v>5</v>
      </c>
      <c r="BF177" s="7">
        <f t="shared" si="74"/>
        <v>1</v>
      </c>
      <c r="BG177" s="11">
        <v>5</v>
      </c>
      <c r="BH177" s="7">
        <f t="shared" si="75"/>
        <v>1</v>
      </c>
      <c r="BI177" s="11">
        <v>5</v>
      </c>
      <c r="BJ177" s="7">
        <f t="shared" si="76"/>
        <v>1</v>
      </c>
      <c r="BK177" s="8">
        <f>AVERAGE(AQ177,AS177,AR177,AT177,AV177,AW177,AX177,BA177,AZ177,BC177,BD177,BF177,BH177,BJ177,BM177,BN177,BO177,BP177,BQ177)</f>
        <v>1.2105263157894737</v>
      </c>
      <c r="BL177" s="11">
        <v>5</v>
      </c>
      <c r="BM177" s="7">
        <f t="shared" si="77"/>
        <v>1</v>
      </c>
      <c r="BN177" s="7">
        <v>5</v>
      </c>
      <c r="BO177" s="7">
        <v>1</v>
      </c>
      <c r="BP177" s="7">
        <v>1</v>
      </c>
      <c r="BQ177" s="15">
        <v>1</v>
      </c>
      <c r="BR177" s="7">
        <f t="shared" si="66"/>
        <v>1.2105263157894737</v>
      </c>
      <c r="BS177" s="7">
        <v>4</v>
      </c>
      <c r="BT177" s="7">
        <v>3</v>
      </c>
      <c r="BU177" s="7">
        <v>3</v>
      </c>
      <c r="BV177" s="7">
        <v>6</v>
      </c>
      <c r="BW177" s="7">
        <v>4</v>
      </c>
      <c r="BX177" s="7">
        <v>4</v>
      </c>
      <c r="BY177" s="7">
        <v>6</v>
      </c>
      <c r="BZ177" s="7">
        <v>6</v>
      </c>
      <c r="CA177" s="7">
        <v>6</v>
      </c>
      <c r="CB177" s="7">
        <v>3</v>
      </c>
      <c r="CC177" s="7">
        <v>4</v>
      </c>
      <c r="CD177" s="7">
        <v>4</v>
      </c>
      <c r="CE177" s="7">
        <v>4</v>
      </c>
      <c r="CF177" s="7">
        <v>4</v>
      </c>
      <c r="CG177" s="15">
        <v>4</v>
      </c>
      <c r="CH177" s="7">
        <f t="shared" si="67"/>
        <v>4.333333333333333</v>
      </c>
      <c r="CI177" s="7">
        <v>4</v>
      </c>
      <c r="CJ177" s="7">
        <v>5</v>
      </c>
      <c r="CK177" s="7">
        <v>4</v>
      </c>
      <c r="CL177" s="7">
        <v>5</v>
      </c>
      <c r="CM177" s="7">
        <v>3</v>
      </c>
      <c r="CN177" s="7">
        <v>5</v>
      </c>
      <c r="CO177" s="7">
        <v>5</v>
      </c>
      <c r="CP177" s="7">
        <v>5</v>
      </c>
      <c r="CQ177" s="7">
        <v>4</v>
      </c>
      <c r="CR177" s="7">
        <v>5</v>
      </c>
      <c r="CS177" s="7">
        <v>4</v>
      </c>
      <c r="CT177" s="7">
        <v>3</v>
      </c>
      <c r="CU177" s="7">
        <v>5</v>
      </c>
      <c r="CV177" s="7">
        <v>4</v>
      </c>
      <c r="CW177" s="7">
        <v>4</v>
      </c>
      <c r="CX177" s="7">
        <v>4</v>
      </c>
      <c r="CY177" s="7">
        <v>3</v>
      </c>
      <c r="CZ177" s="7">
        <v>4</v>
      </c>
      <c r="DA177" s="7">
        <v>5</v>
      </c>
      <c r="DB177" s="7">
        <v>4</v>
      </c>
      <c r="DC177" s="7">
        <v>6</v>
      </c>
      <c r="DD177" s="7">
        <v>5</v>
      </c>
      <c r="DE177" s="7">
        <v>5</v>
      </c>
      <c r="DF177" s="7">
        <v>5</v>
      </c>
      <c r="DG177" s="7">
        <v>4</v>
      </c>
      <c r="DH177" s="7">
        <v>4</v>
      </c>
      <c r="DI177" s="7">
        <v>5</v>
      </c>
      <c r="DJ177" s="7">
        <v>5</v>
      </c>
      <c r="DK177" s="7">
        <v>4</v>
      </c>
      <c r="DL177" s="7">
        <v>2</v>
      </c>
      <c r="DM177" s="7">
        <v>5</v>
      </c>
      <c r="DN177" s="7">
        <v>4</v>
      </c>
      <c r="DO177" s="7">
        <v>5</v>
      </c>
      <c r="DP177" s="7">
        <v>2</v>
      </c>
      <c r="DQ177" s="7">
        <v>4</v>
      </c>
      <c r="DR177" s="7">
        <v>5</v>
      </c>
      <c r="DS177" s="7">
        <v>5</v>
      </c>
      <c r="DT177" s="15">
        <v>5</v>
      </c>
      <c r="DU177" s="7">
        <f t="shared" si="68"/>
        <v>4.3421052631578947</v>
      </c>
      <c r="DV177" s="7">
        <v>2</v>
      </c>
      <c r="DW177" s="7">
        <v>9</v>
      </c>
      <c r="DX177" s="7">
        <f t="shared" si="78"/>
        <v>1</v>
      </c>
      <c r="DY177" s="7">
        <v>2</v>
      </c>
      <c r="DZ177" s="7">
        <v>9</v>
      </c>
      <c r="EA177" s="7">
        <f t="shared" si="79"/>
        <v>1</v>
      </c>
      <c r="EB177" s="7">
        <v>2</v>
      </c>
      <c r="EC177" s="7">
        <v>1</v>
      </c>
      <c r="ED177" s="7">
        <v>8</v>
      </c>
      <c r="EE177" s="7">
        <f t="shared" si="80"/>
        <v>2</v>
      </c>
      <c r="EF177" s="7">
        <v>2</v>
      </c>
      <c r="EG177" s="7">
        <v>9</v>
      </c>
      <c r="EH177" s="7">
        <f t="shared" si="81"/>
        <v>1</v>
      </c>
      <c r="EI177" s="7">
        <v>7</v>
      </c>
      <c r="EJ177" s="7">
        <f t="shared" si="82"/>
        <v>3</v>
      </c>
      <c r="EK177" s="7">
        <v>2</v>
      </c>
      <c r="EL177" s="7">
        <v>9</v>
      </c>
      <c r="EM177" s="15">
        <f t="shared" si="83"/>
        <v>1</v>
      </c>
      <c r="EN177" s="7">
        <f t="shared" si="69"/>
        <v>1.6666666666666667</v>
      </c>
      <c r="EO177" s="7" t="s">
        <v>182</v>
      </c>
      <c r="EP177" s="7" t="s">
        <v>183</v>
      </c>
    </row>
    <row r="178" spans="1:146" ht="30" customHeight="1">
      <c r="A178">
        <v>1</v>
      </c>
      <c r="B178">
        <v>45263.764710648145</v>
      </c>
      <c r="C178">
        <v>45263.772268518522</v>
      </c>
      <c r="D178">
        <v>84</v>
      </c>
      <c r="E178">
        <v>653</v>
      </c>
      <c r="F178" s="7" t="s">
        <v>557</v>
      </c>
      <c r="G178">
        <v>45270.772306331019</v>
      </c>
      <c r="H178" s="7" t="s">
        <v>558</v>
      </c>
      <c r="I178" s="7" t="s">
        <v>179</v>
      </c>
      <c r="J178" s="7" t="s">
        <v>179</v>
      </c>
      <c r="K178" s="7" t="s">
        <v>175</v>
      </c>
      <c r="L178" s="7" t="s">
        <v>176</v>
      </c>
      <c r="M178" s="7" t="s">
        <v>177</v>
      </c>
      <c r="N178">
        <v>27</v>
      </c>
      <c r="O178" s="7" t="s">
        <v>178</v>
      </c>
      <c r="P178" s="7" t="s">
        <v>179</v>
      </c>
      <c r="Q178" s="7" t="s">
        <v>190</v>
      </c>
      <c r="R178" s="7" t="s">
        <v>179</v>
      </c>
      <c r="S178" s="7" t="s">
        <v>179</v>
      </c>
      <c r="T178" s="7" t="s">
        <v>559</v>
      </c>
      <c r="U178" s="7">
        <v>3</v>
      </c>
      <c r="V178" s="7">
        <v>2</v>
      </c>
      <c r="W178" s="7">
        <f t="shared" si="61"/>
        <v>1</v>
      </c>
      <c r="X178" s="7">
        <v>1</v>
      </c>
      <c r="Y178" s="7">
        <v>1</v>
      </c>
      <c r="Z178" s="7">
        <v>1</v>
      </c>
      <c r="AA178" s="7">
        <v>1</v>
      </c>
      <c r="AB178" s="7">
        <v>1</v>
      </c>
      <c r="AC178" s="7">
        <v>5</v>
      </c>
      <c r="AD178" s="7">
        <v>1</v>
      </c>
      <c r="AE178" s="7">
        <v>1</v>
      </c>
      <c r="AF178" s="7">
        <v>1</v>
      </c>
      <c r="AG178" s="7">
        <v>1</v>
      </c>
      <c r="AH178" s="7">
        <f t="shared" si="62"/>
        <v>1.4444444444444444</v>
      </c>
      <c r="AI178" s="7">
        <v>2</v>
      </c>
      <c r="AJ178" s="7">
        <f t="shared" si="63"/>
        <v>6</v>
      </c>
      <c r="AK178" s="7">
        <v>5</v>
      </c>
      <c r="AL178" s="7">
        <v>6</v>
      </c>
      <c r="AM178" s="15">
        <v>2</v>
      </c>
      <c r="AN178" s="15">
        <f t="shared" si="64"/>
        <v>6</v>
      </c>
      <c r="AO178" s="7">
        <v>5</v>
      </c>
      <c r="AP178" s="7">
        <f t="shared" si="65"/>
        <v>5</v>
      </c>
      <c r="AQ178" s="7">
        <f t="shared" si="70"/>
        <v>1</v>
      </c>
      <c r="AR178" s="7">
        <v>1</v>
      </c>
      <c r="AS178" s="7">
        <v>1</v>
      </c>
      <c r="AT178" s="7">
        <v>1</v>
      </c>
      <c r="AU178" s="7">
        <v>5</v>
      </c>
      <c r="AV178" s="7">
        <f t="shared" si="71"/>
        <v>1</v>
      </c>
      <c r="AW178" s="7">
        <v>1</v>
      </c>
      <c r="AX178" s="7">
        <v>1</v>
      </c>
      <c r="AY178" s="7">
        <v>5</v>
      </c>
      <c r="AZ178" s="7">
        <f t="shared" si="72"/>
        <v>1</v>
      </c>
      <c r="BA178" s="7">
        <v>1</v>
      </c>
      <c r="BB178" s="11">
        <v>5</v>
      </c>
      <c r="BC178" s="7">
        <f t="shared" si="73"/>
        <v>1</v>
      </c>
      <c r="BD178" s="7">
        <v>1</v>
      </c>
      <c r="BE178" s="11">
        <v>5</v>
      </c>
      <c r="BF178" s="7">
        <f t="shared" si="74"/>
        <v>1</v>
      </c>
      <c r="BG178" s="11">
        <v>5</v>
      </c>
      <c r="BH178" s="7">
        <f t="shared" si="75"/>
        <v>1</v>
      </c>
      <c r="BI178" s="11">
        <v>5</v>
      </c>
      <c r="BJ178" s="7">
        <f t="shared" si="76"/>
        <v>1</v>
      </c>
      <c r="BK178" s="7">
        <v>1</v>
      </c>
      <c r="BL178" s="11">
        <v>5</v>
      </c>
      <c r="BM178" s="7">
        <f t="shared" si="77"/>
        <v>1</v>
      </c>
      <c r="BN178" s="7">
        <v>5</v>
      </c>
      <c r="BO178" s="7">
        <v>1</v>
      </c>
      <c r="BP178" s="7">
        <v>1</v>
      </c>
      <c r="BQ178" s="15">
        <v>1</v>
      </c>
      <c r="BR178" s="7">
        <f t="shared" si="66"/>
        <v>1.2</v>
      </c>
      <c r="BS178" s="7">
        <v>5</v>
      </c>
      <c r="BT178" s="7">
        <v>4</v>
      </c>
      <c r="BU178" s="7">
        <v>5</v>
      </c>
      <c r="BV178" s="7">
        <v>5</v>
      </c>
      <c r="BW178" s="7">
        <v>2</v>
      </c>
      <c r="BX178" s="7">
        <v>5</v>
      </c>
      <c r="BY178" s="7">
        <v>6</v>
      </c>
      <c r="BZ178" s="7">
        <v>5</v>
      </c>
      <c r="CA178" s="7">
        <v>4</v>
      </c>
      <c r="CB178" s="7">
        <v>4</v>
      </c>
      <c r="CC178" s="7">
        <v>5</v>
      </c>
      <c r="CD178" s="7">
        <v>5</v>
      </c>
      <c r="CE178" s="7">
        <v>5</v>
      </c>
      <c r="CF178" s="7">
        <v>2</v>
      </c>
      <c r="CG178" s="15">
        <v>5</v>
      </c>
      <c r="CH178" s="7">
        <f t="shared" si="67"/>
        <v>4.4666666666666668</v>
      </c>
      <c r="CI178" s="7">
        <v>4</v>
      </c>
      <c r="CJ178" s="7">
        <v>4</v>
      </c>
      <c r="CK178" s="7">
        <v>4</v>
      </c>
      <c r="CL178" s="7">
        <v>4</v>
      </c>
      <c r="CM178" s="7">
        <v>3</v>
      </c>
      <c r="CN178" s="7">
        <v>1</v>
      </c>
      <c r="CO178" s="7">
        <v>5</v>
      </c>
      <c r="CP178" s="7">
        <v>5</v>
      </c>
      <c r="CQ178" s="7">
        <v>5</v>
      </c>
      <c r="CR178" s="7">
        <v>5</v>
      </c>
      <c r="CS178" s="7">
        <v>5</v>
      </c>
      <c r="CT178" s="7">
        <v>1</v>
      </c>
      <c r="CU178" s="7">
        <v>5</v>
      </c>
      <c r="CV178" s="7">
        <v>5</v>
      </c>
      <c r="CW178" s="7">
        <v>5</v>
      </c>
      <c r="CX178" s="7">
        <v>4</v>
      </c>
      <c r="CY178" s="7">
        <v>3</v>
      </c>
      <c r="CZ178" s="7">
        <v>5</v>
      </c>
      <c r="DA178" s="7">
        <v>5</v>
      </c>
      <c r="DB178" s="7">
        <v>4</v>
      </c>
      <c r="DC178" s="7">
        <v>6</v>
      </c>
      <c r="DD178" s="7">
        <v>5</v>
      </c>
      <c r="DE178" s="7">
        <v>6</v>
      </c>
      <c r="DF178" s="7">
        <v>5</v>
      </c>
      <c r="DG178" s="7">
        <v>5</v>
      </c>
      <c r="DH178" s="7">
        <v>5</v>
      </c>
      <c r="DI178" s="7">
        <v>5</v>
      </c>
      <c r="DJ178" s="7">
        <v>4</v>
      </c>
      <c r="DK178" s="7">
        <v>4</v>
      </c>
      <c r="DL178" s="7">
        <v>1</v>
      </c>
      <c r="DM178" s="7">
        <v>5</v>
      </c>
      <c r="DN178" s="7">
        <v>5</v>
      </c>
      <c r="DO178" s="7">
        <v>5</v>
      </c>
      <c r="DP178" s="7">
        <v>1</v>
      </c>
      <c r="DQ178" s="7">
        <v>4</v>
      </c>
      <c r="DR178" s="7">
        <v>5</v>
      </c>
      <c r="DS178" s="7">
        <v>4</v>
      </c>
      <c r="DT178" s="15">
        <v>4</v>
      </c>
      <c r="DU178" s="7">
        <f t="shared" si="68"/>
        <v>4.2368421052631575</v>
      </c>
      <c r="DV178" s="7">
        <v>1</v>
      </c>
      <c r="DW178" s="7">
        <v>9</v>
      </c>
      <c r="DX178" s="7">
        <f t="shared" si="78"/>
        <v>1</v>
      </c>
      <c r="DY178" s="7">
        <v>1</v>
      </c>
      <c r="DZ178" s="7">
        <v>9</v>
      </c>
      <c r="EA178" s="7">
        <f t="shared" si="79"/>
        <v>1</v>
      </c>
      <c r="EB178" s="7">
        <v>1</v>
      </c>
      <c r="EC178" s="7">
        <v>1</v>
      </c>
      <c r="ED178" s="7">
        <v>9</v>
      </c>
      <c r="EE178" s="7">
        <f t="shared" si="80"/>
        <v>1</v>
      </c>
      <c r="EF178" s="7">
        <v>1</v>
      </c>
      <c r="EG178" s="7">
        <v>6</v>
      </c>
      <c r="EH178" s="7">
        <f t="shared" si="81"/>
        <v>4</v>
      </c>
      <c r="EI178" s="7">
        <v>8</v>
      </c>
      <c r="EJ178" s="7">
        <f t="shared" si="82"/>
        <v>2</v>
      </c>
      <c r="EK178" s="7">
        <v>1</v>
      </c>
      <c r="EL178" s="7">
        <v>9</v>
      </c>
      <c r="EM178" s="15">
        <f t="shared" si="83"/>
        <v>1</v>
      </c>
      <c r="EN178" s="7">
        <f t="shared" si="69"/>
        <v>1.3333333333333333</v>
      </c>
      <c r="EO178" s="7" t="s">
        <v>197</v>
      </c>
      <c r="EP178" s="7" t="s">
        <v>179</v>
      </c>
    </row>
    <row r="179" spans="1:146" ht="30" customHeight="1">
      <c r="A179">
        <v>1</v>
      </c>
      <c r="B179">
        <v>45299.869062500002</v>
      </c>
      <c r="C179">
        <v>45299.878969907404</v>
      </c>
      <c r="D179">
        <v>100</v>
      </c>
      <c r="E179">
        <v>856</v>
      </c>
      <c r="F179" s="7" t="s">
        <v>173</v>
      </c>
      <c r="G179">
        <v>45299.878990300924</v>
      </c>
      <c r="H179" s="7" t="s">
        <v>560</v>
      </c>
      <c r="I179">
        <v>51.536000000000001</v>
      </c>
      <c r="J179">
        <v>-9.2499999999999999E-2</v>
      </c>
      <c r="K179" s="7" t="s">
        <v>175</v>
      </c>
      <c r="L179" s="7" t="s">
        <v>176</v>
      </c>
      <c r="M179" s="7" t="s">
        <v>177</v>
      </c>
      <c r="N179">
        <v>38</v>
      </c>
      <c r="O179" s="7" t="s">
        <v>178</v>
      </c>
      <c r="P179" s="7" t="s">
        <v>179</v>
      </c>
      <c r="Q179" s="7" t="s">
        <v>190</v>
      </c>
      <c r="R179" s="7" t="s">
        <v>561</v>
      </c>
      <c r="S179" s="7" t="s">
        <v>179</v>
      </c>
      <c r="T179" s="7" t="s">
        <v>179</v>
      </c>
      <c r="U179" s="7">
        <v>1</v>
      </c>
      <c r="V179" s="7">
        <v>3</v>
      </c>
      <c r="W179" s="7">
        <f t="shared" si="61"/>
        <v>2</v>
      </c>
      <c r="X179" s="7">
        <v>1</v>
      </c>
      <c r="Y179" s="7">
        <v>1</v>
      </c>
      <c r="Z179" s="7">
        <v>1</v>
      </c>
      <c r="AA179" s="7">
        <v>1</v>
      </c>
      <c r="AB179" s="7">
        <v>1</v>
      </c>
      <c r="AC179" s="7">
        <v>5</v>
      </c>
      <c r="AD179" s="7">
        <v>1</v>
      </c>
      <c r="AE179" s="7">
        <v>1</v>
      </c>
      <c r="AF179" s="7">
        <v>1</v>
      </c>
      <c r="AG179" s="7">
        <v>5</v>
      </c>
      <c r="AH179" s="7">
        <f t="shared" si="62"/>
        <v>1.4444444444444444</v>
      </c>
      <c r="AI179" s="7">
        <v>2</v>
      </c>
      <c r="AJ179" s="7">
        <f t="shared" si="63"/>
        <v>6</v>
      </c>
      <c r="AK179" s="7">
        <v>6</v>
      </c>
      <c r="AL179" s="7">
        <v>5</v>
      </c>
      <c r="AM179" s="15">
        <v>3</v>
      </c>
      <c r="AN179" s="15">
        <f t="shared" si="64"/>
        <v>5</v>
      </c>
      <c r="AO179" s="7">
        <v>5</v>
      </c>
      <c r="AP179" s="7">
        <f t="shared" si="65"/>
        <v>5</v>
      </c>
      <c r="AQ179" s="7">
        <f t="shared" si="70"/>
        <v>1</v>
      </c>
      <c r="AR179" s="7">
        <v>1</v>
      </c>
      <c r="AS179" s="7">
        <v>1</v>
      </c>
      <c r="AT179" s="7">
        <v>1</v>
      </c>
      <c r="AU179" s="7">
        <v>5</v>
      </c>
      <c r="AV179" s="7">
        <f t="shared" si="71"/>
        <v>1</v>
      </c>
      <c r="AW179" s="7">
        <v>1</v>
      </c>
      <c r="AX179" s="7">
        <v>1</v>
      </c>
      <c r="AY179" s="7">
        <v>5</v>
      </c>
      <c r="AZ179" s="7">
        <f t="shared" si="72"/>
        <v>1</v>
      </c>
      <c r="BA179" s="7">
        <v>1</v>
      </c>
      <c r="BB179" s="11">
        <v>3</v>
      </c>
      <c r="BC179" s="7">
        <f t="shared" si="73"/>
        <v>3</v>
      </c>
      <c r="BD179" s="7">
        <v>1</v>
      </c>
      <c r="BE179" s="11">
        <v>5</v>
      </c>
      <c r="BF179" s="7">
        <f t="shared" si="74"/>
        <v>1</v>
      </c>
      <c r="BG179" s="11">
        <v>5</v>
      </c>
      <c r="BH179" s="7">
        <f t="shared" si="75"/>
        <v>1</v>
      </c>
      <c r="BI179" s="11">
        <v>5</v>
      </c>
      <c r="BJ179" s="7">
        <f t="shared" si="76"/>
        <v>1</v>
      </c>
      <c r="BK179" s="7">
        <v>1</v>
      </c>
      <c r="BL179" s="11">
        <v>3</v>
      </c>
      <c r="BM179" s="7">
        <f t="shared" si="77"/>
        <v>3</v>
      </c>
      <c r="BN179" s="7">
        <v>5</v>
      </c>
      <c r="BO179" s="7">
        <v>1</v>
      </c>
      <c r="BP179" s="7">
        <v>1</v>
      </c>
      <c r="BQ179" s="15">
        <v>1</v>
      </c>
      <c r="BR179" s="7">
        <f t="shared" si="66"/>
        <v>1.4</v>
      </c>
      <c r="BS179" s="7">
        <v>4</v>
      </c>
      <c r="BT179" s="7">
        <v>4</v>
      </c>
      <c r="BU179" s="7">
        <v>5</v>
      </c>
      <c r="BV179" s="7">
        <v>2</v>
      </c>
      <c r="BW179" s="7">
        <v>2</v>
      </c>
      <c r="BX179" s="7">
        <v>4</v>
      </c>
      <c r="BY179" s="7">
        <v>5</v>
      </c>
      <c r="BZ179" s="7">
        <v>4</v>
      </c>
      <c r="CA179" s="7">
        <v>3</v>
      </c>
      <c r="CB179" s="7">
        <v>3</v>
      </c>
      <c r="CC179" s="7">
        <v>4</v>
      </c>
      <c r="CD179" s="7">
        <v>4</v>
      </c>
      <c r="CE179" s="7">
        <v>4</v>
      </c>
      <c r="CF179" s="7">
        <v>3</v>
      </c>
      <c r="CG179" s="15">
        <v>4</v>
      </c>
      <c r="CH179" s="7">
        <f t="shared" si="67"/>
        <v>3.6666666666666665</v>
      </c>
      <c r="CI179" s="7">
        <v>5</v>
      </c>
      <c r="CJ179" s="7">
        <v>4</v>
      </c>
      <c r="CK179" s="7">
        <v>4</v>
      </c>
      <c r="CL179" s="7">
        <v>4</v>
      </c>
      <c r="CM179" s="7">
        <v>4</v>
      </c>
      <c r="CN179" s="7">
        <v>2</v>
      </c>
      <c r="CO179" s="7">
        <v>4</v>
      </c>
      <c r="CP179" s="7">
        <v>5</v>
      </c>
      <c r="CQ179" s="7">
        <v>5</v>
      </c>
      <c r="CR179" s="7">
        <v>5</v>
      </c>
      <c r="CS179" s="7">
        <v>5</v>
      </c>
      <c r="CT179" s="7">
        <v>4</v>
      </c>
      <c r="CU179" s="7">
        <v>4</v>
      </c>
      <c r="CV179" s="7">
        <v>4</v>
      </c>
      <c r="CW179" s="7">
        <v>5</v>
      </c>
      <c r="CX179" s="7">
        <v>4</v>
      </c>
      <c r="CY179" s="7">
        <v>3</v>
      </c>
      <c r="CZ179" s="7">
        <v>4</v>
      </c>
      <c r="DA179" s="7">
        <v>5</v>
      </c>
      <c r="DB179" s="7">
        <v>4</v>
      </c>
      <c r="DC179" s="7">
        <v>5</v>
      </c>
      <c r="DD179" s="7">
        <v>4</v>
      </c>
      <c r="DE179" s="7">
        <v>5</v>
      </c>
      <c r="DF179" s="7">
        <v>4</v>
      </c>
      <c r="DG179" s="7">
        <v>4</v>
      </c>
      <c r="DH179" s="7">
        <v>4</v>
      </c>
      <c r="DI179" s="7">
        <v>4</v>
      </c>
      <c r="DJ179" s="7">
        <v>4</v>
      </c>
      <c r="DK179" s="7">
        <v>4</v>
      </c>
      <c r="DL179" s="7">
        <v>2</v>
      </c>
      <c r="DM179" s="7">
        <v>5</v>
      </c>
      <c r="DN179" s="7">
        <v>4</v>
      </c>
      <c r="DO179" s="7">
        <v>4</v>
      </c>
      <c r="DP179" s="7">
        <v>2</v>
      </c>
      <c r="DQ179" s="7">
        <v>4</v>
      </c>
      <c r="DR179" s="7">
        <v>5</v>
      </c>
      <c r="DS179" s="7">
        <v>4</v>
      </c>
      <c r="DT179" s="15">
        <v>4</v>
      </c>
      <c r="DU179" s="7">
        <f t="shared" si="68"/>
        <v>4.1052631578947372</v>
      </c>
      <c r="DV179" s="7">
        <v>1</v>
      </c>
      <c r="DW179" s="7">
        <v>9</v>
      </c>
      <c r="DX179" s="7">
        <f t="shared" si="78"/>
        <v>1</v>
      </c>
      <c r="DY179" s="7">
        <v>1</v>
      </c>
      <c r="DZ179" s="7">
        <v>9</v>
      </c>
      <c r="EA179" s="7">
        <f t="shared" si="79"/>
        <v>1</v>
      </c>
      <c r="EB179" s="7">
        <v>1</v>
      </c>
      <c r="EC179" s="7">
        <v>1</v>
      </c>
      <c r="ED179" s="7">
        <v>9</v>
      </c>
      <c r="EE179" s="7">
        <f t="shared" si="80"/>
        <v>1</v>
      </c>
      <c r="EF179" s="7">
        <v>1</v>
      </c>
      <c r="EG179" s="7">
        <v>9</v>
      </c>
      <c r="EH179" s="7">
        <f t="shared" si="81"/>
        <v>1</v>
      </c>
      <c r="EI179" s="7">
        <v>5</v>
      </c>
      <c r="EJ179" s="7">
        <f t="shared" si="82"/>
        <v>5</v>
      </c>
      <c r="EK179" s="7">
        <v>1</v>
      </c>
      <c r="EL179" s="7">
        <v>9</v>
      </c>
      <c r="EM179" s="15">
        <f t="shared" si="83"/>
        <v>1</v>
      </c>
      <c r="EN179" s="7">
        <f t="shared" si="69"/>
        <v>1.3333333333333333</v>
      </c>
      <c r="EO179" s="7" t="s">
        <v>182</v>
      </c>
      <c r="EP179" s="7" t="s">
        <v>183</v>
      </c>
    </row>
    <row r="180" spans="1:146" ht="30" customHeight="1">
      <c r="A180">
        <v>1</v>
      </c>
      <c r="B180">
        <v>45300.365185185183</v>
      </c>
      <c r="C180">
        <v>45300.376828703702</v>
      </c>
      <c r="D180">
        <v>100</v>
      </c>
      <c r="E180">
        <v>1005</v>
      </c>
      <c r="F180" s="7" t="s">
        <v>173</v>
      </c>
      <c r="G180">
        <v>45300.376841226855</v>
      </c>
      <c r="H180" s="7" t="s">
        <v>562</v>
      </c>
      <c r="I180">
        <v>52.335999999999999</v>
      </c>
      <c r="J180">
        <v>-6.4516</v>
      </c>
      <c r="K180" s="7" t="s">
        <v>175</v>
      </c>
      <c r="L180" s="7" t="s">
        <v>176</v>
      </c>
      <c r="M180" s="7" t="s">
        <v>177</v>
      </c>
      <c r="N180">
        <v>36</v>
      </c>
      <c r="O180" s="7" t="s">
        <v>178</v>
      </c>
      <c r="P180" s="7" t="s">
        <v>179</v>
      </c>
      <c r="Q180" s="7" t="s">
        <v>563</v>
      </c>
      <c r="R180" s="7" t="s">
        <v>179</v>
      </c>
      <c r="S180" s="7" t="s">
        <v>179</v>
      </c>
      <c r="T180" s="7" t="s">
        <v>564</v>
      </c>
      <c r="U180" s="7">
        <v>3</v>
      </c>
      <c r="V180" s="7">
        <v>4</v>
      </c>
      <c r="W180" s="7">
        <f t="shared" si="61"/>
        <v>2</v>
      </c>
      <c r="X180" s="7">
        <v>4</v>
      </c>
      <c r="Y180" s="7">
        <v>2</v>
      </c>
      <c r="Z180" s="7">
        <v>1</v>
      </c>
      <c r="AA180" s="7">
        <v>2</v>
      </c>
      <c r="AB180" s="7">
        <v>2</v>
      </c>
      <c r="AC180" s="7">
        <v>4</v>
      </c>
      <c r="AD180" s="7">
        <v>1</v>
      </c>
      <c r="AE180" s="7">
        <v>1</v>
      </c>
      <c r="AF180" s="7">
        <v>2</v>
      </c>
      <c r="AG180" s="7">
        <v>4</v>
      </c>
      <c r="AH180" s="7">
        <f t="shared" si="62"/>
        <v>2.1111111111111112</v>
      </c>
      <c r="AI180" s="7">
        <v>5</v>
      </c>
      <c r="AJ180" s="7">
        <f t="shared" si="63"/>
        <v>3</v>
      </c>
      <c r="AK180" s="7">
        <v>5</v>
      </c>
      <c r="AL180" s="7">
        <v>4</v>
      </c>
      <c r="AM180" s="15">
        <v>4</v>
      </c>
      <c r="AN180" s="15">
        <f t="shared" si="64"/>
        <v>4</v>
      </c>
      <c r="AO180" s="7">
        <v>3</v>
      </c>
      <c r="AP180" s="7">
        <f t="shared" si="65"/>
        <v>4</v>
      </c>
      <c r="AQ180" s="7">
        <f t="shared" si="70"/>
        <v>3</v>
      </c>
      <c r="AR180" s="7">
        <v>2</v>
      </c>
      <c r="AS180" s="7">
        <v>1</v>
      </c>
      <c r="AT180" s="7">
        <v>1</v>
      </c>
      <c r="AU180" s="7">
        <v>4</v>
      </c>
      <c r="AV180" s="7">
        <f t="shared" si="71"/>
        <v>2</v>
      </c>
      <c r="AW180" s="7">
        <v>2</v>
      </c>
      <c r="AX180" s="7">
        <v>3</v>
      </c>
      <c r="AY180" s="7">
        <v>4</v>
      </c>
      <c r="AZ180" s="7">
        <f t="shared" si="72"/>
        <v>2</v>
      </c>
      <c r="BA180" s="7">
        <v>1</v>
      </c>
      <c r="BB180" s="11">
        <v>3</v>
      </c>
      <c r="BC180" s="7">
        <f t="shared" si="73"/>
        <v>3</v>
      </c>
      <c r="BD180" s="7">
        <v>2</v>
      </c>
      <c r="BE180" s="11">
        <v>4</v>
      </c>
      <c r="BF180" s="7">
        <f t="shared" si="74"/>
        <v>2</v>
      </c>
      <c r="BG180" s="11">
        <v>4</v>
      </c>
      <c r="BH180" s="7">
        <f t="shared" si="75"/>
        <v>2</v>
      </c>
      <c r="BI180" s="11">
        <v>4</v>
      </c>
      <c r="BJ180" s="7">
        <f t="shared" si="76"/>
        <v>2</v>
      </c>
      <c r="BK180" s="7">
        <v>2</v>
      </c>
      <c r="BL180" s="11">
        <v>4</v>
      </c>
      <c r="BM180" s="7">
        <f t="shared" si="77"/>
        <v>2</v>
      </c>
      <c r="BN180" s="7">
        <v>4</v>
      </c>
      <c r="BO180" s="7">
        <v>3</v>
      </c>
      <c r="BP180" s="7">
        <v>3</v>
      </c>
      <c r="BQ180" s="15">
        <v>3</v>
      </c>
      <c r="BR180" s="7">
        <f t="shared" si="66"/>
        <v>2.25</v>
      </c>
      <c r="BS180" s="7">
        <v>4</v>
      </c>
      <c r="BT180" s="7">
        <v>4</v>
      </c>
      <c r="BU180" s="7">
        <v>3</v>
      </c>
      <c r="BV180" s="7">
        <v>5</v>
      </c>
      <c r="BW180" s="7">
        <v>3</v>
      </c>
      <c r="BX180" s="7">
        <v>4</v>
      </c>
      <c r="BY180" s="7">
        <v>5</v>
      </c>
      <c r="BZ180" s="7">
        <v>4</v>
      </c>
      <c r="CA180" s="7">
        <v>3</v>
      </c>
      <c r="CB180" s="7">
        <v>5</v>
      </c>
      <c r="CC180" s="7">
        <v>2</v>
      </c>
      <c r="CD180" s="7">
        <v>4</v>
      </c>
      <c r="CE180" s="7">
        <v>4</v>
      </c>
      <c r="CF180" s="7">
        <v>3</v>
      </c>
      <c r="CG180" s="15">
        <v>6</v>
      </c>
      <c r="CH180" s="7">
        <f t="shared" si="67"/>
        <v>3.9333333333333331</v>
      </c>
      <c r="CI180" s="7">
        <v>5</v>
      </c>
      <c r="CJ180" s="7">
        <v>4</v>
      </c>
      <c r="CK180" s="7">
        <v>4</v>
      </c>
      <c r="CL180" s="7">
        <v>4</v>
      </c>
      <c r="CM180" s="7">
        <v>4</v>
      </c>
      <c r="CN180" s="7">
        <v>2</v>
      </c>
      <c r="CO180" s="7">
        <v>4</v>
      </c>
      <c r="CP180" s="7">
        <v>4</v>
      </c>
      <c r="CQ180" s="7">
        <v>4</v>
      </c>
      <c r="CR180" s="7">
        <v>5</v>
      </c>
      <c r="CS180" s="7">
        <v>4</v>
      </c>
      <c r="CT180" s="7">
        <v>3</v>
      </c>
      <c r="CU180" s="7">
        <v>4</v>
      </c>
      <c r="CV180" s="7">
        <v>4</v>
      </c>
      <c r="CW180" s="7">
        <v>4</v>
      </c>
      <c r="CX180" s="7">
        <v>4</v>
      </c>
      <c r="CY180" s="7">
        <v>3</v>
      </c>
      <c r="CZ180" s="7">
        <v>4</v>
      </c>
      <c r="DA180" s="7">
        <v>5</v>
      </c>
      <c r="DB180" s="7">
        <v>4</v>
      </c>
      <c r="DC180" s="7">
        <v>4</v>
      </c>
      <c r="DD180" s="7">
        <v>4</v>
      </c>
      <c r="DE180" s="7">
        <v>4</v>
      </c>
      <c r="DF180" s="7">
        <v>4</v>
      </c>
      <c r="DG180" s="7">
        <v>4</v>
      </c>
      <c r="DH180" s="7">
        <v>4</v>
      </c>
      <c r="DI180" s="7">
        <v>4</v>
      </c>
      <c r="DJ180" s="7">
        <v>4</v>
      </c>
      <c r="DK180" s="7">
        <v>4</v>
      </c>
      <c r="DL180" s="7">
        <v>1</v>
      </c>
      <c r="DM180" s="7">
        <v>4</v>
      </c>
      <c r="DN180" s="7">
        <v>4</v>
      </c>
      <c r="DO180" s="7">
        <v>3</v>
      </c>
      <c r="DP180" s="7">
        <v>2</v>
      </c>
      <c r="DQ180" s="7">
        <v>3</v>
      </c>
      <c r="DR180" s="7">
        <v>4</v>
      </c>
      <c r="DS180" s="7">
        <v>4</v>
      </c>
      <c r="DT180" s="15">
        <v>4</v>
      </c>
      <c r="DU180" s="7">
        <f t="shared" si="68"/>
        <v>3.7894736842105261</v>
      </c>
      <c r="DV180" s="7">
        <v>4</v>
      </c>
      <c r="DW180" s="7">
        <v>7</v>
      </c>
      <c r="DX180" s="7">
        <f t="shared" si="78"/>
        <v>3</v>
      </c>
      <c r="DY180" s="7">
        <v>5</v>
      </c>
      <c r="DZ180" s="7">
        <v>8</v>
      </c>
      <c r="EA180" s="7">
        <f t="shared" si="79"/>
        <v>2</v>
      </c>
      <c r="EB180" s="7">
        <v>4</v>
      </c>
      <c r="EC180" s="7">
        <v>4</v>
      </c>
      <c r="ED180" s="7">
        <v>7</v>
      </c>
      <c r="EE180" s="7">
        <f t="shared" si="80"/>
        <v>3</v>
      </c>
      <c r="EF180" s="7">
        <v>2</v>
      </c>
      <c r="EG180" s="7">
        <v>6</v>
      </c>
      <c r="EH180" s="7">
        <f t="shared" si="81"/>
        <v>4</v>
      </c>
      <c r="EI180" s="7">
        <v>6</v>
      </c>
      <c r="EJ180" s="7">
        <f t="shared" si="82"/>
        <v>4</v>
      </c>
      <c r="EK180" s="7">
        <v>4</v>
      </c>
      <c r="EL180" s="7">
        <v>8</v>
      </c>
      <c r="EM180" s="15">
        <f t="shared" si="83"/>
        <v>2</v>
      </c>
      <c r="EN180" s="7">
        <f t="shared" si="69"/>
        <v>3.4166666666666665</v>
      </c>
      <c r="EO180" s="7" t="s">
        <v>187</v>
      </c>
      <c r="EP180" s="7" t="s">
        <v>183</v>
      </c>
    </row>
    <row r="181" spans="1:146" ht="30" customHeight="1">
      <c r="A181">
        <v>1</v>
      </c>
      <c r="B181">
        <v>45300.526759259257</v>
      </c>
      <c r="C181">
        <v>45300.541030092594</v>
      </c>
      <c r="D181">
        <v>100</v>
      </c>
      <c r="E181">
        <v>1233</v>
      </c>
      <c r="F181" s="7" t="s">
        <v>173</v>
      </c>
      <c r="G181">
        <v>45300.54104398148</v>
      </c>
      <c r="H181" s="7" t="s">
        <v>565</v>
      </c>
      <c r="I181">
        <v>52.192900000000002</v>
      </c>
      <c r="J181">
        <v>0.12559999999999999</v>
      </c>
      <c r="K181" s="7" t="s">
        <v>175</v>
      </c>
      <c r="L181" s="7" t="s">
        <v>176</v>
      </c>
      <c r="M181" s="7" t="s">
        <v>177</v>
      </c>
      <c r="N181">
        <v>36</v>
      </c>
      <c r="O181" s="7" t="s">
        <v>566</v>
      </c>
      <c r="P181" s="7" t="s">
        <v>179</v>
      </c>
      <c r="Q181" s="7" t="s">
        <v>190</v>
      </c>
      <c r="R181" s="7" t="s">
        <v>179</v>
      </c>
      <c r="S181" s="7" t="s">
        <v>567</v>
      </c>
      <c r="T181" s="7" t="s">
        <v>179</v>
      </c>
      <c r="U181" s="7">
        <v>2</v>
      </c>
      <c r="V181" s="7">
        <v>4</v>
      </c>
      <c r="W181" s="7">
        <f t="shared" si="61"/>
        <v>2</v>
      </c>
      <c r="X181" s="7">
        <v>1</v>
      </c>
      <c r="Y181" s="7">
        <v>1</v>
      </c>
      <c r="Z181" s="7">
        <v>1</v>
      </c>
      <c r="AA181" s="7">
        <v>3</v>
      </c>
      <c r="AB181" s="7">
        <v>1</v>
      </c>
      <c r="AC181" s="7">
        <v>5</v>
      </c>
      <c r="AD181" s="7">
        <v>1</v>
      </c>
      <c r="AE181" s="7">
        <v>1</v>
      </c>
      <c r="AF181" s="7">
        <v>1</v>
      </c>
      <c r="AG181" s="7">
        <v>5</v>
      </c>
      <c r="AH181" s="7">
        <f t="shared" si="62"/>
        <v>1.6666666666666667</v>
      </c>
      <c r="AI181" s="7">
        <v>5</v>
      </c>
      <c r="AJ181" s="7">
        <f t="shared" si="63"/>
        <v>3</v>
      </c>
      <c r="AK181" s="7">
        <v>5</v>
      </c>
      <c r="AL181" s="7">
        <v>3</v>
      </c>
      <c r="AM181" s="15">
        <v>5</v>
      </c>
      <c r="AN181" s="15">
        <f t="shared" si="64"/>
        <v>3</v>
      </c>
      <c r="AO181" s="7">
        <v>5</v>
      </c>
      <c r="AP181" s="7">
        <f t="shared" si="65"/>
        <v>3.8</v>
      </c>
      <c r="AQ181" s="7">
        <f t="shared" si="70"/>
        <v>1</v>
      </c>
      <c r="AR181" s="7">
        <v>1</v>
      </c>
      <c r="AS181" s="7">
        <v>1</v>
      </c>
      <c r="AT181" s="7">
        <v>1</v>
      </c>
      <c r="AU181" s="7">
        <v>5</v>
      </c>
      <c r="AV181" s="7">
        <f t="shared" si="71"/>
        <v>1</v>
      </c>
      <c r="AW181" s="7">
        <v>1</v>
      </c>
      <c r="AX181" s="7">
        <v>1</v>
      </c>
      <c r="AY181" s="7">
        <v>5</v>
      </c>
      <c r="AZ181" s="7">
        <f t="shared" si="72"/>
        <v>1</v>
      </c>
      <c r="BA181" s="7">
        <v>1</v>
      </c>
      <c r="BB181" s="11">
        <v>5</v>
      </c>
      <c r="BC181" s="7">
        <f t="shared" si="73"/>
        <v>1</v>
      </c>
      <c r="BD181" s="7">
        <v>1</v>
      </c>
      <c r="BE181" s="11">
        <v>5</v>
      </c>
      <c r="BF181" s="7">
        <f t="shared" si="74"/>
        <v>1</v>
      </c>
      <c r="BG181" s="11">
        <v>5</v>
      </c>
      <c r="BH181" s="7">
        <f t="shared" si="75"/>
        <v>1</v>
      </c>
      <c r="BI181" s="11">
        <v>5</v>
      </c>
      <c r="BJ181" s="7">
        <f t="shared" si="76"/>
        <v>1</v>
      </c>
      <c r="BK181" s="7">
        <v>1</v>
      </c>
      <c r="BL181" s="11">
        <v>5</v>
      </c>
      <c r="BM181" s="7">
        <f t="shared" si="77"/>
        <v>1</v>
      </c>
      <c r="BN181" s="7">
        <v>5</v>
      </c>
      <c r="BO181" s="7">
        <v>1</v>
      </c>
      <c r="BP181" s="7">
        <v>1</v>
      </c>
      <c r="BQ181" s="15">
        <v>1</v>
      </c>
      <c r="BR181" s="7">
        <f t="shared" si="66"/>
        <v>1.2</v>
      </c>
      <c r="BS181" s="7">
        <v>4</v>
      </c>
      <c r="BT181" s="7">
        <v>2</v>
      </c>
      <c r="BU181" s="7">
        <v>5</v>
      </c>
      <c r="BV181" s="7">
        <v>4</v>
      </c>
      <c r="BW181" s="7">
        <v>2</v>
      </c>
      <c r="BX181" s="7">
        <v>4</v>
      </c>
      <c r="BY181" s="7">
        <v>5</v>
      </c>
      <c r="BZ181" s="7">
        <v>5</v>
      </c>
      <c r="CA181" s="7">
        <v>4</v>
      </c>
      <c r="CB181" s="7">
        <v>5</v>
      </c>
      <c r="CC181" s="7">
        <v>3</v>
      </c>
      <c r="CD181" s="7">
        <v>4</v>
      </c>
      <c r="CE181" s="7">
        <v>4</v>
      </c>
      <c r="CF181" s="7">
        <v>3</v>
      </c>
      <c r="CG181" s="15">
        <v>5</v>
      </c>
      <c r="CH181" s="7">
        <f t="shared" si="67"/>
        <v>3.9333333333333331</v>
      </c>
      <c r="CI181" s="7">
        <v>4</v>
      </c>
      <c r="CJ181" s="7">
        <v>5</v>
      </c>
      <c r="CK181" s="7">
        <v>4</v>
      </c>
      <c r="CL181" s="7">
        <v>4</v>
      </c>
      <c r="CM181" s="7">
        <v>5</v>
      </c>
      <c r="CN181" s="7">
        <v>3</v>
      </c>
      <c r="CO181" s="7">
        <v>5</v>
      </c>
      <c r="CP181" s="7">
        <v>4</v>
      </c>
      <c r="CQ181" s="7">
        <v>4</v>
      </c>
      <c r="CR181" s="7">
        <v>5</v>
      </c>
      <c r="CS181" s="7">
        <v>4</v>
      </c>
      <c r="CT181" s="7">
        <v>3</v>
      </c>
      <c r="CU181" s="7">
        <v>4</v>
      </c>
      <c r="CV181" s="7">
        <v>4</v>
      </c>
      <c r="CW181" s="7">
        <v>5</v>
      </c>
      <c r="CX181" s="7">
        <v>4</v>
      </c>
      <c r="CY181" s="7">
        <v>3</v>
      </c>
      <c r="CZ181" s="7">
        <v>4</v>
      </c>
      <c r="DA181" s="7">
        <v>5</v>
      </c>
      <c r="DB181" s="7">
        <v>4</v>
      </c>
      <c r="DC181" s="7">
        <v>5</v>
      </c>
      <c r="DD181" s="7">
        <v>4</v>
      </c>
      <c r="DE181" s="7">
        <v>4</v>
      </c>
      <c r="DF181" s="7">
        <v>4</v>
      </c>
      <c r="DG181" s="7">
        <v>4</v>
      </c>
      <c r="DH181" s="7">
        <v>4</v>
      </c>
      <c r="DI181" s="7">
        <v>4</v>
      </c>
      <c r="DJ181" s="7">
        <v>5</v>
      </c>
      <c r="DK181" s="7">
        <v>4</v>
      </c>
      <c r="DL181" s="7">
        <v>1</v>
      </c>
      <c r="DM181" s="7">
        <v>5</v>
      </c>
      <c r="DN181" s="7">
        <v>4</v>
      </c>
      <c r="DO181" s="7">
        <v>4</v>
      </c>
      <c r="DP181" s="7">
        <v>2</v>
      </c>
      <c r="DQ181" s="7">
        <v>4</v>
      </c>
      <c r="DR181" s="7">
        <v>4</v>
      </c>
      <c r="DS181" s="7">
        <v>4</v>
      </c>
      <c r="DT181" s="15">
        <v>4</v>
      </c>
      <c r="DU181" s="7">
        <f t="shared" si="68"/>
        <v>4.0263157894736841</v>
      </c>
      <c r="DV181" s="7">
        <v>1</v>
      </c>
      <c r="DW181" s="7">
        <v>9</v>
      </c>
      <c r="DX181" s="7">
        <f t="shared" si="78"/>
        <v>1</v>
      </c>
      <c r="DY181" s="7">
        <v>1</v>
      </c>
      <c r="DZ181" s="7">
        <v>9</v>
      </c>
      <c r="EA181" s="7">
        <f t="shared" si="79"/>
        <v>1</v>
      </c>
      <c r="EB181" s="7">
        <v>1</v>
      </c>
      <c r="EC181" s="7">
        <v>1</v>
      </c>
      <c r="ED181" s="7">
        <v>8</v>
      </c>
      <c r="EE181" s="7">
        <f t="shared" si="80"/>
        <v>2</v>
      </c>
      <c r="EF181" s="7">
        <v>1</v>
      </c>
      <c r="EG181" s="7">
        <v>8</v>
      </c>
      <c r="EH181" s="7">
        <f t="shared" si="81"/>
        <v>2</v>
      </c>
      <c r="EI181" s="7">
        <v>7</v>
      </c>
      <c r="EJ181" s="7">
        <f t="shared" si="82"/>
        <v>3</v>
      </c>
      <c r="EK181" s="7">
        <v>1</v>
      </c>
      <c r="EL181" s="7">
        <v>8</v>
      </c>
      <c r="EM181" s="15">
        <f t="shared" si="83"/>
        <v>2</v>
      </c>
      <c r="EN181" s="7">
        <f t="shared" si="69"/>
        <v>1.4166666666666667</v>
      </c>
      <c r="EO181" s="7" t="s">
        <v>182</v>
      </c>
      <c r="EP181" s="7" t="s">
        <v>183</v>
      </c>
    </row>
    <row r="182" spans="1:146" ht="30" customHeight="1">
      <c r="A182">
        <v>1</v>
      </c>
      <c r="B182">
        <v>45303.455868055556</v>
      </c>
      <c r="C182">
        <v>45303.463321759256</v>
      </c>
      <c r="D182">
        <v>100</v>
      </c>
      <c r="E182">
        <v>643</v>
      </c>
      <c r="F182" s="7" t="s">
        <v>173</v>
      </c>
      <c r="G182">
        <v>45303.463345960648</v>
      </c>
      <c r="H182" s="7" t="s">
        <v>568</v>
      </c>
      <c r="I182">
        <v>52.976199999999999</v>
      </c>
      <c r="J182">
        <v>-1.2897000000000001</v>
      </c>
      <c r="K182" s="7" t="s">
        <v>175</v>
      </c>
      <c r="L182" s="7" t="s">
        <v>176</v>
      </c>
      <c r="M182" s="7" t="s">
        <v>177</v>
      </c>
      <c r="N182">
        <v>29</v>
      </c>
      <c r="O182" s="7" t="s">
        <v>178</v>
      </c>
      <c r="P182" s="7" t="s">
        <v>179</v>
      </c>
      <c r="Q182" s="7" t="s">
        <v>190</v>
      </c>
      <c r="R182" s="7" t="s">
        <v>569</v>
      </c>
      <c r="S182" s="7" t="s">
        <v>179</v>
      </c>
      <c r="T182" s="7" t="s">
        <v>179</v>
      </c>
      <c r="U182" s="7">
        <v>1</v>
      </c>
      <c r="V182" s="7">
        <v>3</v>
      </c>
      <c r="W182" s="7">
        <f t="shared" si="61"/>
        <v>2</v>
      </c>
      <c r="X182" s="7">
        <v>2</v>
      </c>
      <c r="Y182" s="7">
        <v>1</v>
      </c>
      <c r="Z182" s="7">
        <v>1</v>
      </c>
      <c r="AA182" s="7">
        <v>2</v>
      </c>
      <c r="AB182" s="7">
        <v>1</v>
      </c>
      <c r="AC182" s="7">
        <v>3</v>
      </c>
      <c r="AD182" s="7">
        <v>1</v>
      </c>
      <c r="AE182" s="7">
        <v>1</v>
      </c>
      <c r="AF182" s="7">
        <v>2</v>
      </c>
      <c r="AG182" s="7">
        <v>1</v>
      </c>
      <c r="AH182" s="7">
        <f t="shared" si="62"/>
        <v>1.5555555555555556</v>
      </c>
      <c r="AI182" s="7">
        <v>2</v>
      </c>
      <c r="AJ182" s="7">
        <f t="shared" si="63"/>
        <v>6</v>
      </c>
      <c r="AK182" s="7">
        <v>3</v>
      </c>
      <c r="AL182" s="7">
        <v>2</v>
      </c>
      <c r="AM182" s="15">
        <v>6</v>
      </c>
      <c r="AN182" s="15">
        <f t="shared" si="64"/>
        <v>2</v>
      </c>
      <c r="AO182" s="7">
        <v>5</v>
      </c>
      <c r="AP182" s="7">
        <f t="shared" si="65"/>
        <v>3.8</v>
      </c>
      <c r="AQ182" s="7">
        <f t="shared" si="70"/>
        <v>1</v>
      </c>
      <c r="AR182" s="7">
        <v>1</v>
      </c>
      <c r="AS182" s="7">
        <v>1</v>
      </c>
      <c r="AT182" s="7">
        <v>1</v>
      </c>
      <c r="AU182" s="7">
        <v>4</v>
      </c>
      <c r="AV182" s="7">
        <f t="shared" si="71"/>
        <v>2</v>
      </c>
      <c r="AW182" s="7">
        <v>1</v>
      </c>
      <c r="AX182" s="7">
        <v>1</v>
      </c>
      <c r="AY182" s="7">
        <v>4</v>
      </c>
      <c r="AZ182" s="7">
        <f t="shared" si="72"/>
        <v>2</v>
      </c>
      <c r="BA182" s="7">
        <v>1</v>
      </c>
      <c r="BB182" s="11">
        <v>4</v>
      </c>
      <c r="BC182" s="7">
        <f t="shared" si="73"/>
        <v>2</v>
      </c>
      <c r="BD182" s="7">
        <v>1</v>
      </c>
      <c r="BE182" s="11">
        <v>5</v>
      </c>
      <c r="BF182" s="7">
        <f t="shared" si="74"/>
        <v>1</v>
      </c>
      <c r="BG182" s="11">
        <v>5</v>
      </c>
      <c r="BH182" s="7">
        <f t="shared" si="75"/>
        <v>1</v>
      </c>
      <c r="BI182" s="11">
        <v>5</v>
      </c>
      <c r="BJ182" s="7">
        <f t="shared" si="76"/>
        <v>1</v>
      </c>
      <c r="BK182" s="7">
        <v>1</v>
      </c>
      <c r="BL182" s="11">
        <v>4</v>
      </c>
      <c r="BM182" s="7">
        <f t="shared" si="77"/>
        <v>2</v>
      </c>
      <c r="BN182" s="7">
        <v>4</v>
      </c>
      <c r="BO182" s="7">
        <v>1</v>
      </c>
      <c r="BP182" s="7">
        <v>1</v>
      </c>
      <c r="BQ182" s="15">
        <v>1</v>
      </c>
      <c r="BR182" s="7">
        <f t="shared" si="66"/>
        <v>1.35</v>
      </c>
      <c r="BS182" s="7">
        <v>5</v>
      </c>
      <c r="BT182" s="7">
        <v>5</v>
      </c>
      <c r="BU182" s="7">
        <v>3</v>
      </c>
      <c r="BV182" s="7">
        <v>3</v>
      </c>
      <c r="BW182" s="7">
        <v>3</v>
      </c>
      <c r="BX182" s="7">
        <v>2</v>
      </c>
      <c r="BY182" s="7">
        <v>4</v>
      </c>
      <c r="BZ182" s="7">
        <v>6</v>
      </c>
      <c r="CA182" s="7">
        <v>4</v>
      </c>
      <c r="CB182" s="7">
        <v>1</v>
      </c>
      <c r="CC182" s="7">
        <v>4</v>
      </c>
      <c r="CD182" s="7">
        <v>3</v>
      </c>
      <c r="CE182" s="7">
        <v>1</v>
      </c>
      <c r="CF182" s="7">
        <v>3</v>
      </c>
      <c r="CG182" s="15">
        <v>2</v>
      </c>
      <c r="CH182" s="7">
        <f t="shared" si="67"/>
        <v>3.2666666666666666</v>
      </c>
      <c r="CI182" s="7">
        <v>3</v>
      </c>
      <c r="CJ182" s="7">
        <v>5</v>
      </c>
      <c r="CK182" s="7">
        <v>4</v>
      </c>
      <c r="CL182" s="7">
        <v>4</v>
      </c>
      <c r="CM182" s="7">
        <v>4</v>
      </c>
      <c r="CN182" s="7">
        <v>1</v>
      </c>
      <c r="CO182" s="7">
        <v>4</v>
      </c>
      <c r="CP182" s="7">
        <v>4</v>
      </c>
      <c r="CQ182" s="7">
        <v>4</v>
      </c>
      <c r="CR182" s="7">
        <v>5</v>
      </c>
      <c r="CS182" s="7">
        <v>4</v>
      </c>
      <c r="CT182" s="7">
        <v>2</v>
      </c>
      <c r="CU182" s="7">
        <v>4</v>
      </c>
      <c r="CV182" s="7">
        <v>4</v>
      </c>
      <c r="CW182" s="7">
        <v>4</v>
      </c>
      <c r="CX182" s="7">
        <v>4</v>
      </c>
      <c r="CY182" s="7">
        <v>3</v>
      </c>
      <c r="CZ182" s="7">
        <v>4</v>
      </c>
      <c r="DA182" s="7">
        <v>5</v>
      </c>
      <c r="DB182" s="7">
        <v>3</v>
      </c>
      <c r="DC182" s="7">
        <v>5</v>
      </c>
      <c r="DD182" s="7">
        <v>4</v>
      </c>
      <c r="DE182" s="7">
        <v>5</v>
      </c>
      <c r="DF182" s="7">
        <v>5</v>
      </c>
      <c r="DG182" s="7">
        <v>4</v>
      </c>
      <c r="DH182" s="7">
        <v>4</v>
      </c>
      <c r="DI182" s="7">
        <v>4</v>
      </c>
      <c r="DJ182" s="7">
        <v>5</v>
      </c>
      <c r="DK182" s="7">
        <v>4</v>
      </c>
      <c r="DL182" s="7">
        <v>1</v>
      </c>
      <c r="DM182" s="7">
        <v>5</v>
      </c>
      <c r="DN182" s="7">
        <v>4</v>
      </c>
      <c r="DO182" s="7">
        <v>4</v>
      </c>
      <c r="DP182" s="7">
        <v>3</v>
      </c>
      <c r="DQ182" s="7">
        <v>4</v>
      </c>
      <c r="DR182" s="7">
        <v>5</v>
      </c>
      <c r="DS182" s="7">
        <v>4</v>
      </c>
      <c r="DT182" s="15">
        <v>4</v>
      </c>
      <c r="DU182" s="7">
        <f t="shared" si="68"/>
        <v>3.9210526315789473</v>
      </c>
      <c r="DV182" s="7">
        <v>3</v>
      </c>
      <c r="DW182" s="7">
        <v>8</v>
      </c>
      <c r="DX182" s="7">
        <f t="shared" si="78"/>
        <v>2</v>
      </c>
      <c r="DY182" s="7">
        <v>1</v>
      </c>
      <c r="DZ182" s="7">
        <v>9</v>
      </c>
      <c r="EA182" s="7">
        <f t="shared" si="79"/>
        <v>1</v>
      </c>
      <c r="EB182" s="7">
        <v>1</v>
      </c>
      <c r="EC182" s="7">
        <v>1</v>
      </c>
      <c r="ED182" s="7">
        <v>8</v>
      </c>
      <c r="EE182" s="7">
        <f t="shared" si="80"/>
        <v>2</v>
      </c>
      <c r="EF182" s="7">
        <v>1</v>
      </c>
      <c r="EG182" s="7">
        <v>6</v>
      </c>
      <c r="EH182" s="7">
        <f t="shared" si="81"/>
        <v>4</v>
      </c>
      <c r="EI182" s="7">
        <v>7</v>
      </c>
      <c r="EJ182" s="7">
        <f t="shared" si="82"/>
        <v>3</v>
      </c>
      <c r="EK182" s="7">
        <v>1</v>
      </c>
      <c r="EL182" s="7">
        <v>6</v>
      </c>
      <c r="EM182" s="15">
        <f t="shared" si="83"/>
        <v>4</v>
      </c>
      <c r="EN182" s="7">
        <f t="shared" si="69"/>
        <v>2</v>
      </c>
      <c r="EO182" s="7" t="s">
        <v>182</v>
      </c>
      <c r="EP182" s="7" t="s">
        <v>183</v>
      </c>
    </row>
    <row r="183" spans="1:146" ht="30" customHeight="1">
      <c r="A183">
        <v>1</v>
      </c>
      <c r="B183">
        <v>45303.485902777778</v>
      </c>
      <c r="C183">
        <v>45303.496435185189</v>
      </c>
      <c r="D183">
        <v>100</v>
      </c>
      <c r="E183">
        <v>909</v>
      </c>
      <c r="F183" s="7" t="s">
        <v>173</v>
      </c>
      <c r="G183">
        <v>45303.496449768521</v>
      </c>
      <c r="H183" s="7" t="s">
        <v>570</v>
      </c>
      <c r="I183">
        <v>51.508800000000001</v>
      </c>
      <c r="J183">
        <v>-9.2999999999999999E-2</v>
      </c>
      <c r="K183" s="7" t="s">
        <v>175</v>
      </c>
      <c r="L183" s="7" t="s">
        <v>176</v>
      </c>
      <c r="M183" s="7" t="s">
        <v>177</v>
      </c>
      <c r="N183">
        <v>28</v>
      </c>
      <c r="O183" s="7" t="s">
        <v>178</v>
      </c>
      <c r="P183" s="7" t="s">
        <v>179</v>
      </c>
      <c r="Q183" s="7" t="s">
        <v>190</v>
      </c>
      <c r="R183" s="7" t="s">
        <v>179</v>
      </c>
      <c r="S183" s="7" t="s">
        <v>179</v>
      </c>
      <c r="T183" s="7" t="s">
        <v>571</v>
      </c>
      <c r="U183" s="7">
        <v>3</v>
      </c>
      <c r="V183" s="7">
        <v>3</v>
      </c>
      <c r="W183" s="7">
        <f t="shared" si="61"/>
        <v>2</v>
      </c>
      <c r="X183" s="7">
        <v>1</v>
      </c>
      <c r="Y183" s="7">
        <v>1</v>
      </c>
      <c r="Z183" s="7">
        <v>1</v>
      </c>
      <c r="AA183" s="7">
        <v>1</v>
      </c>
      <c r="AB183" s="7">
        <v>1</v>
      </c>
      <c r="AC183" s="7">
        <v>4</v>
      </c>
      <c r="AD183" s="7">
        <v>1</v>
      </c>
      <c r="AE183" s="7">
        <v>1</v>
      </c>
      <c r="AF183" s="7">
        <v>1</v>
      </c>
      <c r="AG183" s="7">
        <v>5</v>
      </c>
      <c r="AH183" s="7">
        <f t="shared" si="62"/>
        <v>1.3333333333333333</v>
      </c>
      <c r="AI183" s="7">
        <v>2</v>
      </c>
      <c r="AJ183" s="7">
        <f t="shared" si="63"/>
        <v>6</v>
      </c>
      <c r="AK183" s="7">
        <v>7</v>
      </c>
      <c r="AL183" s="7">
        <v>6</v>
      </c>
      <c r="AM183" s="15">
        <v>1</v>
      </c>
      <c r="AN183" s="15">
        <f t="shared" si="64"/>
        <v>7</v>
      </c>
      <c r="AO183" s="7">
        <v>5</v>
      </c>
      <c r="AP183" s="7">
        <f t="shared" si="65"/>
        <v>5.4</v>
      </c>
      <c r="AQ183" s="7">
        <f t="shared" si="70"/>
        <v>1</v>
      </c>
      <c r="AR183" s="7">
        <v>1</v>
      </c>
      <c r="AS183" s="7">
        <v>1</v>
      </c>
      <c r="AT183" s="7">
        <v>1</v>
      </c>
      <c r="AU183" s="7">
        <v>5</v>
      </c>
      <c r="AV183" s="7">
        <f t="shared" si="71"/>
        <v>1</v>
      </c>
      <c r="AW183" s="7">
        <v>1</v>
      </c>
      <c r="AX183" s="7">
        <v>1</v>
      </c>
      <c r="AY183" s="7">
        <v>5</v>
      </c>
      <c r="AZ183" s="7">
        <f t="shared" si="72"/>
        <v>1</v>
      </c>
      <c r="BA183" s="7">
        <v>1</v>
      </c>
      <c r="BB183" s="11">
        <v>5</v>
      </c>
      <c r="BC183" s="7">
        <f t="shared" si="73"/>
        <v>1</v>
      </c>
      <c r="BD183" s="7">
        <v>1</v>
      </c>
      <c r="BE183" s="11">
        <v>5</v>
      </c>
      <c r="BF183" s="7">
        <f t="shared" si="74"/>
        <v>1</v>
      </c>
      <c r="BG183" s="11">
        <v>5</v>
      </c>
      <c r="BH183" s="7">
        <f t="shared" si="75"/>
        <v>1</v>
      </c>
      <c r="BI183" s="11">
        <v>5</v>
      </c>
      <c r="BJ183" s="7">
        <f t="shared" si="76"/>
        <v>1</v>
      </c>
      <c r="BK183" s="7">
        <v>1</v>
      </c>
      <c r="BL183" s="11">
        <v>5</v>
      </c>
      <c r="BM183" s="7">
        <f t="shared" si="77"/>
        <v>1</v>
      </c>
      <c r="BN183" s="7">
        <v>5</v>
      </c>
      <c r="BO183" s="7">
        <v>1</v>
      </c>
      <c r="BP183" s="7">
        <v>1</v>
      </c>
      <c r="BQ183" s="15">
        <v>1</v>
      </c>
      <c r="BR183" s="7">
        <f t="shared" si="66"/>
        <v>1.2</v>
      </c>
      <c r="BS183" s="7">
        <v>5</v>
      </c>
      <c r="BT183" s="7">
        <v>2</v>
      </c>
      <c r="BU183" s="7">
        <v>5</v>
      </c>
      <c r="BV183" s="7">
        <v>2</v>
      </c>
      <c r="BW183" s="7">
        <v>3</v>
      </c>
      <c r="BX183" s="7">
        <v>5</v>
      </c>
      <c r="BY183" s="7">
        <v>5</v>
      </c>
      <c r="BZ183" s="7">
        <v>5</v>
      </c>
      <c r="CA183" s="7">
        <v>5</v>
      </c>
      <c r="CB183" s="7">
        <v>4</v>
      </c>
      <c r="CC183" s="7">
        <v>4</v>
      </c>
      <c r="CD183" s="7">
        <v>6</v>
      </c>
      <c r="CE183" s="7">
        <v>5</v>
      </c>
      <c r="CF183" s="7">
        <v>5</v>
      </c>
      <c r="CG183" s="15">
        <v>5</v>
      </c>
      <c r="CH183" s="7">
        <f t="shared" si="67"/>
        <v>4.4000000000000004</v>
      </c>
      <c r="CI183" s="7">
        <v>4</v>
      </c>
      <c r="CJ183" s="7">
        <v>4</v>
      </c>
      <c r="CK183" s="7">
        <v>4</v>
      </c>
      <c r="CL183" s="7">
        <v>5</v>
      </c>
      <c r="CM183" s="7">
        <v>4</v>
      </c>
      <c r="CN183" s="7">
        <v>2</v>
      </c>
      <c r="CO183" s="7">
        <v>5</v>
      </c>
      <c r="CP183" s="7">
        <v>5</v>
      </c>
      <c r="CQ183" s="7">
        <v>4</v>
      </c>
      <c r="CR183" s="7">
        <v>5</v>
      </c>
      <c r="CS183" s="7">
        <v>4</v>
      </c>
      <c r="CT183" s="7">
        <v>3</v>
      </c>
      <c r="CU183" s="7">
        <v>4</v>
      </c>
      <c r="CV183" s="7">
        <v>4</v>
      </c>
      <c r="CW183" s="7">
        <v>4</v>
      </c>
      <c r="CX183" s="7">
        <v>4</v>
      </c>
      <c r="CY183" s="7">
        <v>2</v>
      </c>
      <c r="CZ183" s="7">
        <v>4</v>
      </c>
      <c r="DA183" s="7">
        <v>5</v>
      </c>
      <c r="DB183" s="7">
        <v>4</v>
      </c>
      <c r="DC183" s="7">
        <v>5</v>
      </c>
      <c r="DD183" s="7">
        <v>4</v>
      </c>
      <c r="DE183" s="7">
        <v>4</v>
      </c>
      <c r="DF183" s="7">
        <v>4</v>
      </c>
      <c r="DG183" s="7">
        <v>4</v>
      </c>
      <c r="DH183" s="7">
        <v>5</v>
      </c>
      <c r="DI183" s="7">
        <v>4</v>
      </c>
      <c r="DJ183" s="7">
        <v>4</v>
      </c>
      <c r="DK183" s="7">
        <v>4</v>
      </c>
      <c r="DL183" s="7">
        <v>2</v>
      </c>
      <c r="DM183" s="7">
        <v>5</v>
      </c>
      <c r="DN183" s="7">
        <v>4</v>
      </c>
      <c r="DO183" s="7">
        <v>4</v>
      </c>
      <c r="DP183" s="7">
        <v>2</v>
      </c>
      <c r="DQ183" s="7">
        <v>4</v>
      </c>
      <c r="DR183" s="7">
        <v>5</v>
      </c>
      <c r="DS183" s="7">
        <v>4</v>
      </c>
      <c r="DT183" s="15">
        <v>4</v>
      </c>
      <c r="DU183" s="7">
        <f t="shared" si="68"/>
        <v>4</v>
      </c>
      <c r="DV183" s="7">
        <v>1</v>
      </c>
      <c r="DW183" s="7">
        <v>9</v>
      </c>
      <c r="DX183" s="7">
        <f t="shared" si="78"/>
        <v>1</v>
      </c>
      <c r="DY183" s="7">
        <v>1</v>
      </c>
      <c r="DZ183" s="7">
        <v>9</v>
      </c>
      <c r="EA183" s="7">
        <f t="shared" si="79"/>
        <v>1</v>
      </c>
      <c r="EB183" s="7">
        <v>1</v>
      </c>
      <c r="EC183" s="7">
        <v>1</v>
      </c>
      <c r="ED183" s="7">
        <v>5</v>
      </c>
      <c r="EE183" s="7">
        <f t="shared" si="80"/>
        <v>5</v>
      </c>
      <c r="EF183" s="7">
        <v>1</v>
      </c>
      <c r="EG183" s="7">
        <v>8</v>
      </c>
      <c r="EH183" s="7">
        <f t="shared" si="81"/>
        <v>2</v>
      </c>
      <c r="EI183" s="7">
        <v>9</v>
      </c>
      <c r="EJ183" s="7">
        <f t="shared" si="82"/>
        <v>1</v>
      </c>
      <c r="EK183" s="7">
        <v>5</v>
      </c>
      <c r="EL183" s="7">
        <v>7</v>
      </c>
      <c r="EM183" s="15">
        <f t="shared" si="83"/>
        <v>3</v>
      </c>
      <c r="EN183" s="7">
        <f t="shared" si="69"/>
        <v>1.9166666666666667</v>
      </c>
      <c r="EO183" s="7" t="s">
        <v>182</v>
      </c>
      <c r="EP183" s="7" t="s">
        <v>183</v>
      </c>
    </row>
    <row r="184" spans="1:146" ht="30" customHeight="1">
      <c r="A184">
        <v>1</v>
      </c>
      <c r="B184">
        <v>45303.546342592592</v>
      </c>
      <c r="C184">
        <v>45303.568425925929</v>
      </c>
      <c r="D184">
        <v>100</v>
      </c>
      <c r="E184">
        <v>1907</v>
      </c>
      <c r="F184" s="7" t="s">
        <v>173</v>
      </c>
      <c r="G184">
        <v>45303.568443425924</v>
      </c>
      <c r="H184" s="7" t="s">
        <v>572</v>
      </c>
      <c r="I184">
        <v>51.189599999999999</v>
      </c>
      <c r="J184">
        <v>-1.5385</v>
      </c>
      <c r="K184" s="7" t="s">
        <v>175</v>
      </c>
      <c r="L184" s="7" t="s">
        <v>176</v>
      </c>
      <c r="M184" s="7" t="s">
        <v>177</v>
      </c>
      <c r="N184">
        <v>31</v>
      </c>
      <c r="O184" s="7" t="s">
        <v>178</v>
      </c>
      <c r="P184" s="7" t="s">
        <v>179</v>
      </c>
      <c r="Q184" s="7" t="s">
        <v>190</v>
      </c>
      <c r="R184" s="7" t="s">
        <v>573</v>
      </c>
      <c r="S184" s="7" t="s">
        <v>179</v>
      </c>
      <c r="T184" s="7" t="s">
        <v>179</v>
      </c>
      <c r="U184" s="7">
        <v>1</v>
      </c>
      <c r="V184" s="7">
        <v>2</v>
      </c>
      <c r="W184" s="7">
        <f t="shared" si="61"/>
        <v>1</v>
      </c>
      <c r="X184" s="7">
        <v>1</v>
      </c>
      <c r="Y184" s="7">
        <v>4</v>
      </c>
      <c r="Z184" s="7">
        <v>1</v>
      </c>
      <c r="AA184" s="7">
        <v>1</v>
      </c>
      <c r="AB184" s="7">
        <v>1</v>
      </c>
      <c r="AC184" s="7">
        <v>4</v>
      </c>
      <c r="AD184" s="7">
        <v>1</v>
      </c>
      <c r="AE184" s="7">
        <v>1</v>
      </c>
      <c r="AF184" s="7">
        <v>1</v>
      </c>
      <c r="AG184" s="7">
        <v>5</v>
      </c>
      <c r="AH184" s="7">
        <f t="shared" si="62"/>
        <v>1.6666666666666667</v>
      </c>
      <c r="AI184" s="7">
        <v>5</v>
      </c>
      <c r="AJ184" s="7">
        <f t="shared" si="63"/>
        <v>3</v>
      </c>
      <c r="AK184" s="7">
        <v>3</v>
      </c>
      <c r="AL184" s="7">
        <v>4</v>
      </c>
      <c r="AM184" s="15">
        <v>5</v>
      </c>
      <c r="AN184" s="15">
        <f t="shared" si="64"/>
        <v>3</v>
      </c>
      <c r="AO184" s="7">
        <v>5</v>
      </c>
      <c r="AP184" s="7">
        <f t="shared" si="65"/>
        <v>3.6</v>
      </c>
      <c r="AQ184" s="7">
        <f t="shared" si="70"/>
        <v>1</v>
      </c>
      <c r="AR184" s="7">
        <v>1</v>
      </c>
      <c r="AS184" s="7">
        <v>1</v>
      </c>
      <c r="AT184" s="7">
        <v>1</v>
      </c>
      <c r="AU184" s="7">
        <v>5</v>
      </c>
      <c r="AV184" s="7">
        <f t="shared" si="71"/>
        <v>1</v>
      </c>
      <c r="AW184" s="7">
        <v>1</v>
      </c>
      <c r="AX184" s="7">
        <v>1</v>
      </c>
      <c r="AY184" s="7">
        <v>5</v>
      </c>
      <c r="AZ184" s="7">
        <f t="shared" si="72"/>
        <v>1</v>
      </c>
      <c r="BA184" s="7">
        <v>1</v>
      </c>
      <c r="BB184" s="11">
        <v>5</v>
      </c>
      <c r="BC184" s="7">
        <f t="shared" si="73"/>
        <v>1</v>
      </c>
      <c r="BD184" s="7">
        <v>1</v>
      </c>
      <c r="BE184" s="11">
        <v>5</v>
      </c>
      <c r="BF184" s="7">
        <f t="shared" si="74"/>
        <v>1</v>
      </c>
      <c r="BG184" s="11">
        <v>5</v>
      </c>
      <c r="BH184" s="7">
        <f t="shared" si="75"/>
        <v>1</v>
      </c>
      <c r="BI184" s="11">
        <v>5</v>
      </c>
      <c r="BJ184" s="7">
        <f t="shared" si="76"/>
        <v>1</v>
      </c>
      <c r="BK184" s="7">
        <v>1</v>
      </c>
      <c r="BL184" s="11">
        <v>5</v>
      </c>
      <c r="BM184" s="7">
        <f t="shared" si="77"/>
        <v>1</v>
      </c>
      <c r="BN184" s="7">
        <v>5</v>
      </c>
      <c r="BO184" s="7">
        <v>1</v>
      </c>
      <c r="BP184" s="7">
        <v>1</v>
      </c>
      <c r="BQ184" s="15">
        <v>1</v>
      </c>
      <c r="BR184" s="7">
        <f t="shared" si="66"/>
        <v>1.2</v>
      </c>
      <c r="BS184" s="7">
        <v>4</v>
      </c>
      <c r="BT184" s="7">
        <v>3</v>
      </c>
      <c r="BU184" s="7">
        <v>5</v>
      </c>
      <c r="BV184" s="7">
        <v>4</v>
      </c>
      <c r="BW184" s="7">
        <v>2</v>
      </c>
      <c r="BX184" s="7">
        <v>2</v>
      </c>
      <c r="BY184" s="7">
        <v>5</v>
      </c>
      <c r="BZ184" s="7">
        <v>5</v>
      </c>
      <c r="CA184" s="7">
        <v>4</v>
      </c>
      <c r="CB184" s="7">
        <v>4</v>
      </c>
      <c r="CC184" s="7">
        <v>4</v>
      </c>
      <c r="CD184" s="7">
        <v>5</v>
      </c>
      <c r="CE184" s="7">
        <v>4</v>
      </c>
      <c r="CF184" s="7">
        <v>1</v>
      </c>
      <c r="CG184" s="15">
        <v>3</v>
      </c>
      <c r="CH184" s="7">
        <f t="shared" si="67"/>
        <v>3.6666666666666665</v>
      </c>
      <c r="CI184" s="7">
        <v>4</v>
      </c>
      <c r="CJ184" s="7">
        <v>5</v>
      </c>
      <c r="CK184" s="7">
        <v>4</v>
      </c>
      <c r="CL184" s="7">
        <v>5</v>
      </c>
      <c r="CM184" s="7">
        <v>4</v>
      </c>
      <c r="CN184" s="7">
        <v>2</v>
      </c>
      <c r="CO184" s="7">
        <v>5</v>
      </c>
      <c r="CP184" s="7">
        <v>5</v>
      </c>
      <c r="CQ184" s="7">
        <v>5</v>
      </c>
      <c r="CR184" s="7">
        <v>5</v>
      </c>
      <c r="CS184" s="7">
        <v>5</v>
      </c>
      <c r="CT184" s="7">
        <v>2</v>
      </c>
      <c r="CU184" s="7">
        <v>5</v>
      </c>
      <c r="CV184" s="7">
        <v>5</v>
      </c>
      <c r="CW184" s="7">
        <v>5</v>
      </c>
      <c r="CX184" s="7">
        <v>5</v>
      </c>
      <c r="CY184" s="7">
        <v>3</v>
      </c>
      <c r="CZ184" s="7">
        <v>5</v>
      </c>
      <c r="DA184" s="7">
        <v>5</v>
      </c>
      <c r="DB184" s="7">
        <v>4</v>
      </c>
      <c r="DC184" s="7">
        <v>6</v>
      </c>
      <c r="DD184" s="7">
        <v>5</v>
      </c>
      <c r="DE184" s="7">
        <v>5</v>
      </c>
      <c r="DF184" s="7">
        <v>5</v>
      </c>
      <c r="DG184" s="7">
        <v>5</v>
      </c>
      <c r="DH184" s="7">
        <v>5</v>
      </c>
      <c r="DI184" s="7">
        <v>5</v>
      </c>
      <c r="DJ184" s="7">
        <v>5</v>
      </c>
      <c r="DK184" s="7">
        <v>5</v>
      </c>
      <c r="DL184" s="7">
        <v>1</v>
      </c>
      <c r="DM184" s="7">
        <v>5</v>
      </c>
      <c r="DN184" s="7">
        <v>5</v>
      </c>
      <c r="DO184" s="7">
        <v>5</v>
      </c>
      <c r="DP184" s="7">
        <v>1</v>
      </c>
      <c r="DQ184" s="7">
        <v>4</v>
      </c>
      <c r="DR184" s="7">
        <v>5</v>
      </c>
      <c r="DS184" s="7">
        <v>5</v>
      </c>
      <c r="DT184" s="15">
        <v>5</v>
      </c>
      <c r="DU184" s="7">
        <f t="shared" si="68"/>
        <v>4.4736842105263159</v>
      </c>
      <c r="DV184" s="7">
        <v>1</v>
      </c>
      <c r="DW184" s="7">
        <v>9</v>
      </c>
      <c r="DX184" s="7">
        <f t="shared" si="78"/>
        <v>1</v>
      </c>
      <c r="DY184" s="7">
        <v>1</v>
      </c>
      <c r="DZ184" s="7">
        <v>9</v>
      </c>
      <c r="EA184" s="7">
        <f t="shared" si="79"/>
        <v>1</v>
      </c>
      <c r="EB184" s="7">
        <v>1</v>
      </c>
      <c r="EC184" s="7">
        <v>1</v>
      </c>
      <c r="ED184" s="7">
        <v>6</v>
      </c>
      <c r="EE184" s="7">
        <f t="shared" si="80"/>
        <v>4</v>
      </c>
      <c r="EF184" s="7">
        <v>1</v>
      </c>
      <c r="EG184" s="7">
        <v>6</v>
      </c>
      <c r="EH184" s="7">
        <f t="shared" si="81"/>
        <v>4</v>
      </c>
      <c r="EI184" s="7">
        <v>9</v>
      </c>
      <c r="EJ184" s="7">
        <f t="shared" si="82"/>
        <v>1</v>
      </c>
      <c r="EK184" s="7">
        <v>1</v>
      </c>
      <c r="EL184" s="7">
        <v>9</v>
      </c>
      <c r="EM184" s="15">
        <f t="shared" si="83"/>
        <v>1</v>
      </c>
      <c r="EN184" s="7">
        <f t="shared" si="69"/>
        <v>1.5</v>
      </c>
      <c r="EO184" s="7" t="s">
        <v>182</v>
      </c>
      <c r="EP184" s="7" t="s">
        <v>183</v>
      </c>
    </row>
    <row r="185" spans="1:146" ht="30" customHeight="1">
      <c r="A185">
        <v>1</v>
      </c>
      <c r="B185">
        <v>45303.702881944446</v>
      </c>
      <c r="C185">
        <v>45303.713935185187</v>
      </c>
      <c r="D185">
        <v>100</v>
      </c>
      <c r="E185">
        <v>954</v>
      </c>
      <c r="F185" s="7" t="s">
        <v>173</v>
      </c>
      <c r="G185">
        <v>45303.713949803241</v>
      </c>
      <c r="H185" s="7" t="s">
        <v>574</v>
      </c>
      <c r="I185">
        <v>50.914200000000001</v>
      </c>
      <c r="J185">
        <v>-1.3879999999999999</v>
      </c>
      <c r="K185" s="7" t="s">
        <v>175</v>
      </c>
      <c r="L185" s="7" t="s">
        <v>176</v>
      </c>
      <c r="M185" s="7" t="s">
        <v>177</v>
      </c>
      <c r="N185">
        <v>33</v>
      </c>
      <c r="O185" s="7" t="s">
        <v>178</v>
      </c>
      <c r="P185" s="7" t="s">
        <v>179</v>
      </c>
      <c r="Q185" s="7" t="s">
        <v>185</v>
      </c>
      <c r="R185" s="7" t="s">
        <v>179</v>
      </c>
      <c r="S185" s="7" t="s">
        <v>179</v>
      </c>
      <c r="T185" s="7" t="s">
        <v>575</v>
      </c>
      <c r="U185" s="7">
        <v>3</v>
      </c>
      <c r="V185" s="7">
        <v>3</v>
      </c>
      <c r="W185" s="7">
        <f t="shared" si="61"/>
        <v>2</v>
      </c>
      <c r="X185" s="7">
        <v>1</v>
      </c>
      <c r="Y185" s="7">
        <v>1</v>
      </c>
      <c r="Z185" s="7">
        <v>1</v>
      </c>
      <c r="AA185" s="7">
        <v>1</v>
      </c>
      <c r="AB185" s="7">
        <v>1</v>
      </c>
      <c r="AC185" s="7">
        <v>5</v>
      </c>
      <c r="AD185" s="7">
        <v>1</v>
      </c>
      <c r="AE185" s="7">
        <v>1</v>
      </c>
      <c r="AF185" s="7">
        <v>1</v>
      </c>
      <c r="AG185" s="7">
        <v>5</v>
      </c>
      <c r="AH185" s="7">
        <f t="shared" si="62"/>
        <v>1.4444444444444444</v>
      </c>
      <c r="AI185" s="7">
        <v>2</v>
      </c>
      <c r="AJ185" s="7">
        <f t="shared" si="63"/>
        <v>6</v>
      </c>
      <c r="AK185" s="7">
        <v>5</v>
      </c>
      <c r="AL185" s="7">
        <v>5</v>
      </c>
      <c r="AM185" s="15">
        <v>3</v>
      </c>
      <c r="AN185" s="15">
        <f t="shared" si="64"/>
        <v>5</v>
      </c>
      <c r="AO185" s="7">
        <v>5</v>
      </c>
      <c r="AP185" s="7">
        <f t="shared" si="65"/>
        <v>4.8</v>
      </c>
      <c r="AQ185" s="7">
        <f t="shared" si="70"/>
        <v>1</v>
      </c>
      <c r="AR185" s="7">
        <v>1</v>
      </c>
      <c r="AS185" s="7">
        <v>1</v>
      </c>
      <c r="AT185" s="7">
        <v>1</v>
      </c>
      <c r="AU185" s="7">
        <v>5</v>
      </c>
      <c r="AV185" s="7">
        <f t="shared" si="71"/>
        <v>1</v>
      </c>
      <c r="AW185" s="7">
        <v>1</v>
      </c>
      <c r="AX185" s="7">
        <v>1</v>
      </c>
      <c r="AY185" s="7">
        <v>5</v>
      </c>
      <c r="AZ185" s="7">
        <f t="shared" si="72"/>
        <v>1</v>
      </c>
      <c r="BA185" s="7">
        <v>1</v>
      </c>
      <c r="BB185" s="11">
        <v>5</v>
      </c>
      <c r="BC185" s="7">
        <f t="shared" si="73"/>
        <v>1</v>
      </c>
      <c r="BD185" s="7">
        <v>1</v>
      </c>
      <c r="BE185" s="11">
        <v>5</v>
      </c>
      <c r="BF185" s="7">
        <f t="shared" si="74"/>
        <v>1</v>
      </c>
      <c r="BG185" s="11">
        <v>5</v>
      </c>
      <c r="BH185" s="7">
        <f t="shared" si="75"/>
        <v>1</v>
      </c>
      <c r="BI185" s="11">
        <v>5</v>
      </c>
      <c r="BJ185" s="7">
        <f t="shared" si="76"/>
        <v>1</v>
      </c>
      <c r="BK185" s="7">
        <v>1</v>
      </c>
      <c r="BL185" s="11">
        <v>5</v>
      </c>
      <c r="BM185" s="7">
        <f t="shared" si="77"/>
        <v>1</v>
      </c>
      <c r="BN185" s="7">
        <v>5</v>
      </c>
      <c r="BO185" s="7">
        <v>5</v>
      </c>
      <c r="BP185" s="7">
        <v>1</v>
      </c>
      <c r="BQ185" s="15">
        <v>1</v>
      </c>
      <c r="BR185" s="7">
        <f t="shared" si="66"/>
        <v>1.4</v>
      </c>
      <c r="BS185" s="7">
        <v>4</v>
      </c>
      <c r="BT185" s="7">
        <v>1</v>
      </c>
      <c r="BU185" s="7">
        <v>4</v>
      </c>
      <c r="BV185" s="7">
        <v>5</v>
      </c>
      <c r="BW185" s="7">
        <v>2</v>
      </c>
      <c r="BX185" s="7">
        <v>4</v>
      </c>
      <c r="BY185" s="7">
        <v>4</v>
      </c>
      <c r="BZ185" s="7">
        <v>4</v>
      </c>
      <c r="CA185" s="7">
        <v>4</v>
      </c>
      <c r="CB185" s="7">
        <v>5</v>
      </c>
      <c r="CC185" s="7">
        <v>2</v>
      </c>
      <c r="CD185" s="7">
        <v>5</v>
      </c>
      <c r="CE185" s="7">
        <v>4</v>
      </c>
      <c r="CF185" s="7">
        <v>1</v>
      </c>
      <c r="CG185" s="15">
        <v>4</v>
      </c>
      <c r="CH185" s="7">
        <f t="shared" si="67"/>
        <v>3.5333333333333332</v>
      </c>
      <c r="CI185" s="7">
        <v>5</v>
      </c>
      <c r="CJ185" s="7">
        <v>5</v>
      </c>
      <c r="CK185" s="7">
        <v>5</v>
      </c>
      <c r="CL185" s="7">
        <v>5</v>
      </c>
      <c r="CM185" s="7">
        <v>6</v>
      </c>
      <c r="CN185" s="7">
        <v>1</v>
      </c>
      <c r="CO185" s="7">
        <v>5</v>
      </c>
      <c r="CP185" s="7">
        <v>5</v>
      </c>
      <c r="CQ185" s="7">
        <v>5</v>
      </c>
      <c r="CR185" s="7">
        <v>5</v>
      </c>
      <c r="CS185" s="7">
        <v>6</v>
      </c>
      <c r="CT185" s="7">
        <v>1</v>
      </c>
      <c r="CU185" s="7">
        <v>5</v>
      </c>
      <c r="CV185" s="7">
        <v>5</v>
      </c>
      <c r="CW185" s="7">
        <v>5</v>
      </c>
      <c r="CX185" s="7">
        <v>5</v>
      </c>
      <c r="CY185" s="7">
        <v>3</v>
      </c>
      <c r="CZ185" s="7">
        <v>5</v>
      </c>
      <c r="DA185" s="7">
        <v>5</v>
      </c>
      <c r="DB185" s="7">
        <v>5</v>
      </c>
      <c r="DC185" s="7">
        <v>6</v>
      </c>
      <c r="DD185" s="7">
        <v>5</v>
      </c>
      <c r="DE185" s="7">
        <v>5</v>
      </c>
      <c r="DF185" s="7">
        <v>6</v>
      </c>
      <c r="DG185" s="7">
        <v>5</v>
      </c>
      <c r="DH185" s="7">
        <v>5</v>
      </c>
      <c r="DI185" s="7">
        <v>6</v>
      </c>
      <c r="DJ185" s="7">
        <v>5</v>
      </c>
      <c r="DK185" s="7">
        <v>5</v>
      </c>
      <c r="DL185" s="7">
        <v>1</v>
      </c>
      <c r="DM185" s="7">
        <v>5</v>
      </c>
      <c r="DN185" s="7">
        <v>5</v>
      </c>
      <c r="DO185" s="7">
        <v>4</v>
      </c>
      <c r="DP185" s="7">
        <v>3</v>
      </c>
      <c r="DQ185" s="7">
        <v>4</v>
      </c>
      <c r="DR185" s="7">
        <v>5</v>
      </c>
      <c r="DS185" s="7">
        <v>5</v>
      </c>
      <c r="DT185" s="15">
        <v>5</v>
      </c>
      <c r="DU185" s="7">
        <f t="shared" si="68"/>
        <v>4.6578947368421053</v>
      </c>
      <c r="DV185" s="7">
        <v>1</v>
      </c>
      <c r="DW185" s="7">
        <v>9</v>
      </c>
      <c r="DX185" s="7">
        <f t="shared" si="78"/>
        <v>1</v>
      </c>
      <c r="DY185" s="7">
        <v>1</v>
      </c>
      <c r="DZ185" s="7">
        <v>9</v>
      </c>
      <c r="EA185" s="7">
        <f t="shared" si="79"/>
        <v>1</v>
      </c>
      <c r="EB185" s="7">
        <v>1</v>
      </c>
      <c r="EC185" s="7">
        <v>1</v>
      </c>
      <c r="ED185" s="7">
        <v>9</v>
      </c>
      <c r="EE185" s="7">
        <f t="shared" si="80"/>
        <v>1</v>
      </c>
      <c r="EF185" s="7">
        <v>1</v>
      </c>
      <c r="EG185" s="7">
        <v>6</v>
      </c>
      <c r="EH185" s="7">
        <f t="shared" si="81"/>
        <v>4</v>
      </c>
      <c r="EI185" s="7">
        <v>9</v>
      </c>
      <c r="EJ185" s="7">
        <f t="shared" si="82"/>
        <v>1</v>
      </c>
      <c r="EK185" s="7">
        <v>1</v>
      </c>
      <c r="EL185" s="7">
        <v>9</v>
      </c>
      <c r="EM185" s="15">
        <f t="shared" si="83"/>
        <v>1</v>
      </c>
      <c r="EN185" s="7">
        <f t="shared" si="69"/>
        <v>1.25</v>
      </c>
      <c r="EO185" s="7" t="s">
        <v>182</v>
      </c>
      <c r="EP185" s="7" t="s">
        <v>183</v>
      </c>
    </row>
    <row r="186" spans="1:146" ht="30" customHeight="1">
      <c r="A186">
        <v>1</v>
      </c>
      <c r="B186">
        <v>45303.696747685186</v>
      </c>
      <c r="C186">
        <v>45303.71670138889</v>
      </c>
      <c r="D186">
        <v>100</v>
      </c>
      <c r="E186">
        <v>1724</v>
      </c>
      <c r="F186" s="7" t="s">
        <v>173</v>
      </c>
      <c r="G186">
        <v>45303.716717025462</v>
      </c>
      <c r="H186" s="7" t="s">
        <v>576</v>
      </c>
      <c r="I186">
        <v>50.914200000000001</v>
      </c>
      <c r="J186">
        <v>-1.3879999999999999</v>
      </c>
      <c r="K186" s="7" t="s">
        <v>175</v>
      </c>
      <c r="L186" s="7" t="s">
        <v>176</v>
      </c>
      <c r="M186" s="7" t="s">
        <v>177</v>
      </c>
      <c r="N186">
        <v>17</v>
      </c>
      <c r="O186" s="7" t="s">
        <v>189</v>
      </c>
      <c r="P186" s="7" t="s">
        <v>179</v>
      </c>
      <c r="Q186" s="7" t="s">
        <v>190</v>
      </c>
      <c r="R186" s="7" t="s">
        <v>577</v>
      </c>
      <c r="S186" s="7" t="s">
        <v>179</v>
      </c>
      <c r="T186" s="7" t="s">
        <v>179</v>
      </c>
      <c r="U186" s="7">
        <v>1</v>
      </c>
      <c r="V186" s="7">
        <v>3</v>
      </c>
      <c r="W186" s="7">
        <f t="shared" si="61"/>
        <v>2</v>
      </c>
      <c r="X186" s="7">
        <v>5</v>
      </c>
      <c r="Y186" s="7">
        <v>4</v>
      </c>
      <c r="Z186" s="7">
        <v>2</v>
      </c>
      <c r="AA186" s="7">
        <v>5</v>
      </c>
      <c r="AB186" s="7">
        <v>2</v>
      </c>
      <c r="AC186" s="7">
        <v>1</v>
      </c>
      <c r="AD186" s="7">
        <v>1</v>
      </c>
      <c r="AE186" s="7">
        <v>2</v>
      </c>
      <c r="AF186" s="7">
        <v>1</v>
      </c>
      <c r="AG186" s="7">
        <v>2</v>
      </c>
      <c r="AH186" s="7">
        <f t="shared" si="62"/>
        <v>2.5555555555555554</v>
      </c>
      <c r="AI186" s="7">
        <v>4</v>
      </c>
      <c r="AJ186" s="7">
        <f t="shared" si="63"/>
        <v>4</v>
      </c>
      <c r="AK186" s="7">
        <v>5</v>
      </c>
      <c r="AL186" s="7">
        <v>5</v>
      </c>
      <c r="AM186" s="15">
        <v>5</v>
      </c>
      <c r="AN186" s="15">
        <f t="shared" si="64"/>
        <v>3</v>
      </c>
      <c r="AO186" s="7">
        <v>2</v>
      </c>
      <c r="AP186" s="7">
        <f t="shared" si="65"/>
        <v>4.4000000000000004</v>
      </c>
      <c r="AQ186" s="7">
        <f t="shared" si="70"/>
        <v>4</v>
      </c>
      <c r="AR186" s="7">
        <v>1</v>
      </c>
      <c r="AS186" s="7">
        <v>2</v>
      </c>
      <c r="AT186" s="7">
        <v>1</v>
      </c>
      <c r="AU186" s="7">
        <v>4</v>
      </c>
      <c r="AV186" s="7">
        <f t="shared" si="71"/>
        <v>2</v>
      </c>
      <c r="AW186" s="7">
        <v>1</v>
      </c>
      <c r="AX186" s="7">
        <v>1</v>
      </c>
      <c r="AY186" s="7">
        <v>3</v>
      </c>
      <c r="AZ186" s="7">
        <f t="shared" si="72"/>
        <v>3</v>
      </c>
      <c r="BA186" s="7">
        <v>1</v>
      </c>
      <c r="BB186" s="11">
        <v>2</v>
      </c>
      <c r="BC186" s="7">
        <f t="shared" si="73"/>
        <v>4</v>
      </c>
      <c r="BD186" s="7">
        <v>2</v>
      </c>
      <c r="BE186" s="11">
        <v>3</v>
      </c>
      <c r="BF186" s="7">
        <f t="shared" si="74"/>
        <v>3</v>
      </c>
      <c r="BG186" s="11">
        <v>4</v>
      </c>
      <c r="BH186" s="7">
        <f t="shared" si="75"/>
        <v>2</v>
      </c>
      <c r="BI186" s="11">
        <v>4</v>
      </c>
      <c r="BJ186" s="7">
        <f t="shared" si="76"/>
        <v>2</v>
      </c>
      <c r="BK186" s="7">
        <v>1</v>
      </c>
      <c r="BL186" s="11">
        <v>3</v>
      </c>
      <c r="BM186" s="7">
        <f t="shared" si="77"/>
        <v>3</v>
      </c>
      <c r="BN186" s="7">
        <v>3</v>
      </c>
      <c r="BO186" s="7">
        <v>2</v>
      </c>
      <c r="BP186" s="7">
        <v>4</v>
      </c>
      <c r="BQ186" s="15">
        <v>1</v>
      </c>
      <c r="BR186" s="7">
        <f t="shared" si="66"/>
        <v>2.15</v>
      </c>
      <c r="BS186" s="7">
        <v>4</v>
      </c>
      <c r="BT186" s="7">
        <v>2</v>
      </c>
      <c r="BU186" s="7">
        <v>3</v>
      </c>
      <c r="BV186" s="7">
        <v>4</v>
      </c>
      <c r="BW186" s="7">
        <v>5</v>
      </c>
      <c r="BX186" s="7">
        <v>4</v>
      </c>
      <c r="BY186" s="7">
        <v>4</v>
      </c>
      <c r="BZ186" s="7">
        <v>4</v>
      </c>
      <c r="CA186" s="7">
        <v>3</v>
      </c>
      <c r="CB186" s="7">
        <v>3</v>
      </c>
      <c r="CC186" s="7">
        <v>4</v>
      </c>
      <c r="CD186" s="7">
        <v>2</v>
      </c>
      <c r="CE186" s="7">
        <v>3</v>
      </c>
      <c r="CF186" s="7">
        <v>1</v>
      </c>
      <c r="CG186" s="15">
        <v>3</v>
      </c>
      <c r="CH186" s="7">
        <f t="shared" si="67"/>
        <v>3.2666666666666666</v>
      </c>
      <c r="CI186" s="7">
        <v>3</v>
      </c>
      <c r="CJ186" s="7">
        <v>4</v>
      </c>
      <c r="CK186" s="7">
        <v>2</v>
      </c>
      <c r="CL186" s="7">
        <v>2</v>
      </c>
      <c r="CM186" s="7">
        <v>2</v>
      </c>
      <c r="CN186" s="7">
        <v>3</v>
      </c>
      <c r="CO186" s="7">
        <v>3</v>
      </c>
      <c r="CP186" s="7">
        <v>5</v>
      </c>
      <c r="CQ186" s="7">
        <v>4</v>
      </c>
      <c r="CR186" s="7">
        <v>5</v>
      </c>
      <c r="CS186" s="7">
        <v>4</v>
      </c>
      <c r="CT186" s="7">
        <v>1</v>
      </c>
      <c r="CU186" s="7">
        <v>2</v>
      </c>
      <c r="CV186" s="7">
        <v>4</v>
      </c>
      <c r="CW186" s="7">
        <v>4</v>
      </c>
      <c r="CX186" s="7">
        <v>3</v>
      </c>
      <c r="CY186" s="7">
        <v>4</v>
      </c>
      <c r="CZ186" s="7">
        <v>3</v>
      </c>
      <c r="DA186" s="7">
        <v>5</v>
      </c>
      <c r="DB186" s="7">
        <v>4</v>
      </c>
      <c r="DC186" s="7">
        <v>5</v>
      </c>
      <c r="DD186" s="7">
        <v>3</v>
      </c>
      <c r="DE186" s="7">
        <v>5</v>
      </c>
      <c r="DF186" s="7">
        <v>4</v>
      </c>
      <c r="DG186" s="7">
        <v>4</v>
      </c>
      <c r="DH186" s="7">
        <v>5</v>
      </c>
      <c r="DI186" s="7">
        <v>5</v>
      </c>
      <c r="DJ186" s="7">
        <v>4</v>
      </c>
      <c r="DK186" s="7">
        <v>4</v>
      </c>
      <c r="DL186" s="7">
        <v>4</v>
      </c>
      <c r="DM186" s="7">
        <v>4</v>
      </c>
      <c r="DN186" s="7">
        <v>5</v>
      </c>
      <c r="DO186" s="7">
        <v>5</v>
      </c>
      <c r="DP186" s="7">
        <v>1</v>
      </c>
      <c r="DQ186" s="7">
        <v>3</v>
      </c>
      <c r="DR186" s="7">
        <v>4</v>
      </c>
      <c r="DS186" s="7">
        <v>3</v>
      </c>
      <c r="DT186" s="15">
        <v>3</v>
      </c>
      <c r="DU186" s="7">
        <f t="shared" si="68"/>
        <v>3.6315789473684212</v>
      </c>
      <c r="DV186" s="7">
        <v>2</v>
      </c>
      <c r="DW186" s="7">
        <v>8</v>
      </c>
      <c r="DX186" s="7">
        <f t="shared" si="78"/>
        <v>2</v>
      </c>
      <c r="DY186" s="7">
        <v>1</v>
      </c>
      <c r="DZ186" s="7">
        <v>8</v>
      </c>
      <c r="EA186" s="7">
        <f t="shared" si="79"/>
        <v>2</v>
      </c>
      <c r="EB186" s="7">
        <v>1</v>
      </c>
      <c r="EC186" s="7">
        <v>1</v>
      </c>
      <c r="ED186" s="7">
        <v>9</v>
      </c>
      <c r="EE186" s="7">
        <f t="shared" si="80"/>
        <v>1</v>
      </c>
      <c r="EF186" s="7">
        <v>1</v>
      </c>
      <c r="EG186" s="7">
        <v>6</v>
      </c>
      <c r="EH186" s="7">
        <f t="shared" si="81"/>
        <v>4</v>
      </c>
      <c r="EI186" s="7">
        <v>8</v>
      </c>
      <c r="EJ186" s="7">
        <f t="shared" si="82"/>
        <v>2</v>
      </c>
      <c r="EK186" s="7">
        <v>2</v>
      </c>
      <c r="EL186" s="7">
        <v>8</v>
      </c>
      <c r="EM186" s="15">
        <f t="shared" si="83"/>
        <v>2</v>
      </c>
      <c r="EN186" s="7">
        <f t="shared" si="69"/>
        <v>1.75</v>
      </c>
      <c r="EO186" s="7" t="s">
        <v>192</v>
      </c>
      <c r="EP186" s="7" t="s">
        <v>183</v>
      </c>
    </row>
    <row r="187" spans="1:146" ht="30" customHeight="1">
      <c r="A187">
        <v>1</v>
      </c>
      <c r="B187">
        <v>45303.794050925928</v>
      </c>
      <c r="C187">
        <v>45303.810324074075</v>
      </c>
      <c r="D187">
        <v>100</v>
      </c>
      <c r="E187">
        <v>1405</v>
      </c>
      <c r="F187" s="7" t="s">
        <v>173</v>
      </c>
      <c r="G187">
        <v>45303.810338078707</v>
      </c>
      <c r="H187" s="7" t="s">
        <v>578</v>
      </c>
      <c r="I187">
        <v>51.928899999999999</v>
      </c>
      <c r="J187">
        <v>-0.46750000000000003</v>
      </c>
      <c r="K187" s="7" t="s">
        <v>175</v>
      </c>
      <c r="L187" s="7" t="s">
        <v>176</v>
      </c>
      <c r="M187" s="7" t="s">
        <v>177</v>
      </c>
      <c r="N187">
        <v>30</v>
      </c>
      <c r="O187" s="7" t="s">
        <v>189</v>
      </c>
      <c r="P187" s="7" t="s">
        <v>179</v>
      </c>
      <c r="Q187" s="7" t="s">
        <v>185</v>
      </c>
      <c r="R187" s="7" t="s">
        <v>579</v>
      </c>
      <c r="S187" s="7" t="s">
        <v>179</v>
      </c>
      <c r="T187" s="7" t="s">
        <v>179</v>
      </c>
      <c r="U187" s="7">
        <v>1</v>
      </c>
      <c r="V187" s="7">
        <v>1</v>
      </c>
      <c r="W187" s="7">
        <f t="shared" si="61"/>
        <v>1</v>
      </c>
      <c r="X187" s="7">
        <v>2</v>
      </c>
      <c r="Y187" s="7">
        <v>1</v>
      </c>
      <c r="Z187" s="7">
        <v>1</v>
      </c>
      <c r="AA187" s="7">
        <v>2</v>
      </c>
      <c r="AB187" s="7">
        <v>4</v>
      </c>
      <c r="AC187" s="7">
        <v>1</v>
      </c>
      <c r="AD187" s="7">
        <v>1</v>
      </c>
      <c r="AE187" s="7">
        <v>1</v>
      </c>
      <c r="AF187" s="7">
        <v>4</v>
      </c>
      <c r="AG187" s="7">
        <v>4</v>
      </c>
      <c r="AH187" s="7">
        <f t="shared" si="62"/>
        <v>1.8888888888888888</v>
      </c>
      <c r="AI187" s="7">
        <v>2</v>
      </c>
      <c r="AJ187" s="7">
        <f t="shared" si="63"/>
        <v>6</v>
      </c>
      <c r="AK187" s="7">
        <v>6</v>
      </c>
      <c r="AL187" s="7">
        <v>6</v>
      </c>
      <c r="AM187" s="15">
        <v>2</v>
      </c>
      <c r="AN187" s="15">
        <f t="shared" si="64"/>
        <v>6</v>
      </c>
      <c r="AO187" s="7">
        <v>5</v>
      </c>
      <c r="AP187" s="7">
        <f t="shared" si="65"/>
        <v>5.2</v>
      </c>
      <c r="AQ187" s="7">
        <f t="shared" si="70"/>
        <v>1</v>
      </c>
      <c r="AR187" s="7">
        <v>1</v>
      </c>
      <c r="AS187" s="7">
        <v>1</v>
      </c>
      <c r="AT187" s="7">
        <v>1</v>
      </c>
      <c r="AU187" s="7">
        <v>5</v>
      </c>
      <c r="AV187" s="7">
        <f t="shared" si="71"/>
        <v>1</v>
      </c>
      <c r="AW187" s="7">
        <v>1</v>
      </c>
      <c r="AX187" s="7">
        <v>1</v>
      </c>
      <c r="AY187" s="7">
        <v>5</v>
      </c>
      <c r="AZ187" s="7">
        <f t="shared" si="72"/>
        <v>1</v>
      </c>
      <c r="BA187" s="7">
        <v>1</v>
      </c>
      <c r="BB187" s="11">
        <v>3</v>
      </c>
      <c r="BC187" s="7">
        <f t="shared" si="73"/>
        <v>3</v>
      </c>
      <c r="BD187" s="7">
        <v>1</v>
      </c>
      <c r="BE187" s="11">
        <v>5</v>
      </c>
      <c r="BF187" s="7">
        <f t="shared" si="74"/>
        <v>1</v>
      </c>
      <c r="BG187" s="11">
        <v>5</v>
      </c>
      <c r="BH187" s="7">
        <f t="shared" si="75"/>
        <v>1</v>
      </c>
      <c r="BI187" s="11">
        <v>5</v>
      </c>
      <c r="BJ187" s="7">
        <f t="shared" si="76"/>
        <v>1</v>
      </c>
      <c r="BK187" s="7">
        <v>1</v>
      </c>
      <c r="BL187" s="11">
        <v>3</v>
      </c>
      <c r="BM187" s="7">
        <f t="shared" si="77"/>
        <v>3</v>
      </c>
      <c r="BN187" s="7">
        <v>5</v>
      </c>
      <c r="BO187" s="7">
        <v>2</v>
      </c>
      <c r="BP187" s="7">
        <v>1</v>
      </c>
      <c r="BQ187" s="15">
        <v>1</v>
      </c>
      <c r="BR187" s="7">
        <f t="shared" si="66"/>
        <v>1.45</v>
      </c>
      <c r="BS187" s="7">
        <v>5</v>
      </c>
      <c r="BT187" s="7">
        <v>6</v>
      </c>
      <c r="BU187" s="7">
        <v>5</v>
      </c>
      <c r="BV187" s="7">
        <v>6</v>
      </c>
      <c r="BW187" s="7">
        <v>4</v>
      </c>
      <c r="BX187" s="7">
        <v>4</v>
      </c>
      <c r="BY187" s="7">
        <v>5</v>
      </c>
      <c r="BZ187" s="7">
        <v>5</v>
      </c>
      <c r="CA187" s="7">
        <v>3</v>
      </c>
      <c r="CB187" s="7">
        <v>4</v>
      </c>
      <c r="CC187" s="7">
        <v>6</v>
      </c>
      <c r="CD187" s="7">
        <v>4</v>
      </c>
      <c r="CE187" s="7">
        <v>4</v>
      </c>
      <c r="CF187" s="7">
        <v>2</v>
      </c>
      <c r="CG187" s="15">
        <v>5</v>
      </c>
      <c r="CH187" s="7">
        <f t="shared" si="67"/>
        <v>4.5333333333333332</v>
      </c>
      <c r="CI187" s="7">
        <v>4</v>
      </c>
      <c r="CJ187" s="7">
        <v>5</v>
      </c>
      <c r="CK187" s="7">
        <v>3</v>
      </c>
      <c r="CL187" s="7">
        <v>5</v>
      </c>
      <c r="CM187" s="7">
        <v>3</v>
      </c>
      <c r="CN187" s="7">
        <v>2</v>
      </c>
      <c r="CO187" s="7">
        <v>5</v>
      </c>
      <c r="CP187" s="7">
        <v>5</v>
      </c>
      <c r="CQ187" s="7">
        <v>6</v>
      </c>
      <c r="CR187" s="7">
        <v>6</v>
      </c>
      <c r="CS187" s="7">
        <v>6</v>
      </c>
      <c r="CT187" s="7">
        <v>4</v>
      </c>
      <c r="CU187" s="7">
        <v>5</v>
      </c>
      <c r="CV187" s="7">
        <v>5</v>
      </c>
      <c r="CW187" s="7">
        <v>5</v>
      </c>
      <c r="CX187" s="7">
        <v>4</v>
      </c>
      <c r="CY187" s="7">
        <v>2</v>
      </c>
      <c r="CZ187" s="7">
        <v>5</v>
      </c>
      <c r="DA187" s="7">
        <v>5</v>
      </c>
      <c r="DB187" s="7">
        <v>4</v>
      </c>
      <c r="DC187" s="7">
        <v>5</v>
      </c>
      <c r="DD187" s="7">
        <v>6</v>
      </c>
      <c r="DE187" s="7">
        <v>5</v>
      </c>
      <c r="DF187" s="7">
        <v>5</v>
      </c>
      <c r="DG187" s="7">
        <v>4</v>
      </c>
      <c r="DH187" s="7">
        <v>4</v>
      </c>
      <c r="DI187" s="7">
        <v>4</v>
      </c>
      <c r="DJ187" s="7">
        <v>5</v>
      </c>
      <c r="DK187" s="7">
        <v>4</v>
      </c>
      <c r="DL187" s="7">
        <v>2</v>
      </c>
      <c r="DM187" s="7">
        <v>5</v>
      </c>
      <c r="DN187" s="7">
        <v>4</v>
      </c>
      <c r="DO187" s="7">
        <v>4</v>
      </c>
      <c r="DP187" s="7">
        <v>3</v>
      </c>
      <c r="DQ187" s="7">
        <v>3</v>
      </c>
      <c r="DR187" s="7">
        <v>5</v>
      </c>
      <c r="DS187" s="7">
        <v>4</v>
      </c>
      <c r="DT187" s="15">
        <v>4</v>
      </c>
      <c r="DU187" s="7">
        <f t="shared" si="68"/>
        <v>4.3421052631578947</v>
      </c>
      <c r="DV187" s="7">
        <v>1</v>
      </c>
      <c r="DW187" s="7">
        <v>9</v>
      </c>
      <c r="DX187" s="7">
        <f t="shared" si="78"/>
        <v>1</v>
      </c>
      <c r="DY187" s="7">
        <v>2</v>
      </c>
      <c r="DZ187" s="7">
        <v>9</v>
      </c>
      <c r="EA187" s="7">
        <f t="shared" si="79"/>
        <v>1</v>
      </c>
      <c r="EB187" s="7">
        <v>1</v>
      </c>
      <c r="EC187" s="7">
        <v>1</v>
      </c>
      <c r="ED187" s="7">
        <v>4</v>
      </c>
      <c r="EE187" s="7">
        <f t="shared" si="80"/>
        <v>6</v>
      </c>
      <c r="EF187" s="7">
        <v>4</v>
      </c>
      <c r="EG187" s="7">
        <v>8</v>
      </c>
      <c r="EH187" s="7">
        <f t="shared" si="81"/>
        <v>2</v>
      </c>
      <c r="EI187" s="7">
        <v>8</v>
      </c>
      <c r="EJ187" s="7">
        <f t="shared" si="82"/>
        <v>2</v>
      </c>
      <c r="EK187" s="7">
        <v>3</v>
      </c>
      <c r="EL187" s="7">
        <v>7</v>
      </c>
      <c r="EM187" s="15">
        <f t="shared" si="83"/>
        <v>3</v>
      </c>
      <c r="EN187" s="7">
        <f t="shared" si="69"/>
        <v>2.25</v>
      </c>
      <c r="EO187" s="7" t="s">
        <v>187</v>
      </c>
      <c r="EP187" s="7" t="s">
        <v>183</v>
      </c>
    </row>
    <row r="188" spans="1:146" ht="30" customHeight="1">
      <c r="A188">
        <v>1</v>
      </c>
      <c r="B188">
        <v>45303.811099537037</v>
      </c>
      <c r="C188">
        <v>45303.820011574076</v>
      </c>
      <c r="D188">
        <v>100</v>
      </c>
      <c r="E188">
        <v>770</v>
      </c>
      <c r="F188" s="7" t="s">
        <v>173</v>
      </c>
      <c r="G188">
        <v>45303.820027928239</v>
      </c>
      <c r="H188" s="7" t="s">
        <v>580</v>
      </c>
      <c r="I188">
        <v>50.869599999999998</v>
      </c>
      <c r="J188">
        <v>-1.3090999999999999</v>
      </c>
      <c r="K188" s="7" t="s">
        <v>175</v>
      </c>
      <c r="L188" s="7" t="s">
        <v>176</v>
      </c>
      <c r="M188" s="7" t="s">
        <v>177</v>
      </c>
      <c r="N188">
        <v>28</v>
      </c>
      <c r="O188" s="7" t="s">
        <v>178</v>
      </c>
      <c r="P188" s="7" t="s">
        <v>179</v>
      </c>
      <c r="Q188" s="7" t="s">
        <v>190</v>
      </c>
      <c r="R188" s="7" t="s">
        <v>179</v>
      </c>
      <c r="S188" s="7" t="s">
        <v>581</v>
      </c>
      <c r="T188" s="7" t="s">
        <v>179</v>
      </c>
      <c r="U188" s="7">
        <v>2</v>
      </c>
      <c r="V188" s="7">
        <v>2</v>
      </c>
      <c r="W188" s="7">
        <f t="shared" si="61"/>
        <v>1</v>
      </c>
      <c r="X188" s="7">
        <v>1</v>
      </c>
      <c r="Y188" s="7">
        <v>1</v>
      </c>
      <c r="Z188" s="7">
        <v>1</v>
      </c>
      <c r="AA188" s="7">
        <v>1</v>
      </c>
      <c r="AB188" s="7">
        <v>1</v>
      </c>
      <c r="AC188" s="7">
        <v>4</v>
      </c>
      <c r="AD188" s="7">
        <v>1</v>
      </c>
      <c r="AE188" s="7">
        <v>1</v>
      </c>
      <c r="AF188" s="7">
        <v>1</v>
      </c>
      <c r="AG188" s="7">
        <v>5</v>
      </c>
      <c r="AH188" s="7">
        <f t="shared" si="62"/>
        <v>1.3333333333333333</v>
      </c>
      <c r="AI188" s="7">
        <v>3</v>
      </c>
      <c r="AJ188" s="7">
        <f t="shared" si="63"/>
        <v>5</v>
      </c>
      <c r="AK188" s="7">
        <v>5</v>
      </c>
      <c r="AL188" s="7">
        <v>5</v>
      </c>
      <c r="AM188" s="15">
        <v>3</v>
      </c>
      <c r="AN188" s="15">
        <f t="shared" si="64"/>
        <v>5</v>
      </c>
      <c r="AO188" s="7">
        <v>5</v>
      </c>
      <c r="AP188" s="7">
        <f t="shared" si="65"/>
        <v>4.5999999999999996</v>
      </c>
      <c r="AQ188" s="7">
        <f t="shared" si="70"/>
        <v>1</v>
      </c>
      <c r="AR188" s="7">
        <v>1</v>
      </c>
      <c r="AS188" s="7">
        <v>1</v>
      </c>
      <c r="AT188" s="7">
        <v>1</v>
      </c>
      <c r="AU188" s="7">
        <v>5</v>
      </c>
      <c r="AV188" s="7">
        <f t="shared" si="71"/>
        <v>1</v>
      </c>
      <c r="AW188" s="7">
        <v>1</v>
      </c>
      <c r="AX188" s="7">
        <v>1</v>
      </c>
      <c r="AY188" s="7">
        <v>5</v>
      </c>
      <c r="AZ188" s="7">
        <f t="shared" si="72"/>
        <v>1</v>
      </c>
      <c r="BA188" s="7">
        <v>1</v>
      </c>
      <c r="BB188" s="11">
        <v>5</v>
      </c>
      <c r="BC188" s="7">
        <f t="shared" si="73"/>
        <v>1</v>
      </c>
      <c r="BD188" s="7">
        <v>1</v>
      </c>
      <c r="BE188" s="11">
        <v>5</v>
      </c>
      <c r="BF188" s="7">
        <f t="shared" si="74"/>
        <v>1</v>
      </c>
      <c r="BG188" s="11">
        <v>5</v>
      </c>
      <c r="BH188" s="7">
        <f t="shared" si="75"/>
        <v>1</v>
      </c>
      <c r="BI188" s="11">
        <v>5</v>
      </c>
      <c r="BJ188" s="7">
        <f t="shared" si="76"/>
        <v>1</v>
      </c>
      <c r="BK188" s="7">
        <v>1</v>
      </c>
      <c r="BL188" s="11">
        <v>5</v>
      </c>
      <c r="BM188" s="7">
        <f t="shared" si="77"/>
        <v>1</v>
      </c>
      <c r="BN188" s="7">
        <v>5</v>
      </c>
      <c r="BO188" s="7">
        <v>1</v>
      </c>
      <c r="BP188" s="7">
        <v>1</v>
      </c>
      <c r="BQ188" s="15">
        <v>1</v>
      </c>
      <c r="BR188" s="7">
        <f t="shared" si="66"/>
        <v>1.2</v>
      </c>
      <c r="BS188" s="7">
        <v>4</v>
      </c>
      <c r="BT188" s="7">
        <v>3</v>
      </c>
      <c r="BU188" s="7">
        <v>4</v>
      </c>
      <c r="BV188" s="7">
        <v>4</v>
      </c>
      <c r="BW188" s="7">
        <v>3</v>
      </c>
      <c r="BX188" s="7">
        <v>4</v>
      </c>
      <c r="BY188" s="7">
        <v>5</v>
      </c>
      <c r="BZ188" s="7">
        <v>4</v>
      </c>
      <c r="CA188" s="7">
        <v>3</v>
      </c>
      <c r="CB188" s="7">
        <v>3</v>
      </c>
      <c r="CC188" s="7">
        <v>4</v>
      </c>
      <c r="CD188" s="7">
        <v>4</v>
      </c>
      <c r="CE188" s="7">
        <v>4</v>
      </c>
      <c r="CF188" s="7">
        <v>2</v>
      </c>
      <c r="CG188" s="15">
        <v>4</v>
      </c>
      <c r="CH188" s="7">
        <f t="shared" si="67"/>
        <v>3.6666666666666665</v>
      </c>
      <c r="CI188" s="7">
        <v>4</v>
      </c>
      <c r="CJ188" s="7">
        <v>4</v>
      </c>
      <c r="CK188" s="7">
        <v>4</v>
      </c>
      <c r="CL188" s="7">
        <v>4</v>
      </c>
      <c r="CM188" s="7">
        <v>4</v>
      </c>
      <c r="CN188" s="7">
        <v>1</v>
      </c>
      <c r="CO188" s="7">
        <v>5</v>
      </c>
      <c r="CP188" s="7">
        <v>4</v>
      </c>
      <c r="CQ188" s="7">
        <v>4</v>
      </c>
      <c r="CR188" s="7">
        <v>5</v>
      </c>
      <c r="CS188" s="7">
        <v>5</v>
      </c>
      <c r="CT188" s="7">
        <v>2</v>
      </c>
      <c r="CU188" s="7">
        <v>4</v>
      </c>
      <c r="CV188" s="7">
        <v>4</v>
      </c>
      <c r="CW188" s="7">
        <v>4</v>
      </c>
      <c r="CX188" s="7">
        <v>4</v>
      </c>
      <c r="CY188" s="7">
        <v>3</v>
      </c>
      <c r="CZ188" s="7">
        <v>5</v>
      </c>
      <c r="DA188" s="7">
        <v>5</v>
      </c>
      <c r="DB188" s="7">
        <v>4</v>
      </c>
      <c r="DC188" s="7">
        <v>5</v>
      </c>
      <c r="DD188" s="7">
        <v>5</v>
      </c>
      <c r="DE188" s="7">
        <v>4</v>
      </c>
      <c r="DF188" s="7">
        <v>5</v>
      </c>
      <c r="DG188" s="7">
        <v>4</v>
      </c>
      <c r="DH188" s="7">
        <v>4</v>
      </c>
      <c r="DI188" s="7">
        <v>4</v>
      </c>
      <c r="DJ188" s="7">
        <v>4</v>
      </c>
      <c r="DK188" s="7">
        <v>4</v>
      </c>
      <c r="DL188" s="7">
        <v>2</v>
      </c>
      <c r="DM188" s="7">
        <v>4</v>
      </c>
      <c r="DN188" s="7">
        <v>4</v>
      </c>
      <c r="DO188" s="7">
        <v>4</v>
      </c>
      <c r="DP188" s="7">
        <v>3</v>
      </c>
      <c r="DQ188" s="7">
        <v>4</v>
      </c>
      <c r="DR188" s="7">
        <v>4</v>
      </c>
      <c r="DS188" s="7">
        <v>4</v>
      </c>
      <c r="DT188" s="15">
        <v>5</v>
      </c>
      <c r="DU188" s="7">
        <f t="shared" si="68"/>
        <v>4</v>
      </c>
      <c r="DV188" s="7">
        <v>1</v>
      </c>
      <c r="DW188" s="7">
        <v>9</v>
      </c>
      <c r="DX188" s="7">
        <f t="shared" si="78"/>
        <v>1</v>
      </c>
      <c r="DY188" s="7">
        <v>1</v>
      </c>
      <c r="DZ188" s="7">
        <v>9</v>
      </c>
      <c r="EA188" s="7">
        <f t="shared" si="79"/>
        <v>1</v>
      </c>
      <c r="EB188" s="7">
        <v>1</v>
      </c>
      <c r="EC188" s="7">
        <v>1</v>
      </c>
      <c r="ED188" s="7">
        <v>9</v>
      </c>
      <c r="EE188" s="7">
        <f t="shared" si="80"/>
        <v>1</v>
      </c>
      <c r="EF188" s="7">
        <v>1</v>
      </c>
      <c r="EG188" s="7">
        <v>9</v>
      </c>
      <c r="EH188" s="7">
        <f t="shared" si="81"/>
        <v>1</v>
      </c>
      <c r="EI188" s="7">
        <v>9</v>
      </c>
      <c r="EJ188" s="7">
        <f t="shared" si="82"/>
        <v>1</v>
      </c>
      <c r="EK188" s="7">
        <v>1</v>
      </c>
      <c r="EL188" s="7">
        <v>9</v>
      </c>
      <c r="EM188" s="15">
        <f t="shared" si="83"/>
        <v>1</v>
      </c>
      <c r="EN188" s="7">
        <f t="shared" si="69"/>
        <v>1</v>
      </c>
      <c r="EO188" s="7" t="s">
        <v>182</v>
      </c>
      <c r="EP188" s="7" t="s">
        <v>183</v>
      </c>
    </row>
    <row r="189" spans="1:146" ht="30" customHeight="1">
      <c r="A189">
        <v>1</v>
      </c>
      <c r="B189">
        <v>45304.374537037038</v>
      </c>
      <c r="C189">
        <v>45304.379803240743</v>
      </c>
      <c r="D189">
        <v>100</v>
      </c>
      <c r="E189">
        <v>454</v>
      </c>
      <c r="F189" s="7" t="s">
        <v>173</v>
      </c>
      <c r="G189">
        <v>45304.379814618056</v>
      </c>
      <c r="H189" s="7" t="s">
        <v>582</v>
      </c>
      <c r="I189">
        <v>50.9163</v>
      </c>
      <c r="J189">
        <v>-1.0075000000000001</v>
      </c>
      <c r="K189" s="7" t="s">
        <v>175</v>
      </c>
      <c r="L189" s="7" t="s">
        <v>176</v>
      </c>
      <c r="M189" s="7" t="s">
        <v>177</v>
      </c>
      <c r="N189">
        <v>29</v>
      </c>
      <c r="O189" s="7" t="s">
        <v>178</v>
      </c>
      <c r="P189" s="7" t="s">
        <v>179</v>
      </c>
      <c r="Q189" s="7" t="s">
        <v>190</v>
      </c>
      <c r="R189" s="7" t="s">
        <v>179</v>
      </c>
      <c r="S189" s="7" t="s">
        <v>179</v>
      </c>
      <c r="T189" s="7" t="s">
        <v>583</v>
      </c>
      <c r="U189" s="7">
        <v>3</v>
      </c>
      <c r="V189" s="7">
        <v>3</v>
      </c>
      <c r="W189" s="7">
        <f t="shared" si="61"/>
        <v>2</v>
      </c>
      <c r="X189" s="7">
        <v>5</v>
      </c>
      <c r="Y189" s="7">
        <v>4</v>
      </c>
      <c r="Z189" s="7">
        <v>5</v>
      </c>
      <c r="AA189" s="7">
        <v>1</v>
      </c>
      <c r="AB189" s="7">
        <v>2</v>
      </c>
      <c r="AC189" s="7">
        <v>1</v>
      </c>
      <c r="AD189" s="7">
        <v>4</v>
      </c>
      <c r="AE189" s="7">
        <v>5</v>
      </c>
      <c r="AF189" s="7">
        <v>1</v>
      </c>
      <c r="AG189" s="7">
        <v>3</v>
      </c>
      <c r="AH189" s="7">
        <f t="shared" si="62"/>
        <v>3.1111111111111112</v>
      </c>
      <c r="AI189" s="7">
        <v>7</v>
      </c>
      <c r="AJ189" s="7">
        <f t="shared" si="63"/>
        <v>1</v>
      </c>
      <c r="AK189" s="7">
        <v>7</v>
      </c>
      <c r="AL189" s="7">
        <v>1</v>
      </c>
      <c r="AM189" s="15">
        <v>1</v>
      </c>
      <c r="AN189" s="15">
        <f t="shared" si="64"/>
        <v>7</v>
      </c>
      <c r="AO189" s="7">
        <v>5</v>
      </c>
      <c r="AP189" s="7">
        <f t="shared" si="65"/>
        <v>3.4</v>
      </c>
      <c r="AQ189" s="7">
        <f t="shared" si="70"/>
        <v>1</v>
      </c>
      <c r="AR189" s="7">
        <v>1</v>
      </c>
      <c r="AS189" s="7">
        <v>1</v>
      </c>
      <c r="AT189" s="7">
        <v>2</v>
      </c>
      <c r="AU189" s="7">
        <v>3</v>
      </c>
      <c r="AV189" s="7">
        <f t="shared" si="71"/>
        <v>3</v>
      </c>
      <c r="AW189" s="7">
        <v>3</v>
      </c>
      <c r="AX189" s="7">
        <v>3</v>
      </c>
      <c r="AY189" s="7">
        <v>2</v>
      </c>
      <c r="AZ189" s="7">
        <f t="shared" si="72"/>
        <v>4</v>
      </c>
      <c r="BA189" s="7">
        <v>1</v>
      </c>
      <c r="BB189" s="11">
        <v>2</v>
      </c>
      <c r="BC189" s="7">
        <f t="shared" si="73"/>
        <v>4</v>
      </c>
      <c r="BD189" s="7">
        <v>1</v>
      </c>
      <c r="BE189" s="11">
        <v>2</v>
      </c>
      <c r="BF189" s="7">
        <f t="shared" si="74"/>
        <v>4</v>
      </c>
      <c r="BG189" s="11">
        <v>3</v>
      </c>
      <c r="BH189" s="7">
        <f t="shared" si="75"/>
        <v>3</v>
      </c>
      <c r="BI189" s="11">
        <v>3</v>
      </c>
      <c r="BJ189" s="7">
        <f t="shared" si="76"/>
        <v>3</v>
      </c>
      <c r="BK189" s="7">
        <v>1</v>
      </c>
      <c r="BL189" s="11">
        <v>1</v>
      </c>
      <c r="BM189" s="7">
        <f t="shared" si="77"/>
        <v>5</v>
      </c>
      <c r="BN189" s="7">
        <v>3</v>
      </c>
      <c r="BO189" s="7">
        <v>5</v>
      </c>
      <c r="BP189" s="7">
        <v>5</v>
      </c>
      <c r="BQ189" s="15">
        <v>5</v>
      </c>
      <c r="BR189" s="7">
        <f t="shared" si="66"/>
        <v>2.9</v>
      </c>
      <c r="BS189" s="7">
        <v>1</v>
      </c>
      <c r="BT189" s="7">
        <v>1</v>
      </c>
      <c r="BU189" s="7">
        <v>1</v>
      </c>
      <c r="BV189" s="7">
        <v>1</v>
      </c>
      <c r="BW189" s="7">
        <v>6</v>
      </c>
      <c r="BX189" s="7">
        <v>1</v>
      </c>
      <c r="BY189" s="7">
        <v>1</v>
      </c>
      <c r="BZ189" s="7">
        <v>1</v>
      </c>
      <c r="CA189" s="7">
        <v>1</v>
      </c>
      <c r="CB189" s="7">
        <v>2</v>
      </c>
      <c r="CC189" s="7">
        <v>2</v>
      </c>
      <c r="CD189" s="7">
        <v>6</v>
      </c>
      <c r="CE189" s="7">
        <v>1</v>
      </c>
      <c r="CF189" s="7">
        <v>1</v>
      </c>
      <c r="CG189" s="15">
        <v>1</v>
      </c>
      <c r="CH189" s="7">
        <f t="shared" si="67"/>
        <v>1.8</v>
      </c>
      <c r="CI189" s="7">
        <v>4</v>
      </c>
      <c r="CJ189" s="7">
        <v>6</v>
      </c>
      <c r="CK189" s="7">
        <v>3</v>
      </c>
      <c r="CL189" s="7">
        <v>4</v>
      </c>
      <c r="CM189" s="7">
        <v>6</v>
      </c>
      <c r="CN189" s="7">
        <v>1</v>
      </c>
      <c r="CO189" s="7">
        <v>3</v>
      </c>
      <c r="CP189" s="7">
        <v>3</v>
      </c>
      <c r="CQ189" s="7">
        <v>3</v>
      </c>
      <c r="CR189" s="7">
        <v>6</v>
      </c>
      <c r="CS189" s="7">
        <v>3</v>
      </c>
      <c r="CT189" s="7">
        <v>1</v>
      </c>
      <c r="CU189" s="7">
        <v>2</v>
      </c>
      <c r="CV189" s="7">
        <v>6</v>
      </c>
      <c r="CW189" s="7">
        <v>6</v>
      </c>
      <c r="CX189" s="7">
        <v>3</v>
      </c>
      <c r="CY189" s="7">
        <v>6</v>
      </c>
      <c r="CZ189" s="7">
        <v>4</v>
      </c>
      <c r="DA189" s="7">
        <v>6</v>
      </c>
      <c r="DB189" s="7">
        <v>3</v>
      </c>
      <c r="DC189" s="7">
        <v>6</v>
      </c>
      <c r="DD189" s="7">
        <v>4</v>
      </c>
      <c r="DE189" s="7">
        <v>4</v>
      </c>
      <c r="DF189" s="7">
        <v>4</v>
      </c>
      <c r="DG189" s="7">
        <v>5</v>
      </c>
      <c r="DH189" s="7">
        <v>6</v>
      </c>
      <c r="DI189" s="7">
        <v>3</v>
      </c>
      <c r="DJ189" s="7">
        <v>3</v>
      </c>
      <c r="DK189" s="7">
        <v>4</v>
      </c>
      <c r="DL189" s="7">
        <v>5</v>
      </c>
      <c r="DM189" s="7">
        <v>4</v>
      </c>
      <c r="DN189" s="7">
        <v>5</v>
      </c>
      <c r="DO189" s="7">
        <v>1</v>
      </c>
      <c r="DP189" s="7">
        <v>5</v>
      </c>
      <c r="DQ189" s="7">
        <v>4</v>
      </c>
      <c r="DR189" s="7">
        <v>5</v>
      </c>
      <c r="DS189" s="7">
        <v>3</v>
      </c>
      <c r="DT189" s="15">
        <v>3</v>
      </c>
      <c r="DU189" s="7">
        <f t="shared" si="68"/>
        <v>4.0263157894736841</v>
      </c>
      <c r="DV189" s="7">
        <v>9</v>
      </c>
      <c r="DW189" s="7">
        <v>1</v>
      </c>
      <c r="DX189" s="7">
        <f t="shared" si="78"/>
        <v>9</v>
      </c>
      <c r="DY189" s="7">
        <v>9</v>
      </c>
      <c r="DZ189" s="7">
        <v>9</v>
      </c>
      <c r="EA189" s="7">
        <f t="shared" si="79"/>
        <v>1</v>
      </c>
      <c r="EB189" s="7">
        <v>1</v>
      </c>
      <c r="EC189" s="7">
        <v>7</v>
      </c>
      <c r="ED189" s="7">
        <v>2</v>
      </c>
      <c r="EE189" s="7">
        <f t="shared" si="80"/>
        <v>8</v>
      </c>
      <c r="EF189" s="7">
        <v>6</v>
      </c>
      <c r="EG189" s="7">
        <v>3</v>
      </c>
      <c r="EH189" s="7">
        <f t="shared" si="81"/>
        <v>7</v>
      </c>
      <c r="EI189" s="7">
        <v>2</v>
      </c>
      <c r="EJ189" s="7">
        <f t="shared" si="82"/>
        <v>8</v>
      </c>
      <c r="EK189" s="7">
        <v>7</v>
      </c>
      <c r="EL189" s="7">
        <v>9</v>
      </c>
      <c r="EM189" s="15">
        <f t="shared" si="83"/>
        <v>1</v>
      </c>
      <c r="EN189" s="7">
        <f t="shared" si="69"/>
        <v>6.083333333333333</v>
      </c>
      <c r="EO189" s="7" t="s">
        <v>197</v>
      </c>
      <c r="EP189" s="7" t="s">
        <v>183</v>
      </c>
    </row>
    <row r="190" spans="1:146" ht="30" customHeight="1">
      <c r="A190">
        <v>1</v>
      </c>
      <c r="B190">
        <v>45304.406076388892</v>
      </c>
      <c r="C190">
        <v>45304.415949074071</v>
      </c>
      <c r="D190">
        <v>100</v>
      </c>
      <c r="E190">
        <v>852</v>
      </c>
      <c r="F190" s="7" t="s">
        <v>173</v>
      </c>
      <c r="G190">
        <v>45304.415968483794</v>
      </c>
      <c r="H190" s="7" t="s">
        <v>584</v>
      </c>
      <c r="I190">
        <v>50.779499999999999</v>
      </c>
      <c r="J190">
        <v>-1.3653999999999999</v>
      </c>
      <c r="K190" s="7" t="s">
        <v>175</v>
      </c>
      <c r="L190" s="7" t="s">
        <v>176</v>
      </c>
      <c r="M190" s="7" t="s">
        <v>177</v>
      </c>
      <c r="N190">
        <v>30</v>
      </c>
      <c r="O190" s="7" t="s">
        <v>178</v>
      </c>
      <c r="P190" s="7" t="s">
        <v>179</v>
      </c>
      <c r="Q190" s="7" t="s">
        <v>185</v>
      </c>
      <c r="R190" s="7" t="s">
        <v>179</v>
      </c>
      <c r="S190" s="7" t="s">
        <v>179</v>
      </c>
      <c r="T190" s="7" t="s">
        <v>585</v>
      </c>
      <c r="U190" s="7">
        <v>3</v>
      </c>
      <c r="V190" s="7">
        <v>2</v>
      </c>
      <c r="W190" s="7">
        <f t="shared" si="61"/>
        <v>1</v>
      </c>
      <c r="X190" s="7">
        <v>1</v>
      </c>
      <c r="Y190" s="7">
        <v>1</v>
      </c>
      <c r="Z190" s="7">
        <v>1</v>
      </c>
      <c r="AA190" s="7">
        <v>1</v>
      </c>
      <c r="AB190" s="7">
        <v>1</v>
      </c>
      <c r="AC190" s="7">
        <v>5</v>
      </c>
      <c r="AD190" s="7">
        <v>1</v>
      </c>
      <c r="AE190" s="7">
        <v>1</v>
      </c>
      <c r="AF190" s="7">
        <v>1</v>
      </c>
      <c r="AG190" s="7">
        <v>4</v>
      </c>
      <c r="AH190" s="7">
        <f t="shared" si="62"/>
        <v>1.4444444444444444</v>
      </c>
      <c r="AI190" s="7">
        <v>5</v>
      </c>
      <c r="AJ190" s="7">
        <f t="shared" si="63"/>
        <v>3</v>
      </c>
      <c r="AK190" s="7">
        <v>5</v>
      </c>
      <c r="AL190" s="7">
        <v>3</v>
      </c>
      <c r="AM190" s="15">
        <v>6</v>
      </c>
      <c r="AN190" s="15">
        <f t="shared" si="64"/>
        <v>2</v>
      </c>
      <c r="AO190" s="7">
        <v>5</v>
      </c>
      <c r="AP190" s="7">
        <f t="shared" si="65"/>
        <v>3.8</v>
      </c>
      <c r="AQ190" s="7">
        <f t="shared" si="70"/>
        <v>1</v>
      </c>
      <c r="AR190" s="7">
        <v>1</v>
      </c>
      <c r="AS190" s="7">
        <v>1</v>
      </c>
      <c r="AT190" s="7">
        <v>1</v>
      </c>
      <c r="AU190" s="7">
        <v>5</v>
      </c>
      <c r="AV190" s="7">
        <f t="shared" si="71"/>
        <v>1</v>
      </c>
      <c r="AW190" s="7">
        <v>1</v>
      </c>
      <c r="AX190" s="7">
        <v>1</v>
      </c>
      <c r="AY190" s="7">
        <v>5</v>
      </c>
      <c r="AZ190" s="7">
        <f t="shared" si="72"/>
        <v>1</v>
      </c>
      <c r="BA190" s="7">
        <v>1</v>
      </c>
      <c r="BB190" s="11">
        <v>5</v>
      </c>
      <c r="BC190" s="7">
        <f t="shared" si="73"/>
        <v>1</v>
      </c>
      <c r="BD190" s="7">
        <v>1</v>
      </c>
      <c r="BE190" s="11">
        <v>5</v>
      </c>
      <c r="BF190" s="7">
        <f t="shared" si="74"/>
        <v>1</v>
      </c>
      <c r="BG190" s="11">
        <v>5</v>
      </c>
      <c r="BH190" s="7">
        <f t="shared" si="75"/>
        <v>1</v>
      </c>
      <c r="BI190" s="11">
        <v>5</v>
      </c>
      <c r="BJ190" s="7">
        <f t="shared" si="76"/>
        <v>1</v>
      </c>
      <c r="BK190" s="7">
        <v>1</v>
      </c>
      <c r="BL190" s="11">
        <v>5</v>
      </c>
      <c r="BM190" s="7">
        <f t="shared" si="77"/>
        <v>1</v>
      </c>
      <c r="BN190" s="7">
        <v>5</v>
      </c>
      <c r="BO190" s="7">
        <v>1</v>
      </c>
      <c r="BP190" s="7">
        <v>1</v>
      </c>
      <c r="BQ190" s="15">
        <v>1</v>
      </c>
      <c r="BR190" s="7">
        <f t="shared" si="66"/>
        <v>1.2</v>
      </c>
      <c r="BS190" s="7">
        <v>5</v>
      </c>
      <c r="BT190" s="7">
        <v>2</v>
      </c>
      <c r="BU190" s="7">
        <v>5</v>
      </c>
      <c r="BV190" s="7">
        <v>5</v>
      </c>
      <c r="BW190" s="7">
        <v>2</v>
      </c>
      <c r="BX190" s="7">
        <v>5</v>
      </c>
      <c r="BY190" s="7">
        <v>6</v>
      </c>
      <c r="BZ190" s="7">
        <v>6</v>
      </c>
      <c r="CA190" s="7">
        <v>4</v>
      </c>
      <c r="CB190" s="7">
        <v>3</v>
      </c>
      <c r="CC190" s="7">
        <v>5</v>
      </c>
      <c r="CD190" s="7">
        <v>4</v>
      </c>
      <c r="CE190" s="7">
        <v>4</v>
      </c>
      <c r="CF190" s="7">
        <v>2</v>
      </c>
      <c r="CG190" s="15">
        <v>5</v>
      </c>
      <c r="CH190" s="7">
        <f t="shared" si="67"/>
        <v>4.2</v>
      </c>
      <c r="CI190" s="7">
        <v>4</v>
      </c>
      <c r="CJ190" s="7">
        <v>5</v>
      </c>
      <c r="CK190" s="7">
        <v>4</v>
      </c>
      <c r="CL190" s="7">
        <v>4</v>
      </c>
      <c r="CM190" s="7">
        <v>4</v>
      </c>
      <c r="CN190" s="7">
        <v>2</v>
      </c>
      <c r="CO190" s="7">
        <v>5</v>
      </c>
      <c r="CP190" s="7">
        <v>5</v>
      </c>
      <c r="CQ190" s="7">
        <v>4</v>
      </c>
      <c r="CR190" s="7">
        <v>5</v>
      </c>
      <c r="CS190" s="7">
        <v>6</v>
      </c>
      <c r="CT190" s="7">
        <v>3</v>
      </c>
      <c r="CU190" s="7">
        <v>4</v>
      </c>
      <c r="CV190" s="7">
        <v>4</v>
      </c>
      <c r="CW190" s="7">
        <v>5</v>
      </c>
      <c r="CX190" s="7">
        <v>4</v>
      </c>
      <c r="CY190" s="7">
        <v>3</v>
      </c>
      <c r="CZ190" s="7">
        <v>4</v>
      </c>
      <c r="DA190" s="7">
        <v>5</v>
      </c>
      <c r="DB190" s="7">
        <v>4</v>
      </c>
      <c r="DC190" s="7">
        <v>5</v>
      </c>
      <c r="DD190" s="7">
        <v>5</v>
      </c>
      <c r="DE190" s="7">
        <v>5</v>
      </c>
      <c r="DF190" s="7">
        <v>5</v>
      </c>
      <c r="DG190" s="7">
        <v>4</v>
      </c>
      <c r="DH190" s="7">
        <v>5</v>
      </c>
      <c r="DI190" s="7">
        <v>5</v>
      </c>
      <c r="DJ190" s="7">
        <v>5</v>
      </c>
      <c r="DK190" s="7">
        <v>4</v>
      </c>
      <c r="DL190" s="7">
        <v>2</v>
      </c>
      <c r="DM190" s="7">
        <v>5</v>
      </c>
      <c r="DN190" s="7">
        <v>5</v>
      </c>
      <c r="DO190" s="7">
        <v>5</v>
      </c>
      <c r="DP190" s="7">
        <v>2</v>
      </c>
      <c r="DQ190" s="7">
        <v>4</v>
      </c>
      <c r="DR190" s="7">
        <v>5</v>
      </c>
      <c r="DS190" s="7">
        <v>4</v>
      </c>
      <c r="DT190" s="15">
        <v>5</v>
      </c>
      <c r="DU190" s="7">
        <f t="shared" si="68"/>
        <v>4.3157894736842106</v>
      </c>
      <c r="DV190" s="7">
        <v>1</v>
      </c>
      <c r="DW190" s="7">
        <v>9</v>
      </c>
      <c r="DX190" s="7">
        <f t="shared" si="78"/>
        <v>1</v>
      </c>
      <c r="DY190" s="7">
        <v>1</v>
      </c>
      <c r="DZ190" s="7">
        <v>9</v>
      </c>
      <c r="EA190" s="7">
        <f t="shared" si="79"/>
        <v>1</v>
      </c>
      <c r="EB190" s="7">
        <v>1</v>
      </c>
      <c r="EC190" s="7">
        <v>1</v>
      </c>
      <c r="ED190" s="7">
        <v>8</v>
      </c>
      <c r="EE190" s="7">
        <f t="shared" si="80"/>
        <v>2</v>
      </c>
      <c r="EF190" s="7">
        <v>1</v>
      </c>
      <c r="EG190" s="7">
        <v>9</v>
      </c>
      <c r="EH190" s="7">
        <f t="shared" si="81"/>
        <v>1</v>
      </c>
      <c r="EI190" s="7">
        <v>9</v>
      </c>
      <c r="EJ190" s="7">
        <f t="shared" si="82"/>
        <v>1</v>
      </c>
      <c r="EK190" s="7">
        <v>1</v>
      </c>
      <c r="EL190" s="7">
        <v>9</v>
      </c>
      <c r="EM190" s="15">
        <f t="shared" si="83"/>
        <v>1</v>
      </c>
      <c r="EN190" s="7">
        <f t="shared" si="69"/>
        <v>1.0833333333333333</v>
      </c>
      <c r="EO190" s="7" t="s">
        <v>182</v>
      </c>
      <c r="EP190" s="7" t="s">
        <v>183</v>
      </c>
    </row>
    <row r="191" spans="1:146" ht="30" customHeight="1">
      <c r="A191">
        <v>1</v>
      </c>
      <c r="B191">
        <v>45304.418379629627</v>
      </c>
      <c r="C191">
        <v>45304.432488425926</v>
      </c>
      <c r="D191">
        <v>100</v>
      </c>
      <c r="E191">
        <v>1218</v>
      </c>
      <c r="F191" s="7" t="s">
        <v>173</v>
      </c>
      <c r="G191">
        <v>45304.432505821758</v>
      </c>
      <c r="H191" s="7" t="s">
        <v>586</v>
      </c>
      <c r="I191">
        <v>51.453499999999998</v>
      </c>
      <c r="J191">
        <v>-2.5916999999999999</v>
      </c>
      <c r="K191" s="7" t="s">
        <v>175</v>
      </c>
      <c r="L191" s="7" t="s">
        <v>176</v>
      </c>
      <c r="M191" s="7" t="s">
        <v>177</v>
      </c>
      <c r="N191">
        <v>61</v>
      </c>
      <c r="O191" s="7" t="s">
        <v>178</v>
      </c>
      <c r="P191" s="7" t="s">
        <v>179</v>
      </c>
      <c r="Q191" s="7" t="s">
        <v>185</v>
      </c>
      <c r="R191" s="7" t="s">
        <v>587</v>
      </c>
      <c r="S191" s="7" t="s">
        <v>179</v>
      </c>
      <c r="T191" s="7" t="s">
        <v>179</v>
      </c>
      <c r="U191" s="7">
        <v>1</v>
      </c>
      <c r="V191" s="7">
        <v>3</v>
      </c>
      <c r="W191" s="7">
        <f t="shared" si="61"/>
        <v>2</v>
      </c>
      <c r="X191" s="7">
        <v>1</v>
      </c>
      <c r="Y191" s="7">
        <v>2</v>
      </c>
      <c r="Z191" s="7">
        <v>1</v>
      </c>
      <c r="AA191" s="7">
        <v>1</v>
      </c>
      <c r="AB191" s="7">
        <v>1</v>
      </c>
      <c r="AC191" s="7">
        <v>4</v>
      </c>
      <c r="AD191" s="7">
        <v>1</v>
      </c>
      <c r="AE191" s="7">
        <v>1</v>
      </c>
      <c r="AF191" s="7">
        <v>1</v>
      </c>
      <c r="AG191" s="7">
        <v>2</v>
      </c>
      <c r="AH191" s="7">
        <f t="shared" si="62"/>
        <v>1.4444444444444444</v>
      </c>
      <c r="AI191" s="7">
        <v>3</v>
      </c>
      <c r="AJ191" s="7">
        <f t="shared" si="63"/>
        <v>5</v>
      </c>
      <c r="AK191" s="7">
        <v>6</v>
      </c>
      <c r="AL191" s="7">
        <v>5</v>
      </c>
      <c r="AM191" s="15">
        <v>5</v>
      </c>
      <c r="AN191" s="15">
        <f t="shared" si="64"/>
        <v>3</v>
      </c>
      <c r="AO191" s="7">
        <v>4</v>
      </c>
      <c r="AP191" s="7">
        <f t="shared" si="65"/>
        <v>4.8</v>
      </c>
      <c r="AQ191" s="7">
        <f t="shared" si="70"/>
        <v>2</v>
      </c>
      <c r="AR191" s="7">
        <v>3</v>
      </c>
      <c r="AS191" s="7">
        <v>1</v>
      </c>
      <c r="AT191" s="7">
        <v>1</v>
      </c>
      <c r="AU191" s="7">
        <v>5</v>
      </c>
      <c r="AV191" s="7">
        <f t="shared" si="71"/>
        <v>1</v>
      </c>
      <c r="AW191" s="7">
        <v>1</v>
      </c>
      <c r="AX191" s="7">
        <v>1</v>
      </c>
      <c r="AY191" s="7">
        <v>5</v>
      </c>
      <c r="AZ191" s="7">
        <f t="shared" si="72"/>
        <v>1</v>
      </c>
      <c r="BA191" s="7">
        <v>1</v>
      </c>
      <c r="BB191" s="11">
        <v>3</v>
      </c>
      <c r="BC191" s="7">
        <f t="shared" si="73"/>
        <v>3</v>
      </c>
      <c r="BD191" s="7">
        <v>1</v>
      </c>
      <c r="BE191" s="11">
        <v>5</v>
      </c>
      <c r="BF191" s="7">
        <f t="shared" si="74"/>
        <v>1</v>
      </c>
      <c r="BG191" s="11">
        <v>5</v>
      </c>
      <c r="BH191" s="7">
        <f t="shared" si="75"/>
        <v>1</v>
      </c>
      <c r="BI191" s="11">
        <v>5</v>
      </c>
      <c r="BJ191" s="7">
        <f t="shared" si="76"/>
        <v>1</v>
      </c>
      <c r="BK191" s="7">
        <v>1</v>
      </c>
      <c r="BL191" s="11">
        <v>5</v>
      </c>
      <c r="BM191" s="7">
        <f t="shared" si="77"/>
        <v>1</v>
      </c>
      <c r="BN191" s="7">
        <v>5</v>
      </c>
      <c r="BO191" s="7">
        <v>1</v>
      </c>
      <c r="BP191" s="7">
        <v>1</v>
      </c>
      <c r="BQ191" s="15">
        <v>1</v>
      </c>
      <c r="BR191" s="7">
        <f t="shared" si="66"/>
        <v>1.45</v>
      </c>
      <c r="BS191" s="7">
        <v>2</v>
      </c>
      <c r="BT191" s="7">
        <v>2</v>
      </c>
      <c r="BU191" s="7">
        <v>2</v>
      </c>
      <c r="BV191" s="7">
        <v>2</v>
      </c>
      <c r="BW191" s="7">
        <v>1</v>
      </c>
      <c r="BX191" s="7">
        <v>4</v>
      </c>
      <c r="BY191" s="7">
        <v>5</v>
      </c>
      <c r="BZ191" s="7">
        <v>2</v>
      </c>
      <c r="CA191" s="7">
        <v>2</v>
      </c>
      <c r="CB191" s="7">
        <v>2</v>
      </c>
      <c r="CC191" s="7">
        <v>2</v>
      </c>
      <c r="CD191" s="7">
        <v>3</v>
      </c>
      <c r="CE191" s="7">
        <v>2</v>
      </c>
      <c r="CF191" s="7">
        <v>2</v>
      </c>
      <c r="CG191" s="15">
        <v>2</v>
      </c>
      <c r="CH191" s="7">
        <f t="shared" si="67"/>
        <v>2.3333333333333335</v>
      </c>
      <c r="CI191" s="7">
        <v>5</v>
      </c>
      <c r="CJ191" s="7">
        <v>4</v>
      </c>
      <c r="CK191" s="7">
        <v>4</v>
      </c>
      <c r="CL191" s="7">
        <v>4</v>
      </c>
      <c r="CM191" s="7">
        <v>4</v>
      </c>
      <c r="CN191" s="7">
        <v>2</v>
      </c>
      <c r="CO191" s="7">
        <v>5</v>
      </c>
      <c r="CP191" s="7">
        <v>4</v>
      </c>
      <c r="CQ191" s="7">
        <v>6</v>
      </c>
      <c r="CR191" s="7">
        <v>5</v>
      </c>
      <c r="CS191" s="7">
        <v>4</v>
      </c>
      <c r="CT191" s="7">
        <v>3</v>
      </c>
      <c r="CU191" s="7">
        <v>4</v>
      </c>
      <c r="CV191" s="7">
        <v>4</v>
      </c>
      <c r="CW191" s="7">
        <v>6</v>
      </c>
      <c r="CX191" s="7">
        <v>4</v>
      </c>
      <c r="CY191" s="7">
        <v>2</v>
      </c>
      <c r="CZ191" s="7">
        <v>4</v>
      </c>
      <c r="DA191" s="7">
        <v>5</v>
      </c>
      <c r="DB191" s="7">
        <v>4</v>
      </c>
      <c r="DC191" s="7">
        <v>5</v>
      </c>
      <c r="DD191" s="7">
        <v>5</v>
      </c>
      <c r="DE191" s="7">
        <v>5</v>
      </c>
      <c r="DF191" s="7">
        <v>6</v>
      </c>
      <c r="DG191" s="7">
        <v>4</v>
      </c>
      <c r="DH191" s="7">
        <v>4</v>
      </c>
      <c r="DI191" s="7">
        <v>5</v>
      </c>
      <c r="DJ191" s="7">
        <v>4</v>
      </c>
      <c r="DK191" s="7">
        <v>4</v>
      </c>
      <c r="DL191" s="7">
        <v>1</v>
      </c>
      <c r="DM191" s="7">
        <v>4</v>
      </c>
      <c r="DN191" s="7">
        <v>4</v>
      </c>
      <c r="DO191" s="7">
        <v>4</v>
      </c>
      <c r="DP191" s="7">
        <v>1</v>
      </c>
      <c r="DQ191" s="7">
        <v>4</v>
      </c>
      <c r="DR191" s="7">
        <v>4</v>
      </c>
      <c r="DS191" s="7">
        <v>4</v>
      </c>
      <c r="DT191" s="15">
        <v>5</v>
      </c>
      <c r="DU191" s="7">
        <f t="shared" si="68"/>
        <v>4.1052631578947372</v>
      </c>
      <c r="DV191" s="7">
        <v>1</v>
      </c>
      <c r="DW191" s="7">
        <v>9</v>
      </c>
      <c r="DX191" s="7">
        <f t="shared" si="78"/>
        <v>1</v>
      </c>
      <c r="DY191" s="7">
        <v>1</v>
      </c>
      <c r="DZ191" s="7">
        <v>9</v>
      </c>
      <c r="EA191" s="7">
        <f t="shared" si="79"/>
        <v>1</v>
      </c>
      <c r="EB191" s="7">
        <v>1</v>
      </c>
      <c r="EC191" s="7">
        <v>1</v>
      </c>
      <c r="ED191" s="7">
        <v>9</v>
      </c>
      <c r="EE191" s="7">
        <f t="shared" si="80"/>
        <v>1</v>
      </c>
      <c r="EF191" s="7">
        <v>1</v>
      </c>
      <c r="EG191" s="7">
        <v>9</v>
      </c>
      <c r="EH191" s="7">
        <f t="shared" si="81"/>
        <v>1</v>
      </c>
      <c r="EI191" s="7">
        <v>1</v>
      </c>
      <c r="EJ191" s="7">
        <f t="shared" si="82"/>
        <v>9</v>
      </c>
      <c r="EK191" s="7">
        <v>1</v>
      </c>
      <c r="EL191" s="7">
        <v>9</v>
      </c>
      <c r="EM191" s="15">
        <f t="shared" si="83"/>
        <v>1</v>
      </c>
      <c r="EN191" s="7">
        <f t="shared" si="69"/>
        <v>1.6666666666666667</v>
      </c>
      <c r="EO191" s="7" t="s">
        <v>192</v>
      </c>
      <c r="EP191" s="7" t="s">
        <v>183</v>
      </c>
    </row>
    <row r="192" spans="1:146" ht="30" customHeight="1">
      <c r="A192">
        <v>1</v>
      </c>
      <c r="B192">
        <v>45304.516712962963</v>
      </c>
      <c r="C192">
        <v>45304.525324074071</v>
      </c>
      <c r="D192">
        <v>100</v>
      </c>
      <c r="E192">
        <v>744</v>
      </c>
      <c r="F192" s="7" t="s">
        <v>173</v>
      </c>
      <c r="G192">
        <v>45304.525339016203</v>
      </c>
      <c r="H192" s="7" t="s">
        <v>588</v>
      </c>
      <c r="I192">
        <v>51.559800000000003</v>
      </c>
      <c r="J192">
        <v>-9.5999999999999992E-3</v>
      </c>
      <c r="K192" s="7" t="s">
        <v>175</v>
      </c>
      <c r="L192" s="7" t="s">
        <v>176</v>
      </c>
      <c r="M192" s="7" t="s">
        <v>177</v>
      </c>
      <c r="N192">
        <v>17</v>
      </c>
      <c r="O192" s="7" t="s">
        <v>178</v>
      </c>
      <c r="P192" s="7" t="s">
        <v>179</v>
      </c>
      <c r="Q192" s="7" t="s">
        <v>185</v>
      </c>
      <c r="R192" s="7" t="s">
        <v>589</v>
      </c>
      <c r="S192" s="7" t="s">
        <v>179</v>
      </c>
      <c r="T192" s="7" t="s">
        <v>179</v>
      </c>
      <c r="U192" s="7">
        <v>1</v>
      </c>
      <c r="V192" s="7">
        <v>2</v>
      </c>
      <c r="W192" s="7">
        <f t="shared" si="61"/>
        <v>1</v>
      </c>
      <c r="X192" s="7">
        <v>3</v>
      </c>
      <c r="Y192" s="7">
        <v>2</v>
      </c>
      <c r="Z192" s="7">
        <v>1</v>
      </c>
      <c r="AA192" s="7">
        <v>3</v>
      </c>
      <c r="AB192" s="7">
        <v>2</v>
      </c>
      <c r="AC192" s="7">
        <v>4</v>
      </c>
      <c r="AD192" s="7">
        <v>1</v>
      </c>
      <c r="AE192" s="7">
        <v>2</v>
      </c>
      <c r="AF192" s="7">
        <v>2</v>
      </c>
      <c r="AG192" s="7">
        <v>4</v>
      </c>
      <c r="AH192" s="7">
        <f t="shared" si="62"/>
        <v>2.2222222222222223</v>
      </c>
      <c r="AI192" s="7">
        <v>1</v>
      </c>
      <c r="AJ192" s="7">
        <f t="shared" si="63"/>
        <v>7</v>
      </c>
      <c r="AK192" s="7">
        <v>6</v>
      </c>
      <c r="AL192" s="7">
        <v>5</v>
      </c>
      <c r="AM192" s="15">
        <v>2</v>
      </c>
      <c r="AN192" s="15">
        <f t="shared" si="64"/>
        <v>6</v>
      </c>
      <c r="AO192" s="7">
        <v>3</v>
      </c>
      <c r="AP192" s="7">
        <f t="shared" si="65"/>
        <v>5.2</v>
      </c>
      <c r="AQ192" s="7">
        <f t="shared" si="70"/>
        <v>3</v>
      </c>
      <c r="AR192" s="7">
        <v>2</v>
      </c>
      <c r="AS192" s="7">
        <v>2</v>
      </c>
      <c r="AT192" s="7">
        <v>2</v>
      </c>
      <c r="AU192" s="7">
        <v>4</v>
      </c>
      <c r="AV192" s="7">
        <f t="shared" si="71"/>
        <v>2</v>
      </c>
      <c r="AW192" s="7">
        <v>2</v>
      </c>
      <c r="AX192" s="7">
        <v>2</v>
      </c>
      <c r="AY192" s="7">
        <v>4</v>
      </c>
      <c r="AZ192" s="7">
        <f t="shared" si="72"/>
        <v>2</v>
      </c>
      <c r="BA192" s="7">
        <v>2</v>
      </c>
      <c r="BB192" s="11">
        <v>3</v>
      </c>
      <c r="BC192" s="7">
        <f t="shared" si="73"/>
        <v>3</v>
      </c>
      <c r="BD192" s="7">
        <v>2</v>
      </c>
      <c r="BE192" s="11">
        <v>2</v>
      </c>
      <c r="BF192" s="7">
        <f t="shared" si="74"/>
        <v>4</v>
      </c>
      <c r="BG192" s="11">
        <v>4</v>
      </c>
      <c r="BH192" s="7">
        <f t="shared" si="75"/>
        <v>2</v>
      </c>
      <c r="BI192" s="11">
        <v>4</v>
      </c>
      <c r="BJ192" s="7">
        <f t="shared" si="76"/>
        <v>2</v>
      </c>
      <c r="BK192" s="7">
        <v>2</v>
      </c>
      <c r="BL192" s="11">
        <v>3</v>
      </c>
      <c r="BM192" s="7">
        <f t="shared" si="77"/>
        <v>3</v>
      </c>
      <c r="BN192" s="7">
        <v>4</v>
      </c>
      <c r="BO192" s="7">
        <v>2</v>
      </c>
      <c r="BP192" s="7">
        <v>1</v>
      </c>
      <c r="BQ192" s="15">
        <v>1</v>
      </c>
      <c r="BR192" s="7">
        <f t="shared" si="66"/>
        <v>2.25</v>
      </c>
      <c r="BS192" s="7">
        <v>5</v>
      </c>
      <c r="BT192" s="7">
        <v>6</v>
      </c>
      <c r="BU192" s="7">
        <v>5</v>
      </c>
      <c r="BV192" s="7">
        <v>4</v>
      </c>
      <c r="BW192" s="7">
        <v>6</v>
      </c>
      <c r="BX192" s="7">
        <v>3</v>
      </c>
      <c r="BY192" s="7">
        <v>2</v>
      </c>
      <c r="BZ192" s="7">
        <v>4</v>
      </c>
      <c r="CA192" s="7">
        <v>4</v>
      </c>
      <c r="CB192" s="7">
        <v>5</v>
      </c>
      <c r="CC192" s="7">
        <v>4</v>
      </c>
      <c r="CD192" s="7">
        <v>6</v>
      </c>
      <c r="CE192" s="7">
        <v>6</v>
      </c>
      <c r="CF192" s="7">
        <v>2</v>
      </c>
      <c r="CG192" s="15">
        <v>4</v>
      </c>
      <c r="CH192" s="7">
        <f t="shared" si="67"/>
        <v>4.4000000000000004</v>
      </c>
      <c r="CI192" s="7">
        <v>5</v>
      </c>
      <c r="CJ192" s="7">
        <v>4</v>
      </c>
      <c r="CK192" s="7">
        <v>4</v>
      </c>
      <c r="CL192" s="7">
        <v>4</v>
      </c>
      <c r="CM192" s="7">
        <v>4</v>
      </c>
      <c r="CN192" s="7">
        <v>1</v>
      </c>
      <c r="CO192" s="7">
        <v>4</v>
      </c>
      <c r="CP192" s="7">
        <v>4</v>
      </c>
      <c r="CQ192" s="7">
        <v>4</v>
      </c>
      <c r="CR192" s="7">
        <v>4</v>
      </c>
      <c r="CS192" s="7">
        <v>4</v>
      </c>
      <c r="CT192" s="7">
        <v>3</v>
      </c>
      <c r="CU192" s="7">
        <v>4</v>
      </c>
      <c r="CV192" s="7">
        <v>4</v>
      </c>
      <c r="CW192" s="7">
        <v>4</v>
      </c>
      <c r="CX192" s="7">
        <v>4</v>
      </c>
      <c r="CY192" s="7">
        <v>2</v>
      </c>
      <c r="CZ192" s="7">
        <v>4</v>
      </c>
      <c r="DA192" s="7">
        <v>4</v>
      </c>
      <c r="DB192" s="7">
        <v>4</v>
      </c>
      <c r="DC192" s="7">
        <v>4</v>
      </c>
      <c r="DD192" s="7">
        <v>4</v>
      </c>
      <c r="DE192" s="7">
        <v>4</v>
      </c>
      <c r="DF192" s="7">
        <v>4</v>
      </c>
      <c r="DG192" s="7">
        <v>4</v>
      </c>
      <c r="DH192" s="7">
        <v>4</v>
      </c>
      <c r="DI192" s="7">
        <v>4</v>
      </c>
      <c r="DJ192" s="7">
        <v>4</v>
      </c>
      <c r="DK192" s="7">
        <v>4</v>
      </c>
      <c r="DL192" s="7">
        <v>1</v>
      </c>
      <c r="DM192" s="7">
        <v>4</v>
      </c>
      <c r="DN192" s="7">
        <v>4</v>
      </c>
      <c r="DO192" s="7">
        <v>4</v>
      </c>
      <c r="DP192" s="7">
        <v>2</v>
      </c>
      <c r="DQ192" s="7">
        <v>4</v>
      </c>
      <c r="DR192" s="7">
        <v>4</v>
      </c>
      <c r="DS192" s="7">
        <v>4</v>
      </c>
      <c r="DT192" s="15">
        <v>4</v>
      </c>
      <c r="DU192" s="7">
        <f t="shared" si="68"/>
        <v>3.736842105263158</v>
      </c>
      <c r="DV192" s="7">
        <v>4</v>
      </c>
      <c r="DW192" s="7">
        <v>9</v>
      </c>
      <c r="DX192" s="7">
        <f t="shared" si="78"/>
        <v>1</v>
      </c>
      <c r="DY192" s="7">
        <v>1</v>
      </c>
      <c r="DZ192" s="7">
        <v>9</v>
      </c>
      <c r="EA192" s="7">
        <f t="shared" si="79"/>
        <v>1</v>
      </c>
      <c r="EB192" s="7">
        <v>3</v>
      </c>
      <c r="EC192" s="7">
        <v>2</v>
      </c>
      <c r="ED192" s="7">
        <v>6</v>
      </c>
      <c r="EE192" s="7">
        <f t="shared" si="80"/>
        <v>4</v>
      </c>
      <c r="EF192" s="7">
        <v>1</v>
      </c>
      <c r="EG192" s="7">
        <v>4</v>
      </c>
      <c r="EH192" s="7">
        <f t="shared" si="81"/>
        <v>6</v>
      </c>
      <c r="EI192" s="7">
        <v>7</v>
      </c>
      <c r="EJ192" s="7">
        <f t="shared" si="82"/>
        <v>3</v>
      </c>
      <c r="EK192" s="7">
        <v>6</v>
      </c>
      <c r="EL192" s="7">
        <v>7</v>
      </c>
      <c r="EM192" s="15">
        <f t="shared" si="83"/>
        <v>3</v>
      </c>
      <c r="EN192" s="7">
        <f t="shared" si="69"/>
        <v>2.9166666666666665</v>
      </c>
      <c r="EO192" s="7" t="s">
        <v>182</v>
      </c>
      <c r="EP192" s="7" t="s">
        <v>183</v>
      </c>
    </row>
    <row r="193" spans="1:146" ht="30" customHeight="1">
      <c r="A193">
        <v>1</v>
      </c>
      <c r="B193">
        <v>45304.745115740741</v>
      </c>
      <c r="C193">
        <v>45304.754965277774</v>
      </c>
      <c r="D193">
        <v>100</v>
      </c>
      <c r="E193">
        <v>851</v>
      </c>
      <c r="F193" s="7" t="s">
        <v>173</v>
      </c>
      <c r="G193">
        <v>45304.754982569444</v>
      </c>
      <c r="H193" s="7" t="s">
        <v>590</v>
      </c>
      <c r="I193">
        <v>53.597200000000001</v>
      </c>
      <c r="J193">
        <v>-2.3012999999999999</v>
      </c>
      <c r="K193" s="7" t="s">
        <v>175</v>
      </c>
      <c r="L193" s="7" t="s">
        <v>176</v>
      </c>
      <c r="M193" s="7" t="s">
        <v>177</v>
      </c>
      <c r="N193">
        <v>21</v>
      </c>
      <c r="O193" s="7" t="s">
        <v>178</v>
      </c>
      <c r="P193" s="7" t="s">
        <v>179</v>
      </c>
      <c r="Q193" s="7" t="s">
        <v>190</v>
      </c>
      <c r="R193" s="7" t="s">
        <v>591</v>
      </c>
      <c r="S193" s="7" t="s">
        <v>179</v>
      </c>
      <c r="T193" s="7" t="s">
        <v>179</v>
      </c>
      <c r="U193" s="7">
        <v>1</v>
      </c>
      <c r="V193" s="7">
        <v>1</v>
      </c>
      <c r="W193" s="7">
        <f t="shared" si="61"/>
        <v>1</v>
      </c>
      <c r="X193" s="7">
        <v>2</v>
      </c>
      <c r="Y193" s="7">
        <v>2</v>
      </c>
      <c r="Z193" s="7">
        <v>2</v>
      </c>
      <c r="AA193" s="7">
        <v>2</v>
      </c>
      <c r="AB193" s="7">
        <v>2</v>
      </c>
      <c r="AC193" s="7">
        <v>4</v>
      </c>
      <c r="AD193" s="7">
        <v>1</v>
      </c>
      <c r="AE193" s="7">
        <v>2</v>
      </c>
      <c r="AF193" s="7">
        <v>3</v>
      </c>
      <c r="AG193" s="7">
        <v>4</v>
      </c>
      <c r="AH193" s="7">
        <f t="shared" si="62"/>
        <v>2.2222222222222223</v>
      </c>
      <c r="AI193" s="7">
        <v>3</v>
      </c>
      <c r="AJ193" s="7">
        <f t="shared" si="63"/>
        <v>5</v>
      </c>
      <c r="AK193" s="7">
        <v>6</v>
      </c>
      <c r="AL193" s="7">
        <v>5</v>
      </c>
      <c r="AM193" s="15">
        <v>3</v>
      </c>
      <c r="AN193" s="15">
        <f t="shared" si="64"/>
        <v>5</v>
      </c>
      <c r="AO193" s="7">
        <v>4</v>
      </c>
      <c r="AP193" s="7">
        <f t="shared" si="65"/>
        <v>4.8</v>
      </c>
      <c r="AQ193" s="7">
        <f t="shared" si="70"/>
        <v>2</v>
      </c>
      <c r="AR193" s="7">
        <v>2</v>
      </c>
      <c r="AS193" s="7">
        <v>2</v>
      </c>
      <c r="AT193" s="7">
        <v>2</v>
      </c>
      <c r="AU193" s="7">
        <v>4</v>
      </c>
      <c r="AV193" s="7">
        <f t="shared" si="71"/>
        <v>2</v>
      </c>
      <c r="AW193" s="7">
        <v>2</v>
      </c>
      <c r="AX193" s="7">
        <v>3</v>
      </c>
      <c r="AY193" s="7">
        <v>4</v>
      </c>
      <c r="AZ193" s="7">
        <f t="shared" si="72"/>
        <v>2</v>
      </c>
      <c r="BA193" s="7">
        <v>2</v>
      </c>
      <c r="BB193" s="11">
        <v>3</v>
      </c>
      <c r="BC193" s="7">
        <f t="shared" si="73"/>
        <v>3</v>
      </c>
      <c r="BD193" s="7">
        <v>2</v>
      </c>
      <c r="BE193" s="11">
        <v>4</v>
      </c>
      <c r="BF193" s="7">
        <f t="shared" si="74"/>
        <v>2</v>
      </c>
      <c r="BG193" s="11">
        <v>4</v>
      </c>
      <c r="BH193" s="7">
        <f t="shared" si="75"/>
        <v>2</v>
      </c>
      <c r="BI193" s="11">
        <v>4</v>
      </c>
      <c r="BJ193" s="7">
        <f t="shared" si="76"/>
        <v>2</v>
      </c>
      <c r="BK193" s="7">
        <v>2</v>
      </c>
      <c r="BL193" s="11">
        <v>3</v>
      </c>
      <c r="BM193" s="7">
        <f t="shared" si="77"/>
        <v>3</v>
      </c>
      <c r="BN193" s="7">
        <v>4</v>
      </c>
      <c r="BO193" s="7">
        <v>2</v>
      </c>
      <c r="BP193" s="7">
        <v>2</v>
      </c>
      <c r="BQ193" s="15">
        <v>2</v>
      </c>
      <c r="BR193" s="7">
        <f t="shared" si="66"/>
        <v>2.25</v>
      </c>
      <c r="BS193" s="7">
        <v>4</v>
      </c>
      <c r="BT193" s="7">
        <v>2</v>
      </c>
      <c r="BU193" s="7">
        <v>3</v>
      </c>
      <c r="BV193" s="7">
        <v>5</v>
      </c>
      <c r="BW193" s="7">
        <v>2</v>
      </c>
      <c r="BX193" s="7">
        <v>4</v>
      </c>
      <c r="BY193" s="7">
        <v>4</v>
      </c>
      <c r="BZ193" s="7">
        <v>3</v>
      </c>
      <c r="CA193" s="7">
        <v>3</v>
      </c>
      <c r="CB193" s="7">
        <v>4</v>
      </c>
      <c r="CC193" s="7">
        <v>4</v>
      </c>
      <c r="CD193" s="7">
        <v>4</v>
      </c>
      <c r="CE193" s="7">
        <v>4</v>
      </c>
      <c r="CF193" s="7">
        <v>3</v>
      </c>
      <c r="CG193" s="15">
        <v>4</v>
      </c>
      <c r="CH193" s="7">
        <f t="shared" si="67"/>
        <v>3.5333333333333332</v>
      </c>
      <c r="CI193" s="7">
        <v>3</v>
      </c>
      <c r="CJ193" s="7">
        <v>4</v>
      </c>
      <c r="CK193" s="7">
        <v>3</v>
      </c>
      <c r="CL193" s="7">
        <v>4</v>
      </c>
      <c r="CM193" s="7">
        <v>4</v>
      </c>
      <c r="CN193" s="7">
        <v>3</v>
      </c>
      <c r="CO193" s="7">
        <v>4</v>
      </c>
      <c r="CP193" s="7">
        <v>4</v>
      </c>
      <c r="CQ193" s="7">
        <v>4</v>
      </c>
      <c r="CR193" s="7">
        <v>4</v>
      </c>
      <c r="CS193" s="7">
        <v>4</v>
      </c>
      <c r="CT193" s="7">
        <v>3</v>
      </c>
      <c r="CU193" s="7">
        <v>4</v>
      </c>
      <c r="CV193" s="7">
        <v>4</v>
      </c>
      <c r="CW193" s="7">
        <v>4</v>
      </c>
      <c r="CX193" s="7">
        <v>4</v>
      </c>
      <c r="CY193" s="7">
        <v>3</v>
      </c>
      <c r="CZ193" s="7">
        <v>4</v>
      </c>
      <c r="DA193" s="7">
        <v>4</v>
      </c>
      <c r="DB193" s="7">
        <v>4</v>
      </c>
      <c r="DC193" s="7">
        <v>4</v>
      </c>
      <c r="DD193" s="7">
        <v>4</v>
      </c>
      <c r="DE193" s="7">
        <v>4</v>
      </c>
      <c r="DF193" s="7">
        <v>4</v>
      </c>
      <c r="DG193" s="7">
        <v>4</v>
      </c>
      <c r="DH193" s="7">
        <v>4</v>
      </c>
      <c r="DI193" s="7">
        <v>4</v>
      </c>
      <c r="DJ193" s="7">
        <v>4</v>
      </c>
      <c r="DK193" s="7">
        <v>4</v>
      </c>
      <c r="DL193" s="7">
        <v>3</v>
      </c>
      <c r="DM193" s="7">
        <v>4</v>
      </c>
      <c r="DN193" s="7">
        <v>4</v>
      </c>
      <c r="DO193" s="7">
        <v>4</v>
      </c>
      <c r="DP193" s="7">
        <v>3</v>
      </c>
      <c r="DQ193" s="7">
        <v>4</v>
      </c>
      <c r="DR193" s="7">
        <v>4</v>
      </c>
      <c r="DS193" s="7">
        <v>4</v>
      </c>
      <c r="DT193" s="15">
        <v>4</v>
      </c>
      <c r="DU193" s="7">
        <f t="shared" si="68"/>
        <v>3.8157894736842106</v>
      </c>
      <c r="DV193" s="7">
        <v>1</v>
      </c>
      <c r="DW193" s="7">
        <v>9</v>
      </c>
      <c r="DX193" s="7">
        <f t="shared" si="78"/>
        <v>1</v>
      </c>
      <c r="DY193" s="7">
        <v>2</v>
      </c>
      <c r="DZ193" s="7">
        <v>9</v>
      </c>
      <c r="EA193" s="7">
        <f t="shared" si="79"/>
        <v>1</v>
      </c>
      <c r="EB193" s="7">
        <v>2</v>
      </c>
      <c r="EC193" s="7">
        <v>1</v>
      </c>
      <c r="ED193" s="7">
        <v>8</v>
      </c>
      <c r="EE193" s="7">
        <f t="shared" si="80"/>
        <v>2</v>
      </c>
      <c r="EF193" s="7">
        <v>2</v>
      </c>
      <c r="EG193" s="7">
        <v>2</v>
      </c>
      <c r="EH193" s="7">
        <f t="shared" si="81"/>
        <v>8</v>
      </c>
      <c r="EI193" s="7">
        <v>8</v>
      </c>
      <c r="EJ193" s="7">
        <f t="shared" si="82"/>
        <v>2</v>
      </c>
      <c r="EK193" s="7">
        <v>1</v>
      </c>
      <c r="EL193" s="7">
        <v>8</v>
      </c>
      <c r="EM193" s="15">
        <f t="shared" si="83"/>
        <v>2</v>
      </c>
      <c r="EN193" s="7">
        <f t="shared" si="69"/>
        <v>2.0833333333333335</v>
      </c>
      <c r="EO193" s="7" t="s">
        <v>192</v>
      </c>
      <c r="EP193" s="7" t="s">
        <v>183</v>
      </c>
    </row>
    <row r="194" spans="1:146" ht="30" customHeight="1">
      <c r="A194">
        <v>1</v>
      </c>
      <c r="B194">
        <v>45304.745115740741</v>
      </c>
      <c r="C194">
        <v>45304.756145833337</v>
      </c>
      <c r="D194">
        <v>100</v>
      </c>
      <c r="E194">
        <v>953</v>
      </c>
      <c r="F194" s="7" t="s">
        <v>173</v>
      </c>
      <c r="G194">
        <v>45304.75616203704</v>
      </c>
      <c r="H194" s="7" t="s">
        <v>592</v>
      </c>
      <c r="I194">
        <v>51.498100000000001</v>
      </c>
      <c r="J194">
        <v>-8.8599999999999998E-2</v>
      </c>
      <c r="K194" s="7" t="s">
        <v>175</v>
      </c>
      <c r="L194" s="7" t="s">
        <v>176</v>
      </c>
      <c r="M194" s="7" t="s">
        <v>177</v>
      </c>
      <c r="N194">
        <v>17</v>
      </c>
      <c r="O194" s="7" t="s">
        <v>189</v>
      </c>
      <c r="P194" s="7" t="s">
        <v>179</v>
      </c>
      <c r="Q194" s="7" t="s">
        <v>185</v>
      </c>
      <c r="R194" s="7" t="s">
        <v>179</v>
      </c>
      <c r="S194" s="7" t="s">
        <v>179</v>
      </c>
      <c r="T194" s="7" t="s">
        <v>593</v>
      </c>
      <c r="U194" s="7">
        <v>3</v>
      </c>
      <c r="V194" s="7">
        <v>1</v>
      </c>
      <c r="W194" s="7">
        <f t="shared" si="61"/>
        <v>1</v>
      </c>
      <c r="X194" s="7">
        <v>5</v>
      </c>
      <c r="Y194" s="7">
        <v>2</v>
      </c>
      <c r="Z194" s="7">
        <v>1</v>
      </c>
      <c r="AA194" s="7">
        <v>2</v>
      </c>
      <c r="AB194" s="7">
        <v>4</v>
      </c>
      <c r="AC194" s="7">
        <v>2</v>
      </c>
      <c r="AD194" s="7">
        <v>1</v>
      </c>
      <c r="AE194" s="7">
        <v>1</v>
      </c>
      <c r="AF194" s="7">
        <v>4</v>
      </c>
      <c r="AG194" s="7">
        <v>2</v>
      </c>
      <c r="AH194" s="7">
        <f t="shared" si="62"/>
        <v>2.4444444444444446</v>
      </c>
      <c r="AI194" s="7">
        <v>1</v>
      </c>
      <c r="AJ194" s="7">
        <f t="shared" si="63"/>
        <v>7</v>
      </c>
      <c r="AK194" s="7">
        <v>6</v>
      </c>
      <c r="AL194" s="7">
        <v>5</v>
      </c>
      <c r="AM194" s="15">
        <v>2</v>
      </c>
      <c r="AN194" s="15">
        <f t="shared" si="64"/>
        <v>6</v>
      </c>
      <c r="AO194" s="7">
        <v>3</v>
      </c>
      <c r="AP194" s="7">
        <f t="shared" si="65"/>
        <v>5.2</v>
      </c>
      <c r="AQ194" s="7">
        <f t="shared" si="70"/>
        <v>3</v>
      </c>
      <c r="AR194" s="7">
        <v>2</v>
      </c>
      <c r="AS194" s="7">
        <v>1</v>
      </c>
      <c r="AT194" s="7">
        <v>1</v>
      </c>
      <c r="AU194" s="7">
        <v>3</v>
      </c>
      <c r="AV194" s="7">
        <f t="shared" si="71"/>
        <v>3</v>
      </c>
      <c r="AW194" s="7">
        <v>1</v>
      </c>
      <c r="AX194" s="7">
        <v>4</v>
      </c>
      <c r="AY194" s="7">
        <v>4</v>
      </c>
      <c r="AZ194" s="7">
        <f t="shared" si="72"/>
        <v>2</v>
      </c>
      <c r="BA194" s="7">
        <v>3</v>
      </c>
      <c r="BB194" s="11">
        <v>3</v>
      </c>
      <c r="BC194" s="7">
        <f t="shared" si="73"/>
        <v>3</v>
      </c>
      <c r="BD194" s="7">
        <v>1</v>
      </c>
      <c r="BE194" s="11">
        <v>5</v>
      </c>
      <c r="BF194" s="7">
        <f t="shared" si="74"/>
        <v>1</v>
      </c>
      <c r="BG194" s="11">
        <v>5</v>
      </c>
      <c r="BH194" s="7">
        <f t="shared" si="75"/>
        <v>1</v>
      </c>
      <c r="BI194" s="11">
        <v>5</v>
      </c>
      <c r="BJ194" s="7">
        <f t="shared" si="76"/>
        <v>1</v>
      </c>
      <c r="BK194" s="7">
        <v>1</v>
      </c>
      <c r="BL194" s="11">
        <v>3</v>
      </c>
      <c r="BM194" s="7">
        <f t="shared" si="77"/>
        <v>3</v>
      </c>
      <c r="BN194" s="7">
        <v>5</v>
      </c>
      <c r="BO194" s="7">
        <v>1</v>
      </c>
      <c r="BP194" s="7">
        <v>2</v>
      </c>
      <c r="BQ194" s="15">
        <v>1</v>
      </c>
      <c r="BR194" s="7">
        <f t="shared" si="66"/>
        <v>2</v>
      </c>
      <c r="BS194" s="7">
        <v>5</v>
      </c>
      <c r="BT194" s="7">
        <v>2</v>
      </c>
      <c r="BU194" s="7">
        <v>4</v>
      </c>
      <c r="BV194" s="7">
        <v>5</v>
      </c>
      <c r="BW194" s="7">
        <v>2</v>
      </c>
      <c r="BX194" s="7">
        <v>2</v>
      </c>
      <c r="BY194" s="7">
        <v>2</v>
      </c>
      <c r="BZ194" s="7">
        <v>6</v>
      </c>
      <c r="CA194" s="7">
        <v>6</v>
      </c>
      <c r="CB194" s="7">
        <v>2</v>
      </c>
      <c r="CC194" s="7">
        <v>6</v>
      </c>
      <c r="CD194" s="7">
        <v>4</v>
      </c>
      <c r="CE194" s="7">
        <v>4</v>
      </c>
      <c r="CF194" s="7">
        <v>2</v>
      </c>
      <c r="CG194" s="15">
        <v>3</v>
      </c>
      <c r="CH194" s="7">
        <f t="shared" si="67"/>
        <v>3.6666666666666665</v>
      </c>
      <c r="CI194" s="7">
        <v>5</v>
      </c>
      <c r="CJ194" s="7">
        <v>4</v>
      </c>
      <c r="CK194" s="7">
        <v>3</v>
      </c>
      <c r="CL194" s="7">
        <v>4</v>
      </c>
      <c r="CM194" s="7">
        <v>3</v>
      </c>
      <c r="CN194" s="7">
        <v>2</v>
      </c>
      <c r="CO194" s="7">
        <v>4</v>
      </c>
      <c r="CP194" s="7">
        <v>4</v>
      </c>
      <c r="CQ194" s="7">
        <v>4</v>
      </c>
      <c r="CR194" s="7">
        <v>4</v>
      </c>
      <c r="CS194" s="7">
        <v>4</v>
      </c>
      <c r="CT194" s="7">
        <v>3</v>
      </c>
      <c r="CU194" s="7">
        <v>4</v>
      </c>
      <c r="CV194" s="7">
        <v>4</v>
      </c>
      <c r="CW194" s="7">
        <v>4</v>
      </c>
      <c r="CX194" s="7">
        <v>4</v>
      </c>
      <c r="CY194" s="7">
        <v>2</v>
      </c>
      <c r="CZ194" s="7">
        <v>4</v>
      </c>
      <c r="DA194" s="7">
        <v>4</v>
      </c>
      <c r="DB194" s="7">
        <v>4</v>
      </c>
      <c r="DC194" s="7">
        <v>5</v>
      </c>
      <c r="DD194" s="7">
        <v>4</v>
      </c>
      <c r="DE194" s="7">
        <v>4</v>
      </c>
      <c r="DF194" s="7">
        <v>4</v>
      </c>
      <c r="DG194" s="7">
        <v>4</v>
      </c>
      <c r="DH194" s="7">
        <v>4</v>
      </c>
      <c r="DI194" s="7">
        <v>4</v>
      </c>
      <c r="DJ194" s="7">
        <v>4</v>
      </c>
      <c r="DK194" s="7">
        <v>4</v>
      </c>
      <c r="DL194" s="7">
        <v>2</v>
      </c>
      <c r="DM194" s="7">
        <v>4</v>
      </c>
      <c r="DN194" s="7">
        <v>4</v>
      </c>
      <c r="DO194" s="7">
        <v>5</v>
      </c>
      <c r="DP194" s="7">
        <v>2</v>
      </c>
      <c r="DQ194" s="7">
        <v>3</v>
      </c>
      <c r="DR194" s="7">
        <v>4</v>
      </c>
      <c r="DS194" s="7">
        <v>4</v>
      </c>
      <c r="DT194" s="15">
        <v>4</v>
      </c>
      <c r="DU194" s="7">
        <f t="shared" si="68"/>
        <v>3.763157894736842</v>
      </c>
      <c r="DV194" s="7">
        <v>1</v>
      </c>
      <c r="DW194" s="7">
        <v>2</v>
      </c>
      <c r="DX194" s="7">
        <f t="shared" si="78"/>
        <v>8</v>
      </c>
      <c r="DY194" s="7">
        <v>2</v>
      </c>
      <c r="DZ194" s="7">
        <v>9</v>
      </c>
      <c r="EA194" s="7">
        <f t="shared" si="79"/>
        <v>1</v>
      </c>
      <c r="EB194" s="7">
        <v>1</v>
      </c>
      <c r="EC194" s="7">
        <v>2</v>
      </c>
      <c r="ED194" s="7">
        <v>8</v>
      </c>
      <c r="EE194" s="7">
        <f t="shared" si="80"/>
        <v>2</v>
      </c>
      <c r="EF194" s="7">
        <v>2</v>
      </c>
      <c r="EG194" s="7">
        <v>2</v>
      </c>
      <c r="EH194" s="7">
        <f t="shared" si="81"/>
        <v>8</v>
      </c>
      <c r="EI194" s="7">
        <v>8</v>
      </c>
      <c r="EJ194" s="7">
        <f t="shared" si="82"/>
        <v>2</v>
      </c>
      <c r="EK194" s="7">
        <v>7</v>
      </c>
      <c r="EL194" s="7">
        <v>8</v>
      </c>
      <c r="EM194" s="15">
        <f t="shared" si="83"/>
        <v>2</v>
      </c>
      <c r="EN194" s="7">
        <f t="shared" si="69"/>
        <v>3.1666666666666665</v>
      </c>
      <c r="EO194" s="7" t="s">
        <v>182</v>
      </c>
      <c r="EP194" s="7" t="s">
        <v>183</v>
      </c>
    </row>
    <row r="195" spans="1:146" ht="30" customHeight="1">
      <c r="A195">
        <v>1</v>
      </c>
      <c r="B195">
        <v>45304.786157407405</v>
      </c>
      <c r="C195">
        <v>45304.798055555555</v>
      </c>
      <c r="D195">
        <v>100</v>
      </c>
      <c r="E195">
        <v>1027</v>
      </c>
      <c r="F195" s="7" t="s">
        <v>173</v>
      </c>
      <c r="G195">
        <v>45304.798068402779</v>
      </c>
      <c r="H195" s="7" t="s">
        <v>594</v>
      </c>
      <c r="I195">
        <v>51.5426</v>
      </c>
      <c r="J195">
        <v>-0.24490000000000001</v>
      </c>
      <c r="K195" s="7" t="s">
        <v>175</v>
      </c>
      <c r="L195" s="7" t="s">
        <v>176</v>
      </c>
      <c r="M195" s="7" t="s">
        <v>177</v>
      </c>
      <c r="N195">
        <v>47</v>
      </c>
      <c r="O195" s="7" t="s">
        <v>178</v>
      </c>
      <c r="P195" s="7" t="s">
        <v>179</v>
      </c>
      <c r="Q195" s="7" t="s">
        <v>190</v>
      </c>
      <c r="R195" s="7" t="s">
        <v>179</v>
      </c>
      <c r="S195" s="7" t="s">
        <v>179</v>
      </c>
      <c r="T195" s="7" t="s">
        <v>595</v>
      </c>
      <c r="U195" s="7">
        <v>3</v>
      </c>
      <c r="V195" s="7">
        <v>3</v>
      </c>
      <c r="W195" s="7">
        <f t="shared" ref="W195:W217" si="84">IF(OR(V195=1, V195=2, V195=6), 1, 2)</f>
        <v>2</v>
      </c>
      <c r="X195" s="7">
        <v>2</v>
      </c>
      <c r="Y195" s="7">
        <v>2</v>
      </c>
      <c r="Z195" s="7">
        <v>2</v>
      </c>
      <c r="AA195" s="7">
        <v>2</v>
      </c>
      <c r="AB195" s="7">
        <v>3</v>
      </c>
      <c r="AC195" s="7">
        <v>4</v>
      </c>
      <c r="AD195" s="7">
        <v>1</v>
      </c>
      <c r="AE195" s="7">
        <v>1</v>
      </c>
      <c r="AF195" s="7">
        <v>2</v>
      </c>
      <c r="AG195" s="7">
        <v>4</v>
      </c>
      <c r="AH195" s="7">
        <f t="shared" si="62"/>
        <v>2.1111111111111112</v>
      </c>
      <c r="AI195" s="7">
        <v>2</v>
      </c>
      <c r="AJ195" s="7">
        <f t="shared" si="63"/>
        <v>6</v>
      </c>
      <c r="AK195" s="7">
        <v>5</v>
      </c>
      <c r="AL195" s="7">
        <v>5</v>
      </c>
      <c r="AM195" s="15">
        <v>3</v>
      </c>
      <c r="AN195" s="15">
        <f t="shared" si="64"/>
        <v>5</v>
      </c>
      <c r="AO195" s="7">
        <v>4</v>
      </c>
      <c r="AP195" s="7">
        <f t="shared" si="65"/>
        <v>4.8</v>
      </c>
      <c r="AQ195" s="7">
        <f t="shared" si="70"/>
        <v>2</v>
      </c>
      <c r="AR195" s="7">
        <v>2</v>
      </c>
      <c r="AS195" s="7">
        <v>2</v>
      </c>
      <c r="AT195" s="7">
        <v>2</v>
      </c>
      <c r="AU195" s="7">
        <v>4</v>
      </c>
      <c r="AV195" s="7">
        <f t="shared" si="71"/>
        <v>2</v>
      </c>
      <c r="AW195" s="7">
        <v>1</v>
      </c>
      <c r="AX195" s="7">
        <v>1</v>
      </c>
      <c r="AY195" s="7">
        <v>4</v>
      </c>
      <c r="AZ195" s="7">
        <f t="shared" si="72"/>
        <v>2</v>
      </c>
      <c r="BA195" s="7">
        <v>1</v>
      </c>
      <c r="BB195" s="11">
        <v>3</v>
      </c>
      <c r="BC195" s="7">
        <f t="shared" si="73"/>
        <v>3</v>
      </c>
      <c r="BD195" s="7">
        <v>2</v>
      </c>
      <c r="BE195" s="11">
        <v>5</v>
      </c>
      <c r="BF195" s="7">
        <f t="shared" si="74"/>
        <v>1</v>
      </c>
      <c r="BG195" s="11">
        <v>5</v>
      </c>
      <c r="BH195" s="7">
        <f t="shared" si="75"/>
        <v>1</v>
      </c>
      <c r="BI195" s="11">
        <v>5</v>
      </c>
      <c r="BJ195" s="7">
        <f t="shared" si="76"/>
        <v>1</v>
      </c>
      <c r="BK195" s="7">
        <v>1</v>
      </c>
      <c r="BL195" s="11">
        <v>4</v>
      </c>
      <c r="BM195" s="7">
        <f t="shared" si="77"/>
        <v>2</v>
      </c>
      <c r="BN195" s="7">
        <v>4</v>
      </c>
      <c r="BO195" s="7">
        <v>2</v>
      </c>
      <c r="BP195" s="7">
        <v>2</v>
      </c>
      <c r="BQ195" s="15">
        <v>1</v>
      </c>
      <c r="BR195" s="7">
        <f t="shared" si="66"/>
        <v>1.75</v>
      </c>
      <c r="BS195" s="7">
        <v>4</v>
      </c>
      <c r="BT195" s="7">
        <v>5</v>
      </c>
      <c r="BU195" s="7">
        <v>6</v>
      </c>
      <c r="BV195" s="7">
        <v>4</v>
      </c>
      <c r="BW195" s="7">
        <v>4</v>
      </c>
      <c r="BX195" s="7">
        <v>4</v>
      </c>
      <c r="BY195" s="7">
        <v>4</v>
      </c>
      <c r="BZ195" s="7">
        <v>4</v>
      </c>
      <c r="CA195" s="7">
        <v>3</v>
      </c>
      <c r="CB195" s="7">
        <v>5</v>
      </c>
      <c r="CC195" s="7">
        <v>4</v>
      </c>
      <c r="CD195" s="7">
        <v>5</v>
      </c>
      <c r="CE195" s="7">
        <v>4</v>
      </c>
      <c r="CF195" s="7">
        <v>1</v>
      </c>
      <c r="CG195" s="15">
        <v>3</v>
      </c>
      <c r="CH195" s="7">
        <f t="shared" si="67"/>
        <v>4</v>
      </c>
      <c r="CI195" s="7">
        <v>4</v>
      </c>
      <c r="CJ195" s="7">
        <v>4</v>
      </c>
      <c r="CK195" s="7">
        <v>4</v>
      </c>
      <c r="CL195" s="7">
        <v>4</v>
      </c>
      <c r="CM195" s="7">
        <v>4</v>
      </c>
      <c r="CN195" s="7">
        <v>3</v>
      </c>
      <c r="CO195" s="7">
        <v>4</v>
      </c>
      <c r="CP195" s="7">
        <v>4</v>
      </c>
      <c r="CQ195" s="7">
        <v>4</v>
      </c>
      <c r="CR195" s="7">
        <v>4</v>
      </c>
      <c r="CS195" s="7">
        <v>4</v>
      </c>
      <c r="CT195" s="7">
        <v>3</v>
      </c>
      <c r="CU195" s="7">
        <v>4</v>
      </c>
      <c r="CV195" s="7">
        <v>4</v>
      </c>
      <c r="CW195" s="7">
        <v>4</v>
      </c>
      <c r="CX195" s="7">
        <v>4</v>
      </c>
      <c r="CY195" s="7">
        <v>3</v>
      </c>
      <c r="CZ195" s="7">
        <v>4</v>
      </c>
      <c r="DA195" s="7">
        <v>4</v>
      </c>
      <c r="DB195" s="7">
        <v>4</v>
      </c>
      <c r="DC195" s="7">
        <v>4</v>
      </c>
      <c r="DD195" s="7">
        <v>4</v>
      </c>
      <c r="DE195" s="7">
        <v>4</v>
      </c>
      <c r="DF195" s="7">
        <v>4</v>
      </c>
      <c r="DG195" s="7">
        <v>4</v>
      </c>
      <c r="DH195" s="7">
        <v>4</v>
      </c>
      <c r="DI195" s="7">
        <v>4</v>
      </c>
      <c r="DJ195" s="7">
        <v>4</v>
      </c>
      <c r="DK195" s="7">
        <v>4</v>
      </c>
      <c r="DL195" s="7">
        <v>2</v>
      </c>
      <c r="DM195" s="7">
        <v>4</v>
      </c>
      <c r="DN195" s="7">
        <v>4</v>
      </c>
      <c r="DO195" s="7">
        <v>4</v>
      </c>
      <c r="DP195" s="7">
        <v>3</v>
      </c>
      <c r="DQ195" s="7">
        <v>4</v>
      </c>
      <c r="DR195" s="7">
        <v>4</v>
      </c>
      <c r="DS195" s="7">
        <v>4</v>
      </c>
      <c r="DT195" s="15">
        <v>4</v>
      </c>
      <c r="DU195" s="7">
        <f t="shared" si="68"/>
        <v>3.8421052631578947</v>
      </c>
      <c r="DV195" s="7">
        <v>1</v>
      </c>
      <c r="DW195" s="7">
        <v>7</v>
      </c>
      <c r="DX195" s="7">
        <f t="shared" si="78"/>
        <v>3</v>
      </c>
      <c r="DY195" s="7">
        <v>2</v>
      </c>
      <c r="DZ195" s="7">
        <v>8</v>
      </c>
      <c r="EA195" s="7">
        <f t="shared" si="79"/>
        <v>2</v>
      </c>
      <c r="EB195" s="7">
        <v>4</v>
      </c>
      <c r="EC195" s="7">
        <v>2</v>
      </c>
      <c r="ED195" s="7">
        <v>8</v>
      </c>
      <c r="EE195" s="7">
        <f t="shared" si="80"/>
        <v>2</v>
      </c>
      <c r="EF195" s="7">
        <v>1</v>
      </c>
      <c r="EG195" s="7">
        <v>8</v>
      </c>
      <c r="EH195" s="7">
        <f t="shared" si="81"/>
        <v>2</v>
      </c>
      <c r="EI195" s="7">
        <v>8</v>
      </c>
      <c r="EJ195" s="7">
        <f t="shared" si="82"/>
        <v>2</v>
      </c>
      <c r="EK195" s="7">
        <v>2</v>
      </c>
      <c r="EL195" s="7">
        <v>9</v>
      </c>
      <c r="EM195" s="15">
        <f t="shared" si="83"/>
        <v>1</v>
      </c>
      <c r="EN195" s="7">
        <f t="shared" si="69"/>
        <v>2</v>
      </c>
      <c r="EO195" s="7" t="s">
        <v>182</v>
      </c>
      <c r="EP195" s="7" t="s">
        <v>183</v>
      </c>
    </row>
    <row r="196" spans="1:146" ht="30" customHeight="1">
      <c r="A196">
        <v>1</v>
      </c>
      <c r="B196">
        <v>45304.809965277775</v>
      </c>
      <c r="C196">
        <v>45304.816053240742</v>
      </c>
      <c r="D196">
        <v>100</v>
      </c>
      <c r="E196">
        <v>525</v>
      </c>
      <c r="F196" s="7" t="s">
        <v>173</v>
      </c>
      <c r="G196">
        <v>45304.816062928243</v>
      </c>
      <c r="H196" s="7" t="s">
        <v>596</v>
      </c>
      <c r="I196">
        <v>53.368099999999998</v>
      </c>
      <c r="J196">
        <v>-1.3762000000000001</v>
      </c>
      <c r="K196" s="7" t="s">
        <v>175</v>
      </c>
      <c r="L196" s="7" t="s">
        <v>176</v>
      </c>
      <c r="M196" s="7" t="s">
        <v>177</v>
      </c>
      <c r="N196">
        <v>35</v>
      </c>
      <c r="O196" s="7" t="s">
        <v>178</v>
      </c>
      <c r="P196" s="7" t="s">
        <v>179</v>
      </c>
      <c r="Q196" s="7" t="s">
        <v>185</v>
      </c>
      <c r="R196" s="7" t="s">
        <v>179</v>
      </c>
      <c r="S196" s="7" t="s">
        <v>597</v>
      </c>
      <c r="T196" s="7" t="s">
        <v>179</v>
      </c>
      <c r="U196" s="7">
        <v>2</v>
      </c>
      <c r="V196" s="7">
        <v>2</v>
      </c>
      <c r="W196" s="7">
        <f t="shared" si="84"/>
        <v>1</v>
      </c>
      <c r="X196" s="7">
        <v>1</v>
      </c>
      <c r="Y196" s="7">
        <v>1</v>
      </c>
      <c r="Z196" s="7">
        <v>1</v>
      </c>
      <c r="AA196" s="7">
        <v>1</v>
      </c>
      <c r="AB196" s="7">
        <v>1</v>
      </c>
      <c r="AC196" s="7">
        <v>5</v>
      </c>
      <c r="AD196" s="7">
        <v>1</v>
      </c>
      <c r="AE196" s="7">
        <v>1</v>
      </c>
      <c r="AF196" s="7">
        <v>1</v>
      </c>
      <c r="AG196" s="7">
        <v>5</v>
      </c>
      <c r="AH196" s="7">
        <f t="shared" ref="AH196:AH217" si="85">AVERAGE(X196:AF196)</f>
        <v>1.4444444444444444</v>
      </c>
      <c r="AI196" s="7">
        <v>5</v>
      </c>
      <c r="AJ196" s="7">
        <f t="shared" ref="AJ196:AJ217" si="86">8-AI196</f>
        <v>3</v>
      </c>
      <c r="AK196" s="7">
        <v>5</v>
      </c>
      <c r="AL196" s="7">
        <v>6</v>
      </c>
      <c r="AM196" s="15">
        <v>2</v>
      </c>
      <c r="AN196" s="15">
        <f t="shared" ref="AN196:AN217" si="87">8-AM196</f>
        <v>6</v>
      </c>
      <c r="AO196" s="7">
        <v>4</v>
      </c>
      <c r="AP196" s="7">
        <f t="shared" ref="AP196:AP217" si="88">AVERAGE(AJ196:AN196)</f>
        <v>4.4000000000000004</v>
      </c>
      <c r="AQ196" s="7">
        <f t="shared" si="70"/>
        <v>2</v>
      </c>
      <c r="AR196" s="7">
        <v>1</v>
      </c>
      <c r="AS196" s="7">
        <v>1</v>
      </c>
      <c r="AT196" s="7">
        <v>1</v>
      </c>
      <c r="AU196" s="7">
        <v>5</v>
      </c>
      <c r="AV196" s="7">
        <f t="shared" si="71"/>
        <v>1</v>
      </c>
      <c r="AW196" s="7">
        <v>1</v>
      </c>
      <c r="AX196" s="7">
        <v>1</v>
      </c>
      <c r="AY196" s="7">
        <v>4</v>
      </c>
      <c r="AZ196" s="7">
        <f t="shared" si="72"/>
        <v>2</v>
      </c>
      <c r="BA196" s="7">
        <v>1</v>
      </c>
      <c r="BB196" s="11">
        <v>3</v>
      </c>
      <c r="BC196" s="7">
        <f t="shared" si="73"/>
        <v>3</v>
      </c>
      <c r="BD196" s="7">
        <v>1</v>
      </c>
      <c r="BE196" s="11">
        <v>5</v>
      </c>
      <c r="BF196" s="7">
        <f t="shared" si="74"/>
        <v>1</v>
      </c>
      <c r="BG196" s="11">
        <v>5</v>
      </c>
      <c r="BH196" s="7">
        <f t="shared" si="75"/>
        <v>1</v>
      </c>
      <c r="BI196" s="11">
        <v>5</v>
      </c>
      <c r="BJ196" s="7">
        <f t="shared" si="76"/>
        <v>1</v>
      </c>
      <c r="BK196" s="7">
        <v>1</v>
      </c>
      <c r="BL196" s="11">
        <v>3</v>
      </c>
      <c r="BM196" s="7">
        <f t="shared" si="77"/>
        <v>3</v>
      </c>
      <c r="BN196" s="7">
        <v>5</v>
      </c>
      <c r="BO196" s="7">
        <v>1</v>
      </c>
      <c r="BP196" s="7">
        <v>1</v>
      </c>
      <c r="BQ196" s="15">
        <v>3</v>
      </c>
      <c r="BR196" s="7">
        <f t="shared" ref="BR196:BR217" si="89">AVERAGE(BM196:BQ196,BK196,BJ196,BH196,BF196,BD196,BC196,BA196,AZ196,AX196,AW196,AV196,AT196,AS196,AR196,AQ196)</f>
        <v>1.6</v>
      </c>
      <c r="BS196" s="7">
        <v>5</v>
      </c>
      <c r="BT196" s="7">
        <v>5</v>
      </c>
      <c r="BU196" s="7">
        <v>5</v>
      </c>
      <c r="BV196" s="7">
        <v>5</v>
      </c>
      <c r="BW196" s="7">
        <v>4</v>
      </c>
      <c r="BX196" s="7">
        <v>5</v>
      </c>
      <c r="BY196" s="7">
        <v>6</v>
      </c>
      <c r="BZ196" s="7">
        <v>6</v>
      </c>
      <c r="CA196" s="7">
        <v>6</v>
      </c>
      <c r="CB196" s="7">
        <v>6</v>
      </c>
      <c r="CC196" s="7">
        <v>4</v>
      </c>
      <c r="CD196" s="7">
        <v>5</v>
      </c>
      <c r="CE196" s="7">
        <v>5</v>
      </c>
      <c r="CF196" s="7">
        <v>4</v>
      </c>
      <c r="CG196" s="15">
        <v>5</v>
      </c>
      <c r="CH196" s="7">
        <f t="shared" ref="CH196:CH217" si="90">AVERAGE(BS196:CG196)</f>
        <v>5.0666666666666664</v>
      </c>
      <c r="CI196" s="7">
        <v>4</v>
      </c>
      <c r="CJ196" s="7">
        <v>4</v>
      </c>
      <c r="CK196" s="7">
        <v>3</v>
      </c>
      <c r="CL196" s="7">
        <v>4</v>
      </c>
      <c r="CM196" s="7">
        <v>4</v>
      </c>
      <c r="CN196" s="7">
        <v>3</v>
      </c>
      <c r="CO196" s="7">
        <v>4</v>
      </c>
      <c r="CP196" s="7">
        <v>5</v>
      </c>
      <c r="CQ196" s="7">
        <v>4</v>
      </c>
      <c r="CR196" s="7">
        <v>4</v>
      </c>
      <c r="CS196" s="7">
        <v>4</v>
      </c>
      <c r="CT196" s="7">
        <v>3</v>
      </c>
      <c r="CU196" s="7">
        <v>4</v>
      </c>
      <c r="CV196" s="7">
        <v>4</v>
      </c>
      <c r="CW196" s="7">
        <v>5</v>
      </c>
      <c r="CX196" s="7">
        <v>4</v>
      </c>
      <c r="CY196" s="7">
        <v>3</v>
      </c>
      <c r="CZ196" s="7">
        <v>4</v>
      </c>
      <c r="DA196" s="7">
        <v>4</v>
      </c>
      <c r="DB196" s="7">
        <v>4</v>
      </c>
      <c r="DC196" s="7">
        <v>4</v>
      </c>
      <c r="DD196" s="7">
        <v>4</v>
      </c>
      <c r="DE196" s="7">
        <v>4</v>
      </c>
      <c r="DF196" s="7">
        <v>5</v>
      </c>
      <c r="DG196" s="7">
        <v>4</v>
      </c>
      <c r="DH196" s="7">
        <v>5</v>
      </c>
      <c r="DI196" s="7">
        <v>4</v>
      </c>
      <c r="DJ196" s="7">
        <v>4</v>
      </c>
      <c r="DK196" s="7">
        <v>4</v>
      </c>
      <c r="DL196" s="7">
        <v>2</v>
      </c>
      <c r="DM196" s="7">
        <v>4</v>
      </c>
      <c r="DN196" s="7">
        <v>4</v>
      </c>
      <c r="DO196" s="7">
        <v>4</v>
      </c>
      <c r="DP196" s="7">
        <v>3</v>
      </c>
      <c r="DQ196" s="7">
        <v>4</v>
      </c>
      <c r="DR196" s="7">
        <v>4</v>
      </c>
      <c r="DS196" s="7">
        <v>4</v>
      </c>
      <c r="DT196" s="15">
        <v>4</v>
      </c>
      <c r="DU196" s="7">
        <f t="shared" ref="DU196:DU217" si="91">AVERAGE(CI196:DT196)</f>
        <v>3.9210526315789473</v>
      </c>
      <c r="DV196" s="7">
        <v>2</v>
      </c>
      <c r="DW196" s="7">
        <v>8</v>
      </c>
      <c r="DX196" s="7">
        <f t="shared" si="78"/>
        <v>2</v>
      </c>
      <c r="DY196" s="7">
        <v>2</v>
      </c>
      <c r="DZ196" s="7">
        <v>8</v>
      </c>
      <c r="EA196" s="7">
        <f t="shared" si="79"/>
        <v>2</v>
      </c>
      <c r="EB196" s="7">
        <v>2</v>
      </c>
      <c r="EC196" s="7">
        <v>2</v>
      </c>
      <c r="ED196" s="7">
        <v>8</v>
      </c>
      <c r="EE196" s="7">
        <f t="shared" si="80"/>
        <v>2</v>
      </c>
      <c r="EF196" s="7">
        <v>1</v>
      </c>
      <c r="EG196" s="7">
        <v>8</v>
      </c>
      <c r="EH196" s="7">
        <f t="shared" si="81"/>
        <v>2</v>
      </c>
      <c r="EI196" s="7">
        <v>8</v>
      </c>
      <c r="EJ196" s="7">
        <f t="shared" si="82"/>
        <v>2</v>
      </c>
      <c r="EK196" s="7">
        <v>2</v>
      </c>
      <c r="EL196" s="7">
        <v>8</v>
      </c>
      <c r="EM196" s="15">
        <f t="shared" si="83"/>
        <v>2</v>
      </c>
      <c r="EN196" s="7">
        <f t="shared" ref="EN196:EN217" si="92">AVERAGE(EM196,EK196,EJ196,EH196,EF196,EE196,EC196,EB196,EA196,DY196,DX196,DV196)</f>
        <v>1.9166666666666667</v>
      </c>
      <c r="EO196" s="7" t="s">
        <v>182</v>
      </c>
      <c r="EP196" s="7" t="s">
        <v>183</v>
      </c>
    </row>
    <row r="197" spans="1:146" ht="30" customHeight="1">
      <c r="A197">
        <v>1</v>
      </c>
      <c r="B197">
        <v>45304.802083333336</v>
      </c>
      <c r="C197">
        <v>45304.817002314812</v>
      </c>
      <c r="D197">
        <v>100</v>
      </c>
      <c r="E197">
        <v>1289</v>
      </c>
      <c r="F197" s="7" t="s">
        <v>173</v>
      </c>
      <c r="G197">
        <v>45304.817013460648</v>
      </c>
      <c r="H197" s="7" t="s">
        <v>598</v>
      </c>
      <c r="I197">
        <v>50.801000000000002</v>
      </c>
      <c r="J197">
        <v>-0.43809999999999999</v>
      </c>
      <c r="K197" s="7" t="s">
        <v>175</v>
      </c>
      <c r="L197" s="7" t="s">
        <v>176</v>
      </c>
      <c r="M197" s="7" t="s">
        <v>177</v>
      </c>
      <c r="N197">
        <v>28</v>
      </c>
      <c r="O197" s="7" t="s">
        <v>566</v>
      </c>
      <c r="P197" s="7" t="s">
        <v>179</v>
      </c>
      <c r="Q197" s="7" t="s">
        <v>190</v>
      </c>
      <c r="R197" s="7" t="s">
        <v>599</v>
      </c>
      <c r="S197" s="7" t="s">
        <v>179</v>
      </c>
      <c r="T197" s="7" t="s">
        <v>179</v>
      </c>
      <c r="U197" s="7">
        <v>1</v>
      </c>
      <c r="V197" s="7">
        <v>1</v>
      </c>
      <c r="W197" s="7">
        <f t="shared" si="84"/>
        <v>1</v>
      </c>
      <c r="X197" s="7">
        <v>4</v>
      </c>
      <c r="Y197" s="7">
        <v>2</v>
      </c>
      <c r="Z197" s="7">
        <v>1</v>
      </c>
      <c r="AA197" s="7">
        <v>4</v>
      </c>
      <c r="AB197" s="7">
        <v>4</v>
      </c>
      <c r="AC197" s="7">
        <v>1</v>
      </c>
      <c r="AD197" s="7">
        <v>1</v>
      </c>
      <c r="AE197" s="7">
        <v>1</v>
      </c>
      <c r="AF197" s="7">
        <v>3</v>
      </c>
      <c r="AG197" s="7">
        <v>2</v>
      </c>
      <c r="AH197" s="7">
        <f t="shared" si="85"/>
        <v>2.3333333333333335</v>
      </c>
      <c r="AI197" s="7">
        <v>6</v>
      </c>
      <c r="AJ197" s="7">
        <f t="shared" si="86"/>
        <v>2</v>
      </c>
      <c r="AK197" s="7">
        <v>1</v>
      </c>
      <c r="AL197" s="7">
        <v>1</v>
      </c>
      <c r="AM197" s="15">
        <v>6</v>
      </c>
      <c r="AN197" s="15">
        <f t="shared" si="87"/>
        <v>2</v>
      </c>
      <c r="AO197" s="7">
        <v>3</v>
      </c>
      <c r="AP197" s="7">
        <f t="shared" si="88"/>
        <v>2.4</v>
      </c>
      <c r="AQ197" s="7">
        <f t="shared" si="70"/>
        <v>3</v>
      </c>
      <c r="AR197" s="7">
        <v>4</v>
      </c>
      <c r="AS197" s="7">
        <v>2</v>
      </c>
      <c r="AT197" s="7">
        <v>2</v>
      </c>
      <c r="AU197" s="7">
        <v>4</v>
      </c>
      <c r="AV197" s="7">
        <f t="shared" si="71"/>
        <v>2</v>
      </c>
      <c r="AW197" s="7">
        <v>3</v>
      </c>
      <c r="AX197" s="7">
        <v>4</v>
      </c>
      <c r="AY197" s="7">
        <v>2</v>
      </c>
      <c r="AZ197" s="7">
        <f t="shared" si="72"/>
        <v>4</v>
      </c>
      <c r="BA197" s="7">
        <v>2</v>
      </c>
      <c r="BB197" s="11">
        <v>2</v>
      </c>
      <c r="BC197" s="7">
        <f t="shared" si="73"/>
        <v>4</v>
      </c>
      <c r="BD197" s="7">
        <v>1</v>
      </c>
      <c r="BE197" s="11">
        <v>5</v>
      </c>
      <c r="BF197" s="7">
        <f t="shared" si="74"/>
        <v>1</v>
      </c>
      <c r="BG197" s="11">
        <v>3</v>
      </c>
      <c r="BH197" s="7">
        <f t="shared" si="75"/>
        <v>3</v>
      </c>
      <c r="BI197" s="11">
        <v>4</v>
      </c>
      <c r="BJ197" s="7">
        <f t="shared" si="76"/>
        <v>2</v>
      </c>
      <c r="BK197" s="7">
        <v>1</v>
      </c>
      <c r="BL197" s="11">
        <v>3</v>
      </c>
      <c r="BM197" s="7">
        <f t="shared" si="77"/>
        <v>3</v>
      </c>
      <c r="BN197" s="7">
        <v>4</v>
      </c>
      <c r="BO197" s="7">
        <v>2</v>
      </c>
      <c r="BP197" s="7">
        <v>2</v>
      </c>
      <c r="BQ197" s="15">
        <v>3</v>
      </c>
      <c r="BR197" s="7">
        <f t="shared" si="89"/>
        <v>2.6</v>
      </c>
      <c r="BS197" s="7">
        <v>4</v>
      </c>
      <c r="BT197" s="7">
        <v>5</v>
      </c>
      <c r="BU197" s="7">
        <v>2</v>
      </c>
      <c r="BV197" s="7">
        <v>2</v>
      </c>
      <c r="BW197" s="7">
        <v>2</v>
      </c>
      <c r="BX197" s="7">
        <v>2</v>
      </c>
      <c r="BY197" s="7">
        <v>3</v>
      </c>
      <c r="BZ197" s="7">
        <v>4</v>
      </c>
      <c r="CA197" s="7">
        <v>4</v>
      </c>
      <c r="CB197" s="7">
        <v>3</v>
      </c>
      <c r="CC197" s="7">
        <v>2</v>
      </c>
      <c r="CD197" s="7">
        <v>3</v>
      </c>
      <c r="CE197" s="7">
        <v>3</v>
      </c>
      <c r="CF197" s="7">
        <v>1</v>
      </c>
      <c r="CG197" s="15">
        <v>2</v>
      </c>
      <c r="CH197" s="7">
        <f t="shared" si="90"/>
        <v>2.8</v>
      </c>
      <c r="CI197" s="7">
        <v>4</v>
      </c>
      <c r="CJ197" s="7">
        <v>4</v>
      </c>
      <c r="CK197" s="7">
        <v>4</v>
      </c>
      <c r="CL197" s="7">
        <v>4</v>
      </c>
      <c r="CM197" s="7">
        <v>6</v>
      </c>
      <c r="CN197" s="7">
        <v>1</v>
      </c>
      <c r="CO197" s="7">
        <v>4</v>
      </c>
      <c r="CP197" s="7">
        <v>4</v>
      </c>
      <c r="CQ197" s="7">
        <v>4</v>
      </c>
      <c r="CR197" s="7">
        <v>5</v>
      </c>
      <c r="CS197" s="7">
        <v>4</v>
      </c>
      <c r="CT197" s="7">
        <v>3</v>
      </c>
      <c r="CU197" s="7">
        <v>4</v>
      </c>
      <c r="CV197" s="7">
        <v>4</v>
      </c>
      <c r="CW197" s="7">
        <v>4</v>
      </c>
      <c r="CX197" s="7">
        <v>4</v>
      </c>
      <c r="CY197" s="7">
        <v>3</v>
      </c>
      <c r="CZ197" s="7">
        <v>4</v>
      </c>
      <c r="DA197" s="7">
        <v>4</v>
      </c>
      <c r="DB197" s="7">
        <v>4</v>
      </c>
      <c r="DC197" s="7">
        <v>4</v>
      </c>
      <c r="DD197" s="7">
        <v>4</v>
      </c>
      <c r="DE197" s="7">
        <v>4</v>
      </c>
      <c r="DF197" s="7">
        <v>4</v>
      </c>
      <c r="DG197" s="7">
        <v>4</v>
      </c>
      <c r="DH197" s="7">
        <v>4</v>
      </c>
      <c r="DI197" s="7">
        <v>4</v>
      </c>
      <c r="DJ197" s="7">
        <v>4</v>
      </c>
      <c r="DK197" s="7">
        <v>4</v>
      </c>
      <c r="DL197" s="7">
        <v>2</v>
      </c>
      <c r="DM197" s="7">
        <v>4</v>
      </c>
      <c r="DN197" s="7">
        <v>4</v>
      </c>
      <c r="DO197" s="7">
        <v>4</v>
      </c>
      <c r="DP197" s="7">
        <v>3</v>
      </c>
      <c r="DQ197" s="7">
        <v>4</v>
      </c>
      <c r="DR197" s="7">
        <v>4</v>
      </c>
      <c r="DS197" s="7">
        <v>4</v>
      </c>
      <c r="DT197" s="15">
        <v>4</v>
      </c>
      <c r="DU197" s="7">
        <f t="shared" si="91"/>
        <v>3.8684210526315788</v>
      </c>
      <c r="DV197" s="7">
        <v>2</v>
      </c>
      <c r="DW197" s="7">
        <v>8</v>
      </c>
      <c r="DX197" s="7">
        <f t="shared" si="78"/>
        <v>2</v>
      </c>
      <c r="DY197" s="7">
        <v>2</v>
      </c>
      <c r="DZ197" s="7">
        <v>6</v>
      </c>
      <c r="EA197" s="7">
        <f t="shared" si="79"/>
        <v>4</v>
      </c>
      <c r="EB197" s="7">
        <v>2</v>
      </c>
      <c r="EC197" s="7">
        <v>2</v>
      </c>
      <c r="ED197" s="7">
        <v>7</v>
      </c>
      <c r="EE197" s="7">
        <f t="shared" si="80"/>
        <v>3</v>
      </c>
      <c r="EF197" s="7">
        <v>3</v>
      </c>
      <c r="EG197" s="7">
        <v>6</v>
      </c>
      <c r="EH197" s="7">
        <f t="shared" si="81"/>
        <v>4</v>
      </c>
      <c r="EI197" s="7">
        <v>4</v>
      </c>
      <c r="EJ197" s="7">
        <f t="shared" si="82"/>
        <v>6</v>
      </c>
      <c r="EK197" s="7">
        <v>5</v>
      </c>
      <c r="EL197" s="7">
        <v>7</v>
      </c>
      <c r="EM197" s="15">
        <f t="shared" si="83"/>
        <v>3</v>
      </c>
      <c r="EN197" s="7">
        <f t="shared" si="92"/>
        <v>3.1666666666666665</v>
      </c>
      <c r="EO197" s="7" t="s">
        <v>182</v>
      </c>
      <c r="EP197" s="7" t="s">
        <v>183</v>
      </c>
    </row>
    <row r="198" spans="1:146" ht="30" customHeight="1">
      <c r="A198">
        <v>1</v>
      </c>
      <c r="B198">
        <v>45304.828263888892</v>
      </c>
      <c r="C198">
        <v>45304.839212962965</v>
      </c>
      <c r="D198">
        <v>100</v>
      </c>
      <c r="E198">
        <v>945</v>
      </c>
      <c r="F198" s="7" t="s">
        <v>173</v>
      </c>
      <c r="G198">
        <v>45304.839224849537</v>
      </c>
      <c r="H198" s="7" t="s">
        <v>600</v>
      </c>
      <c r="I198">
        <v>51.715899999999998</v>
      </c>
      <c r="J198">
        <v>-4.0587999999999997</v>
      </c>
      <c r="K198" s="7" t="s">
        <v>175</v>
      </c>
      <c r="L198" s="7" t="s">
        <v>176</v>
      </c>
      <c r="M198" s="7" t="s">
        <v>177</v>
      </c>
      <c r="N198">
        <v>59</v>
      </c>
      <c r="O198" s="7" t="s">
        <v>178</v>
      </c>
      <c r="P198" s="7" t="s">
        <v>179</v>
      </c>
      <c r="Q198" s="7" t="s">
        <v>190</v>
      </c>
      <c r="R198" s="7" t="s">
        <v>601</v>
      </c>
      <c r="S198" s="7" t="s">
        <v>179</v>
      </c>
      <c r="T198" s="7" t="s">
        <v>179</v>
      </c>
      <c r="U198" s="7">
        <v>1</v>
      </c>
      <c r="V198" s="7">
        <v>2</v>
      </c>
      <c r="W198" s="7">
        <f t="shared" si="84"/>
        <v>1</v>
      </c>
      <c r="X198" s="7">
        <v>2</v>
      </c>
      <c r="Y198" s="7">
        <v>2</v>
      </c>
      <c r="Z198" s="7">
        <v>2</v>
      </c>
      <c r="AA198" s="7">
        <v>2</v>
      </c>
      <c r="AB198" s="7">
        <v>1</v>
      </c>
      <c r="AC198" s="7">
        <v>2</v>
      </c>
      <c r="AD198" s="7">
        <v>1</v>
      </c>
      <c r="AE198" s="7">
        <v>1</v>
      </c>
      <c r="AF198" s="7">
        <v>1</v>
      </c>
      <c r="AG198" s="7">
        <v>3</v>
      </c>
      <c r="AH198" s="7">
        <f t="shared" si="85"/>
        <v>1.5555555555555556</v>
      </c>
      <c r="AI198" s="7">
        <v>2</v>
      </c>
      <c r="AJ198" s="7">
        <f t="shared" si="86"/>
        <v>6</v>
      </c>
      <c r="AK198" s="7">
        <v>7</v>
      </c>
      <c r="AL198" s="7">
        <v>7</v>
      </c>
      <c r="AM198" s="15">
        <v>1</v>
      </c>
      <c r="AN198" s="15">
        <f t="shared" si="87"/>
        <v>7</v>
      </c>
      <c r="AO198" s="7">
        <v>4</v>
      </c>
      <c r="AP198" s="7">
        <f t="shared" si="88"/>
        <v>5.6</v>
      </c>
      <c r="AQ198" s="7">
        <f t="shared" si="70"/>
        <v>2</v>
      </c>
      <c r="AR198" s="7">
        <v>2</v>
      </c>
      <c r="AS198" s="7">
        <v>1</v>
      </c>
      <c r="AT198" s="7">
        <v>1</v>
      </c>
      <c r="AU198" s="7">
        <v>5</v>
      </c>
      <c r="AV198" s="7">
        <f t="shared" si="71"/>
        <v>1</v>
      </c>
      <c r="AW198" s="7">
        <v>1</v>
      </c>
      <c r="AX198" s="7">
        <v>1</v>
      </c>
      <c r="AY198" s="7">
        <v>5</v>
      </c>
      <c r="AZ198" s="7">
        <f t="shared" si="72"/>
        <v>1</v>
      </c>
      <c r="BA198" s="7">
        <v>2</v>
      </c>
      <c r="BB198" s="11">
        <v>4</v>
      </c>
      <c r="BC198" s="7">
        <f t="shared" si="73"/>
        <v>2</v>
      </c>
      <c r="BD198" s="7">
        <v>1</v>
      </c>
      <c r="BE198" s="11">
        <v>5</v>
      </c>
      <c r="BF198" s="7">
        <f t="shared" si="74"/>
        <v>1</v>
      </c>
      <c r="BG198" s="11">
        <v>4</v>
      </c>
      <c r="BH198" s="7">
        <f t="shared" si="75"/>
        <v>2</v>
      </c>
      <c r="BI198" s="11">
        <v>5</v>
      </c>
      <c r="BJ198" s="7">
        <f t="shared" si="76"/>
        <v>1</v>
      </c>
      <c r="BK198" s="7">
        <v>1</v>
      </c>
      <c r="BL198" s="11">
        <v>4</v>
      </c>
      <c r="BM198" s="7">
        <f t="shared" si="77"/>
        <v>2</v>
      </c>
      <c r="BN198" s="7">
        <v>5</v>
      </c>
      <c r="BO198" s="7">
        <v>3</v>
      </c>
      <c r="BP198" s="7">
        <v>2</v>
      </c>
      <c r="BQ198" s="15">
        <v>1</v>
      </c>
      <c r="BR198" s="7">
        <f t="shared" si="89"/>
        <v>1.65</v>
      </c>
      <c r="BS198" s="7">
        <v>5</v>
      </c>
      <c r="BT198" s="7">
        <v>2</v>
      </c>
      <c r="BU198" s="7">
        <v>5</v>
      </c>
      <c r="BV198" s="7">
        <v>5</v>
      </c>
      <c r="BW198" s="7">
        <v>2</v>
      </c>
      <c r="BX198" s="7">
        <v>4</v>
      </c>
      <c r="BY198" s="7">
        <v>6</v>
      </c>
      <c r="BZ198" s="7">
        <v>5</v>
      </c>
      <c r="CA198" s="7">
        <v>4</v>
      </c>
      <c r="CB198" s="7">
        <v>5</v>
      </c>
      <c r="CC198" s="7">
        <v>5</v>
      </c>
      <c r="CD198" s="7">
        <v>5</v>
      </c>
      <c r="CE198" s="7">
        <v>5</v>
      </c>
      <c r="CF198" s="7">
        <v>4</v>
      </c>
      <c r="CG198" s="15">
        <v>5</v>
      </c>
      <c r="CH198" s="7">
        <f t="shared" si="90"/>
        <v>4.4666666666666668</v>
      </c>
      <c r="CI198" s="7">
        <v>3</v>
      </c>
      <c r="CJ198" s="7">
        <v>4</v>
      </c>
      <c r="CK198" s="7">
        <v>2</v>
      </c>
      <c r="CL198" s="7">
        <v>3</v>
      </c>
      <c r="CM198" s="7">
        <v>4</v>
      </c>
      <c r="CN198" s="7">
        <v>1</v>
      </c>
      <c r="CO198" s="7">
        <v>4</v>
      </c>
      <c r="CP198" s="7">
        <v>4</v>
      </c>
      <c r="CQ198" s="7">
        <v>4</v>
      </c>
      <c r="CR198" s="7">
        <v>5</v>
      </c>
      <c r="CS198" s="7">
        <v>4</v>
      </c>
      <c r="CT198" s="7">
        <v>2</v>
      </c>
      <c r="CU198" s="7">
        <v>3</v>
      </c>
      <c r="CV198" s="7">
        <v>4</v>
      </c>
      <c r="CW198" s="7">
        <v>4</v>
      </c>
      <c r="CX198" s="7">
        <v>4</v>
      </c>
      <c r="CY198" s="7">
        <v>2</v>
      </c>
      <c r="CZ198" s="7">
        <v>4</v>
      </c>
      <c r="DA198" s="7">
        <v>5</v>
      </c>
      <c r="DB198" s="7">
        <v>4</v>
      </c>
      <c r="DC198" s="7">
        <v>5</v>
      </c>
      <c r="DD198" s="7">
        <v>4</v>
      </c>
      <c r="DE198" s="7">
        <v>5</v>
      </c>
      <c r="DF198" s="7">
        <v>5</v>
      </c>
      <c r="DG198" s="7">
        <v>4</v>
      </c>
      <c r="DH198" s="7">
        <v>4</v>
      </c>
      <c r="DI198" s="7">
        <v>4</v>
      </c>
      <c r="DJ198" s="7">
        <v>4</v>
      </c>
      <c r="DK198" s="7">
        <v>4</v>
      </c>
      <c r="DL198" s="7">
        <v>1</v>
      </c>
      <c r="DM198" s="7">
        <v>4</v>
      </c>
      <c r="DN198" s="7">
        <v>4</v>
      </c>
      <c r="DO198" s="7">
        <v>4</v>
      </c>
      <c r="DP198" s="7">
        <v>2</v>
      </c>
      <c r="DQ198" s="7">
        <v>3</v>
      </c>
      <c r="DR198" s="7">
        <v>4</v>
      </c>
      <c r="DS198" s="7">
        <v>4</v>
      </c>
      <c r="DT198" s="15">
        <v>4</v>
      </c>
      <c r="DU198" s="7">
        <f t="shared" si="91"/>
        <v>3.6578947368421053</v>
      </c>
      <c r="DV198" s="7">
        <v>5</v>
      </c>
      <c r="DW198" s="7">
        <v>8</v>
      </c>
      <c r="DX198" s="7">
        <f t="shared" si="78"/>
        <v>2</v>
      </c>
      <c r="DY198" s="7">
        <v>2</v>
      </c>
      <c r="DZ198" s="7">
        <v>9</v>
      </c>
      <c r="EA198" s="7">
        <f t="shared" si="79"/>
        <v>1</v>
      </c>
      <c r="EB198" s="7">
        <v>2</v>
      </c>
      <c r="EC198" s="7">
        <v>1</v>
      </c>
      <c r="ED198" s="7">
        <v>9</v>
      </c>
      <c r="EE198" s="7">
        <f t="shared" si="80"/>
        <v>1</v>
      </c>
      <c r="EF198" s="7">
        <v>1</v>
      </c>
      <c r="EG198" s="7">
        <v>9</v>
      </c>
      <c r="EH198" s="7">
        <f t="shared" si="81"/>
        <v>1</v>
      </c>
      <c r="EI198" s="7">
        <v>7</v>
      </c>
      <c r="EJ198" s="7">
        <f t="shared" si="82"/>
        <v>3</v>
      </c>
      <c r="EK198" s="7">
        <v>2</v>
      </c>
      <c r="EL198" s="7">
        <v>9</v>
      </c>
      <c r="EM198" s="15">
        <f t="shared" si="83"/>
        <v>1</v>
      </c>
      <c r="EN198" s="7">
        <f t="shared" si="92"/>
        <v>1.8333333333333333</v>
      </c>
      <c r="EO198" s="7" t="s">
        <v>182</v>
      </c>
      <c r="EP198" s="7" t="s">
        <v>183</v>
      </c>
    </row>
    <row r="199" spans="1:146" ht="30" customHeight="1">
      <c r="A199">
        <v>1</v>
      </c>
      <c r="B199">
        <v>45305.346435185187</v>
      </c>
      <c r="C199">
        <v>45305.363333333335</v>
      </c>
      <c r="D199">
        <v>100</v>
      </c>
      <c r="E199">
        <v>1459</v>
      </c>
      <c r="F199" s="7" t="s">
        <v>173</v>
      </c>
      <c r="G199">
        <v>45305.363346759259</v>
      </c>
      <c r="H199" s="7" t="s">
        <v>602</v>
      </c>
      <c r="I199">
        <v>51.478499999999997</v>
      </c>
      <c r="J199">
        <v>-1.6131</v>
      </c>
      <c r="K199" s="7" t="s">
        <v>175</v>
      </c>
      <c r="L199" s="7" t="s">
        <v>176</v>
      </c>
      <c r="M199" s="7" t="s">
        <v>177</v>
      </c>
      <c r="N199">
        <v>40</v>
      </c>
      <c r="O199" s="7" t="s">
        <v>178</v>
      </c>
      <c r="P199" s="7" t="s">
        <v>179</v>
      </c>
      <c r="Q199" s="7" t="s">
        <v>190</v>
      </c>
      <c r="R199" s="7" t="s">
        <v>179</v>
      </c>
      <c r="S199" s="7" t="s">
        <v>603</v>
      </c>
      <c r="T199" s="7" t="s">
        <v>179</v>
      </c>
      <c r="U199" s="7">
        <v>2</v>
      </c>
      <c r="V199" s="7">
        <v>2</v>
      </c>
      <c r="W199" s="7">
        <f t="shared" si="84"/>
        <v>1</v>
      </c>
      <c r="X199" s="7">
        <v>1</v>
      </c>
      <c r="Y199" s="7">
        <v>1</v>
      </c>
      <c r="Z199" s="7">
        <v>1</v>
      </c>
      <c r="AA199" s="7">
        <v>1</v>
      </c>
      <c r="AB199" s="7">
        <v>1</v>
      </c>
      <c r="AC199" s="7">
        <v>4</v>
      </c>
      <c r="AD199" s="7">
        <v>1</v>
      </c>
      <c r="AE199" s="7">
        <v>1</v>
      </c>
      <c r="AF199" s="7">
        <v>1</v>
      </c>
      <c r="AG199" s="7">
        <v>5</v>
      </c>
      <c r="AH199" s="7">
        <f t="shared" si="85"/>
        <v>1.3333333333333333</v>
      </c>
      <c r="AI199" s="7">
        <v>2</v>
      </c>
      <c r="AJ199" s="7">
        <f t="shared" si="86"/>
        <v>6</v>
      </c>
      <c r="AK199" s="7">
        <v>6</v>
      </c>
      <c r="AL199" s="7">
        <v>5</v>
      </c>
      <c r="AM199" s="15">
        <v>3</v>
      </c>
      <c r="AN199" s="15">
        <f t="shared" si="87"/>
        <v>5</v>
      </c>
      <c r="AO199" s="7">
        <v>5</v>
      </c>
      <c r="AP199" s="7">
        <f t="shared" si="88"/>
        <v>5</v>
      </c>
      <c r="AQ199" s="7">
        <f t="shared" si="70"/>
        <v>1</v>
      </c>
      <c r="AR199" s="7">
        <v>1</v>
      </c>
      <c r="AS199" s="7">
        <v>1</v>
      </c>
      <c r="AT199" s="7">
        <v>1</v>
      </c>
      <c r="AU199" s="7">
        <v>5</v>
      </c>
      <c r="AV199" s="7">
        <f t="shared" si="71"/>
        <v>1</v>
      </c>
      <c r="AW199" s="7">
        <v>1</v>
      </c>
      <c r="AX199" s="7">
        <v>1</v>
      </c>
      <c r="AY199" s="7">
        <v>5</v>
      </c>
      <c r="AZ199" s="7">
        <f t="shared" si="72"/>
        <v>1</v>
      </c>
      <c r="BA199" s="7">
        <v>1</v>
      </c>
      <c r="BB199" s="11">
        <v>4</v>
      </c>
      <c r="BC199" s="7">
        <f t="shared" si="73"/>
        <v>2</v>
      </c>
      <c r="BD199" s="7">
        <v>1</v>
      </c>
      <c r="BE199" s="11">
        <v>5</v>
      </c>
      <c r="BF199" s="7">
        <f t="shared" si="74"/>
        <v>1</v>
      </c>
      <c r="BG199" s="11">
        <v>5</v>
      </c>
      <c r="BH199" s="7">
        <f t="shared" si="75"/>
        <v>1</v>
      </c>
      <c r="BI199" s="11">
        <v>5</v>
      </c>
      <c r="BJ199" s="7">
        <f t="shared" si="76"/>
        <v>1</v>
      </c>
      <c r="BK199" s="7">
        <v>1</v>
      </c>
      <c r="BL199" s="11">
        <v>5</v>
      </c>
      <c r="BM199" s="7">
        <f t="shared" si="77"/>
        <v>1</v>
      </c>
      <c r="BN199" s="7">
        <v>5</v>
      </c>
      <c r="BO199" s="7">
        <v>1</v>
      </c>
      <c r="BP199" s="7">
        <v>1</v>
      </c>
      <c r="BQ199" s="15">
        <v>1</v>
      </c>
      <c r="BR199" s="7">
        <f t="shared" si="89"/>
        <v>1.25</v>
      </c>
      <c r="BS199" s="7">
        <v>3</v>
      </c>
      <c r="BT199" s="7">
        <v>2</v>
      </c>
      <c r="BU199" s="7">
        <v>3</v>
      </c>
      <c r="BV199" s="7">
        <v>3</v>
      </c>
      <c r="BW199" s="7">
        <v>2</v>
      </c>
      <c r="BX199" s="7">
        <v>4</v>
      </c>
      <c r="BY199" s="7">
        <v>4</v>
      </c>
      <c r="BZ199" s="7">
        <v>2</v>
      </c>
      <c r="CA199" s="7">
        <v>2</v>
      </c>
      <c r="CB199" s="7">
        <v>4</v>
      </c>
      <c r="CC199" s="7">
        <v>4</v>
      </c>
      <c r="CD199" s="7">
        <v>2</v>
      </c>
      <c r="CE199" s="7">
        <v>3</v>
      </c>
      <c r="CF199" s="7">
        <v>3</v>
      </c>
      <c r="CG199" s="15">
        <v>2</v>
      </c>
      <c r="CH199" s="7">
        <f t="shared" si="90"/>
        <v>2.8666666666666667</v>
      </c>
      <c r="CI199" s="7">
        <v>4</v>
      </c>
      <c r="CJ199" s="7">
        <v>4</v>
      </c>
      <c r="CK199" s="7">
        <v>4</v>
      </c>
      <c r="CL199" s="7">
        <v>4</v>
      </c>
      <c r="CM199" s="7">
        <v>4</v>
      </c>
      <c r="CN199" s="7">
        <v>3</v>
      </c>
      <c r="CO199" s="7">
        <v>4</v>
      </c>
      <c r="CP199" s="7">
        <v>5</v>
      </c>
      <c r="CQ199" s="7">
        <v>4</v>
      </c>
      <c r="CR199" s="7">
        <v>5</v>
      </c>
      <c r="CS199" s="7">
        <v>5</v>
      </c>
      <c r="CT199" s="7">
        <v>3</v>
      </c>
      <c r="CU199" s="7">
        <v>4</v>
      </c>
      <c r="CV199" s="7">
        <v>4</v>
      </c>
      <c r="CW199" s="7">
        <v>4</v>
      </c>
      <c r="CX199" s="7">
        <v>4</v>
      </c>
      <c r="CY199" s="7">
        <v>3</v>
      </c>
      <c r="CZ199" s="7">
        <v>4</v>
      </c>
      <c r="DA199" s="7">
        <v>5</v>
      </c>
      <c r="DB199" s="7">
        <v>4</v>
      </c>
      <c r="DC199" s="7">
        <v>5</v>
      </c>
      <c r="DD199" s="7">
        <v>4</v>
      </c>
      <c r="DE199" s="7">
        <v>4</v>
      </c>
      <c r="DF199" s="7">
        <v>5</v>
      </c>
      <c r="DG199" s="7">
        <v>4</v>
      </c>
      <c r="DH199" s="7">
        <v>5</v>
      </c>
      <c r="DI199" s="7">
        <v>4</v>
      </c>
      <c r="DJ199" s="7">
        <v>4</v>
      </c>
      <c r="DK199" s="7">
        <v>4</v>
      </c>
      <c r="DL199" s="7">
        <v>3</v>
      </c>
      <c r="DM199" s="7">
        <v>4</v>
      </c>
      <c r="DN199" s="7">
        <v>4</v>
      </c>
      <c r="DO199" s="7">
        <v>4</v>
      </c>
      <c r="DP199" s="7">
        <v>3</v>
      </c>
      <c r="DQ199" s="7">
        <v>4</v>
      </c>
      <c r="DR199" s="7">
        <v>5</v>
      </c>
      <c r="DS199" s="7">
        <v>4</v>
      </c>
      <c r="DT199" s="15">
        <v>4</v>
      </c>
      <c r="DU199" s="7">
        <f t="shared" si="91"/>
        <v>4.0789473684210522</v>
      </c>
      <c r="DV199" s="7">
        <v>1</v>
      </c>
      <c r="DW199" s="7">
        <v>2</v>
      </c>
      <c r="DX199" s="7">
        <f t="shared" si="78"/>
        <v>8</v>
      </c>
      <c r="DY199" s="7">
        <v>1</v>
      </c>
      <c r="DZ199" s="7">
        <v>9</v>
      </c>
      <c r="EA199" s="7">
        <f t="shared" si="79"/>
        <v>1</v>
      </c>
      <c r="EB199" s="7">
        <v>1</v>
      </c>
      <c r="EC199" s="7">
        <v>1</v>
      </c>
      <c r="ED199" s="7">
        <v>6</v>
      </c>
      <c r="EE199" s="7">
        <f t="shared" si="80"/>
        <v>4</v>
      </c>
      <c r="EF199" s="7">
        <v>1</v>
      </c>
      <c r="EG199" s="7">
        <v>8</v>
      </c>
      <c r="EH199" s="7">
        <f t="shared" si="81"/>
        <v>2</v>
      </c>
      <c r="EI199" s="7">
        <v>8</v>
      </c>
      <c r="EJ199" s="7">
        <f t="shared" si="82"/>
        <v>2</v>
      </c>
      <c r="EK199" s="7">
        <v>1</v>
      </c>
      <c r="EL199" s="7">
        <v>8</v>
      </c>
      <c r="EM199" s="15">
        <f t="shared" si="83"/>
        <v>2</v>
      </c>
      <c r="EN199" s="7">
        <f t="shared" si="92"/>
        <v>2.0833333333333335</v>
      </c>
      <c r="EO199" s="7" t="s">
        <v>192</v>
      </c>
      <c r="EP199" s="7" t="s">
        <v>183</v>
      </c>
    </row>
    <row r="200" spans="1:146" ht="30" customHeight="1">
      <c r="A200">
        <v>1</v>
      </c>
      <c r="B200">
        <v>45299.772048611114</v>
      </c>
      <c r="C200">
        <v>45299.779930555553</v>
      </c>
      <c r="D200">
        <v>84</v>
      </c>
      <c r="E200">
        <v>681</v>
      </c>
      <c r="F200" s="7" t="s">
        <v>557</v>
      </c>
      <c r="G200">
        <v>45306.779983275461</v>
      </c>
      <c r="H200" s="7" t="s">
        <v>604</v>
      </c>
      <c r="I200" s="7" t="s">
        <v>179</v>
      </c>
      <c r="J200" s="7" t="s">
        <v>179</v>
      </c>
      <c r="K200" s="7" t="s">
        <v>175</v>
      </c>
      <c r="L200" s="7" t="s">
        <v>176</v>
      </c>
      <c r="M200" s="7" t="s">
        <v>177</v>
      </c>
      <c r="N200">
        <v>31</v>
      </c>
      <c r="O200" s="7" t="s">
        <v>178</v>
      </c>
      <c r="P200" s="7" t="s">
        <v>179</v>
      </c>
      <c r="Q200" s="7" t="s">
        <v>190</v>
      </c>
      <c r="R200" s="7" t="s">
        <v>179</v>
      </c>
      <c r="S200" s="7" t="s">
        <v>605</v>
      </c>
      <c r="T200" s="7" t="s">
        <v>179</v>
      </c>
      <c r="U200" s="7">
        <v>2</v>
      </c>
      <c r="V200" s="7">
        <v>3</v>
      </c>
      <c r="W200" s="7">
        <f t="shared" si="84"/>
        <v>2</v>
      </c>
      <c r="X200" s="7">
        <v>2</v>
      </c>
      <c r="Y200" s="7">
        <v>1</v>
      </c>
      <c r="Z200" s="7">
        <v>2</v>
      </c>
      <c r="AA200" s="7">
        <v>2</v>
      </c>
      <c r="AB200" s="7">
        <v>2</v>
      </c>
      <c r="AC200" s="7">
        <v>2</v>
      </c>
      <c r="AD200" s="7">
        <v>1</v>
      </c>
      <c r="AE200" s="7">
        <v>1</v>
      </c>
      <c r="AF200" s="7">
        <v>2</v>
      </c>
      <c r="AG200" s="7">
        <v>2</v>
      </c>
      <c r="AH200" s="7">
        <f t="shared" si="85"/>
        <v>1.6666666666666667</v>
      </c>
      <c r="AI200" s="7">
        <v>4</v>
      </c>
      <c r="AJ200" s="7">
        <f t="shared" si="86"/>
        <v>4</v>
      </c>
      <c r="AK200" s="7">
        <v>5</v>
      </c>
      <c r="AL200" s="7">
        <v>5</v>
      </c>
      <c r="AM200" s="15">
        <v>3</v>
      </c>
      <c r="AN200" s="15">
        <f t="shared" si="87"/>
        <v>5</v>
      </c>
      <c r="AO200" s="7">
        <v>4</v>
      </c>
      <c r="AP200" s="7">
        <f t="shared" si="88"/>
        <v>4.4000000000000004</v>
      </c>
      <c r="AQ200" s="7">
        <f t="shared" si="70"/>
        <v>2</v>
      </c>
      <c r="AR200" s="7">
        <v>1</v>
      </c>
      <c r="AS200" s="7">
        <v>1</v>
      </c>
      <c r="AT200" s="7">
        <v>1</v>
      </c>
      <c r="AU200" s="7">
        <v>4</v>
      </c>
      <c r="AV200" s="7">
        <f t="shared" si="71"/>
        <v>2</v>
      </c>
      <c r="AW200" s="7">
        <v>1</v>
      </c>
      <c r="AX200" s="7">
        <v>1</v>
      </c>
      <c r="AY200" s="7">
        <v>4</v>
      </c>
      <c r="AZ200" s="7">
        <f t="shared" si="72"/>
        <v>2</v>
      </c>
      <c r="BA200" s="7">
        <v>1</v>
      </c>
      <c r="BB200" s="11">
        <v>4</v>
      </c>
      <c r="BC200" s="7">
        <f t="shared" si="73"/>
        <v>2</v>
      </c>
      <c r="BD200" s="7">
        <v>1</v>
      </c>
      <c r="BE200" s="11">
        <v>4</v>
      </c>
      <c r="BF200" s="7">
        <f t="shared" si="74"/>
        <v>2</v>
      </c>
      <c r="BG200" s="11">
        <v>4</v>
      </c>
      <c r="BH200" s="7">
        <f t="shared" si="75"/>
        <v>2</v>
      </c>
      <c r="BI200" s="11">
        <v>4</v>
      </c>
      <c r="BJ200" s="7">
        <f t="shared" si="76"/>
        <v>2</v>
      </c>
      <c r="BK200" s="7">
        <v>1</v>
      </c>
      <c r="BL200" s="11">
        <v>4</v>
      </c>
      <c r="BM200" s="7">
        <f t="shared" si="77"/>
        <v>2</v>
      </c>
      <c r="BN200" s="7">
        <v>4</v>
      </c>
      <c r="BO200" s="7">
        <v>2</v>
      </c>
      <c r="BP200" s="7">
        <v>1</v>
      </c>
      <c r="BQ200" s="15">
        <v>1</v>
      </c>
      <c r="BR200" s="7">
        <f t="shared" si="89"/>
        <v>1.6</v>
      </c>
      <c r="BS200" s="7">
        <v>3</v>
      </c>
      <c r="BT200" s="7">
        <v>3</v>
      </c>
      <c r="BU200" s="7">
        <v>4</v>
      </c>
      <c r="BV200" s="7">
        <v>4</v>
      </c>
      <c r="BW200" s="7">
        <v>2</v>
      </c>
      <c r="BX200" s="7">
        <v>4</v>
      </c>
      <c r="BY200" s="7">
        <v>4</v>
      </c>
      <c r="BZ200" s="7">
        <v>4</v>
      </c>
      <c r="CA200" s="7">
        <v>3</v>
      </c>
      <c r="CB200" s="7">
        <v>2</v>
      </c>
      <c r="CC200" s="7">
        <v>3</v>
      </c>
      <c r="CD200" s="7">
        <v>4</v>
      </c>
      <c r="CE200" s="7">
        <v>4</v>
      </c>
      <c r="CF200" s="7">
        <v>2</v>
      </c>
      <c r="CG200" s="15">
        <v>4</v>
      </c>
      <c r="CH200" s="7">
        <f t="shared" si="90"/>
        <v>3.3333333333333335</v>
      </c>
      <c r="CI200" s="7">
        <v>4</v>
      </c>
      <c r="CJ200" s="7">
        <v>4</v>
      </c>
      <c r="CK200" s="7">
        <v>4</v>
      </c>
      <c r="CL200" s="7">
        <v>4</v>
      </c>
      <c r="CM200" s="7">
        <v>4</v>
      </c>
      <c r="CN200" s="7">
        <v>3</v>
      </c>
      <c r="CO200" s="7">
        <v>4</v>
      </c>
      <c r="CP200" s="7">
        <v>4</v>
      </c>
      <c r="CQ200" s="7">
        <v>4</v>
      </c>
      <c r="CR200" s="7">
        <v>4</v>
      </c>
      <c r="CS200" s="7">
        <v>4</v>
      </c>
      <c r="CT200" s="7">
        <v>4</v>
      </c>
      <c r="CU200" s="7">
        <v>4</v>
      </c>
      <c r="CV200" s="7">
        <v>4</v>
      </c>
      <c r="CW200" s="7">
        <v>4</v>
      </c>
      <c r="CX200" s="7">
        <v>4</v>
      </c>
      <c r="CY200" s="7">
        <v>4</v>
      </c>
      <c r="CZ200" s="7">
        <v>4</v>
      </c>
      <c r="DA200" s="7">
        <v>4</v>
      </c>
      <c r="DB200" s="7">
        <v>4</v>
      </c>
      <c r="DC200" s="7">
        <v>4</v>
      </c>
      <c r="DD200" s="7">
        <v>4</v>
      </c>
      <c r="DE200" s="7">
        <v>4</v>
      </c>
      <c r="DF200" s="7">
        <v>4</v>
      </c>
      <c r="DG200" s="7">
        <v>4</v>
      </c>
      <c r="DH200" s="7">
        <v>4</v>
      </c>
      <c r="DI200" s="7">
        <v>4</v>
      </c>
      <c r="DJ200" s="7">
        <v>4</v>
      </c>
      <c r="DK200" s="7">
        <v>4</v>
      </c>
      <c r="DL200" s="7">
        <v>3</v>
      </c>
      <c r="DM200" s="7">
        <v>4</v>
      </c>
      <c r="DN200" s="7">
        <v>4</v>
      </c>
      <c r="DO200" s="7">
        <v>4</v>
      </c>
      <c r="DP200" s="7">
        <v>3</v>
      </c>
      <c r="DQ200" s="7">
        <v>4</v>
      </c>
      <c r="DR200" s="7">
        <v>4</v>
      </c>
      <c r="DS200" s="7">
        <v>4</v>
      </c>
      <c r="DT200" s="15">
        <v>4</v>
      </c>
      <c r="DU200" s="7">
        <f t="shared" si="91"/>
        <v>3.9210526315789473</v>
      </c>
      <c r="DV200" s="7">
        <v>1</v>
      </c>
      <c r="DW200" s="7">
        <v>7</v>
      </c>
      <c r="DX200" s="7">
        <f t="shared" si="78"/>
        <v>3</v>
      </c>
      <c r="DY200" s="7">
        <v>1</v>
      </c>
      <c r="DZ200" s="7">
        <v>8</v>
      </c>
      <c r="EA200" s="7">
        <f t="shared" si="79"/>
        <v>2</v>
      </c>
      <c r="EB200" s="7">
        <v>2</v>
      </c>
      <c r="EC200" s="7">
        <v>1</v>
      </c>
      <c r="ED200" s="7">
        <v>8</v>
      </c>
      <c r="EE200" s="7">
        <f t="shared" si="80"/>
        <v>2</v>
      </c>
      <c r="EF200" s="7">
        <v>2</v>
      </c>
      <c r="EG200" s="7">
        <v>3</v>
      </c>
      <c r="EH200" s="7">
        <f t="shared" si="81"/>
        <v>7</v>
      </c>
      <c r="EI200" s="7">
        <v>8</v>
      </c>
      <c r="EJ200" s="7">
        <f t="shared" si="82"/>
        <v>2</v>
      </c>
      <c r="EK200" s="7">
        <v>5</v>
      </c>
      <c r="EL200" s="7">
        <v>5</v>
      </c>
      <c r="EM200" s="15">
        <f t="shared" si="83"/>
        <v>5</v>
      </c>
      <c r="EN200" s="7">
        <f t="shared" si="92"/>
        <v>2.75</v>
      </c>
      <c r="EO200" s="7" t="s">
        <v>182</v>
      </c>
      <c r="EP200" s="7" t="s">
        <v>179</v>
      </c>
    </row>
    <row r="201" spans="1:146" ht="30" customHeight="1">
      <c r="A201">
        <v>1</v>
      </c>
      <c r="B201">
        <v>45303.449004629627</v>
      </c>
      <c r="C201">
        <v>45303.458553240744</v>
      </c>
      <c r="D201">
        <v>84</v>
      </c>
      <c r="E201">
        <v>825</v>
      </c>
      <c r="F201" s="7" t="s">
        <v>557</v>
      </c>
      <c r="G201">
        <v>45310.45859613426</v>
      </c>
      <c r="H201" s="7" t="s">
        <v>606</v>
      </c>
      <c r="I201" s="7" t="s">
        <v>179</v>
      </c>
      <c r="J201" s="7" t="s">
        <v>179</v>
      </c>
      <c r="K201" s="7" t="s">
        <v>175</v>
      </c>
      <c r="L201" s="7" t="s">
        <v>176</v>
      </c>
      <c r="M201" s="7" t="s">
        <v>177</v>
      </c>
      <c r="N201">
        <v>30</v>
      </c>
      <c r="O201" s="7" t="s">
        <v>178</v>
      </c>
      <c r="P201" s="7" t="s">
        <v>179</v>
      </c>
      <c r="Q201" s="7" t="s">
        <v>185</v>
      </c>
      <c r="R201" s="7" t="s">
        <v>607</v>
      </c>
      <c r="S201" s="7" t="s">
        <v>179</v>
      </c>
      <c r="T201" s="7" t="s">
        <v>179</v>
      </c>
      <c r="U201" s="7">
        <v>1</v>
      </c>
      <c r="V201" s="7">
        <v>4</v>
      </c>
      <c r="W201" s="7">
        <f t="shared" si="84"/>
        <v>2</v>
      </c>
      <c r="X201" s="7">
        <v>1</v>
      </c>
      <c r="Y201" s="7">
        <v>1</v>
      </c>
      <c r="Z201" s="7">
        <v>1</v>
      </c>
      <c r="AA201" s="7">
        <v>1</v>
      </c>
      <c r="AB201" s="7">
        <v>1</v>
      </c>
      <c r="AC201" s="7">
        <v>5</v>
      </c>
      <c r="AD201" s="7">
        <v>1</v>
      </c>
      <c r="AE201" s="7">
        <v>1</v>
      </c>
      <c r="AF201" s="7">
        <v>1</v>
      </c>
      <c r="AG201" s="7">
        <v>4</v>
      </c>
      <c r="AH201" s="7">
        <f t="shared" si="85"/>
        <v>1.4444444444444444</v>
      </c>
      <c r="AI201" s="7">
        <v>2</v>
      </c>
      <c r="AJ201" s="7">
        <f t="shared" si="86"/>
        <v>6</v>
      </c>
      <c r="AK201" s="7">
        <v>6</v>
      </c>
      <c r="AL201" s="7">
        <v>6</v>
      </c>
      <c r="AM201" s="15">
        <v>2</v>
      </c>
      <c r="AN201" s="15">
        <f t="shared" si="87"/>
        <v>6</v>
      </c>
      <c r="AO201" s="7">
        <v>5</v>
      </c>
      <c r="AP201" s="7">
        <f t="shared" si="88"/>
        <v>5.2</v>
      </c>
      <c r="AQ201" s="7">
        <f t="shared" si="70"/>
        <v>1</v>
      </c>
      <c r="AR201" s="7">
        <v>1</v>
      </c>
      <c r="AS201" s="7">
        <v>1</v>
      </c>
      <c r="AT201" s="7">
        <v>1</v>
      </c>
      <c r="AU201" s="7">
        <v>5</v>
      </c>
      <c r="AV201" s="7">
        <f t="shared" si="71"/>
        <v>1</v>
      </c>
      <c r="AW201" s="7">
        <v>1</v>
      </c>
      <c r="AX201" s="7">
        <v>1</v>
      </c>
      <c r="AY201" s="7">
        <v>5</v>
      </c>
      <c r="AZ201" s="7">
        <f t="shared" si="72"/>
        <v>1</v>
      </c>
      <c r="BA201" s="7">
        <v>1</v>
      </c>
      <c r="BB201" s="11">
        <v>5</v>
      </c>
      <c r="BC201" s="7">
        <f t="shared" si="73"/>
        <v>1</v>
      </c>
      <c r="BD201" s="7">
        <v>1</v>
      </c>
      <c r="BE201" s="11">
        <v>5</v>
      </c>
      <c r="BF201" s="7">
        <f t="shared" si="74"/>
        <v>1</v>
      </c>
      <c r="BG201" s="11">
        <v>5</v>
      </c>
      <c r="BH201" s="7">
        <f t="shared" si="75"/>
        <v>1</v>
      </c>
      <c r="BI201" s="11">
        <v>5</v>
      </c>
      <c r="BJ201" s="7">
        <f t="shared" si="76"/>
        <v>1</v>
      </c>
      <c r="BK201" s="7">
        <v>1</v>
      </c>
      <c r="BL201" s="11">
        <v>5</v>
      </c>
      <c r="BM201" s="7">
        <f t="shared" si="77"/>
        <v>1</v>
      </c>
      <c r="BN201" s="7">
        <v>5</v>
      </c>
      <c r="BO201" s="7">
        <v>2</v>
      </c>
      <c r="BP201" s="7">
        <v>1</v>
      </c>
      <c r="BQ201" s="15">
        <v>1</v>
      </c>
      <c r="BR201" s="7">
        <f t="shared" si="89"/>
        <v>1.25</v>
      </c>
      <c r="BS201" s="7">
        <v>4</v>
      </c>
      <c r="BT201" s="7">
        <v>1</v>
      </c>
      <c r="BU201" s="7">
        <v>1</v>
      </c>
      <c r="BV201" s="7">
        <v>4</v>
      </c>
      <c r="BW201" s="7">
        <v>1</v>
      </c>
      <c r="BX201" s="7">
        <v>4</v>
      </c>
      <c r="BY201" s="7">
        <v>6</v>
      </c>
      <c r="BZ201" s="7">
        <v>3</v>
      </c>
      <c r="CA201" s="7">
        <v>2</v>
      </c>
      <c r="CB201" s="7">
        <v>1</v>
      </c>
      <c r="CC201" s="7">
        <v>1</v>
      </c>
      <c r="CD201" s="7">
        <v>3</v>
      </c>
      <c r="CE201" s="7">
        <v>2</v>
      </c>
      <c r="CF201" s="7">
        <v>1</v>
      </c>
      <c r="CG201" s="15">
        <v>3</v>
      </c>
      <c r="CH201" s="7">
        <f t="shared" si="90"/>
        <v>2.4666666666666668</v>
      </c>
      <c r="CI201" s="7">
        <v>4</v>
      </c>
      <c r="CJ201" s="7">
        <v>5</v>
      </c>
      <c r="CK201" s="7">
        <v>5</v>
      </c>
      <c r="CL201" s="7">
        <v>5</v>
      </c>
      <c r="CM201" s="7">
        <v>4</v>
      </c>
      <c r="CN201" s="7">
        <v>1</v>
      </c>
      <c r="CO201" s="7">
        <v>6</v>
      </c>
      <c r="CP201" s="7">
        <v>6</v>
      </c>
      <c r="CQ201" s="7">
        <v>5</v>
      </c>
      <c r="CR201" s="7">
        <v>6</v>
      </c>
      <c r="CS201" s="7">
        <v>5</v>
      </c>
      <c r="CT201" s="7">
        <v>3</v>
      </c>
      <c r="CU201" s="7">
        <v>5</v>
      </c>
      <c r="CV201" s="7">
        <v>5</v>
      </c>
      <c r="CW201" s="7">
        <v>5</v>
      </c>
      <c r="CX201" s="7">
        <v>5</v>
      </c>
      <c r="CY201" s="7">
        <v>3</v>
      </c>
      <c r="CZ201" s="7">
        <v>5</v>
      </c>
      <c r="DA201" s="7">
        <v>6</v>
      </c>
      <c r="DB201" s="7">
        <v>4</v>
      </c>
      <c r="DC201" s="7">
        <v>6</v>
      </c>
      <c r="DD201" s="7">
        <v>5</v>
      </c>
      <c r="DE201" s="7">
        <v>5</v>
      </c>
      <c r="DF201" s="7">
        <v>5</v>
      </c>
      <c r="DG201" s="7">
        <v>5</v>
      </c>
      <c r="DH201" s="7">
        <v>5</v>
      </c>
      <c r="DI201" s="7">
        <v>5</v>
      </c>
      <c r="DJ201" s="7">
        <v>5</v>
      </c>
      <c r="DK201" s="7">
        <v>5</v>
      </c>
      <c r="DL201" s="7">
        <v>3</v>
      </c>
      <c r="DM201" s="7">
        <v>5</v>
      </c>
      <c r="DN201" s="7">
        <v>5</v>
      </c>
      <c r="DO201" s="7">
        <v>4</v>
      </c>
      <c r="DP201" s="7">
        <v>2</v>
      </c>
      <c r="DQ201" s="7">
        <v>4</v>
      </c>
      <c r="DR201" s="7">
        <v>5</v>
      </c>
      <c r="DS201" s="7">
        <v>5</v>
      </c>
      <c r="DT201" s="15">
        <v>5</v>
      </c>
      <c r="DU201" s="7">
        <f t="shared" si="91"/>
        <v>4.6578947368421053</v>
      </c>
      <c r="DV201" s="7">
        <v>2</v>
      </c>
      <c r="DW201" s="7">
        <v>8</v>
      </c>
      <c r="DX201" s="7">
        <f t="shared" si="78"/>
        <v>2</v>
      </c>
      <c r="DY201" s="7">
        <v>1</v>
      </c>
      <c r="DZ201" s="7">
        <v>9</v>
      </c>
      <c r="EA201" s="7">
        <f t="shared" si="79"/>
        <v>1</v>
      </c>
      <c r="EB201" s="7">
        <v>1</v>
      </c>
      <c r="EC201" s="7">
        <v>1</v>
      </c>
      <c r="ED201" s="7">
        <v>9</v>
      </c>
      <c r="EE201" s="7">
        <f t="shared" si="80"/>
        <v>1</v>
      </c>
      <c r="EF201" s="7">
        <v>1</v>
      </c>
      <c r="EG201" s="7">
        <v>9</v>
      </c>
      <c r="EH201" s="7">
        <f t="shared" si="81"/>
        <v>1</v>
      </c>
      <c r="EI201" s="7">
        <v>9</v>
      </c>
      <c r="EJ201" s="7">
        <f t="shared" si="82"/>
        <v>1</v>
      </c>
      <c r="EK201" s="7">
        <v>1</v>
      </c>
      <c r="EL201" s="7">
        <v>9</v>
      </c>
      <c r="EM201" s="15">
        <f t="shared" si="83"/>
        <v>1</v>
      </c>
      <c r="EN201" s="7">
        <f t="shared" si="92"/>
        <v>1.1666666666666667</v>
      </c>
      <c r="EO201" s="7" t="s">
        <v>182</v>
      </c>
      <c r="EP201" s="7" t="s">
        <v>179</v>
      </c>
    </row>
    <row r="202" spans="1:146" ht="30" customHeight="1">
      <c r="A202">
        <v>1</v>
      </c>
      <c r="B202">
        <v>45304.393321759257</v>
      </c>
      <c r="C202">
        <v>45304.403692129628</v>
      </c>
      <c r="D202">
        <v>84</v>
      </c>
      <c r="E202">
        <v>896</v>
      </c>
      <c r="F202" s="7" t="s">
        <v>557</v>
      </c>
      <c r="G202">
        <v>45311.403746203701</v>
      </c>
      <c r="H202" s="7" t="s">
        <v>608</v>
      </c>
      <c r="I202" s="7" t="s">
        <v>179</v>
      </c>
      <c r="J202" s="7" t="s">
        <v>179</v>
      </c>
      <c r="K202" s="7" t="s">
        <v>175</v>
      </c>
      <c r="L202" s="7" t="s">
        <v>176</v>
      </c>
      <c r="M202" s="7" t="s">
        <v>177</v>
      </c>
      <c r="N202">
        <v>28</v>
      </c>
      <c r="O202" s="7" t="s">
        <v>178</v>
      </c>
      <c r="P202" s="7" t="s">
        <v>179</v>
      </c>
      <c r="Q202" s="7" t="s">
        <v>609</v>
      </c>
      <c r="R202" s="7" t="s">
        <v>610</v>
      </c>
      <c r="S202" s="7" t="s">
        <v>179</v>
      </c>
      <c r="T202" s="7" t="s">
        <v>179</v>
      </c>
      <c r="U202" s="7">
        <v>1</v>
      </c>
      <c r="V202" s="7">
        <v>3</v>
      </c>
      <c r="W202" s="7">
        <f t="shared" si="84"/>
        <v>2</v>
      </c>
      <c r="X202" s="7">
        <v>2</v>
      </c>
      <c r="Y202" s="7">
        <v>4</v>
      </c>
      <c r="Z202" s="7">
        <v>1</v>
      </c>
      <c r="AA202" s="7">
        <v>1</v>
      </c>
      <c r="AB202" s="7">
        <v>2</v>
      </c>
      <c r="AC202" s="7">
        <v>2</v>
      </c>
      <c r="AD202" s="7">
        <v>1</v>
      </c>
      <c r="AE202" s="7">
        <v>1</v>
      </c>
      <c r="AF202" s="7">
        <v>1</v>
      </c>
      <c r="AG202" s="7">
        <v>4</v>
      </c>
      <c r="AH202" s="7">
        <f t="shared" si="85"/>
        <v>1.6666666666666667</v>
      </c>
      <c r="AI202" s="7">
        <v>2</v>
      </c>
      <c r="AJ202" s="7">
        <f t="shared" si="86"/>
        <v>6</v>
      </c>
      <c r="AK202" s="7">
        <v>6</v>
      </c>
      <c r="AL202" s="7">
        <v>5</v>
      </c>
      <c r="AM202" s="15">
        <v>3</v>
      </c>
      <c r="AN202" s="15">
        <f t="shared" si="87"/>
        <v>5</v>
      </c>
      <c r="AO202" s="7">
        <v>5</v>
      </c>
      <c r="AP202" s="7">
        <f t="shared" si="88"/>
        <v>5</v>
      </c>
      <c r="AQ202" s="7">
        <f t="shared" si="70"/>
        <v>1</v>
      </c>
      <c r="AR202" s="7">
        <v>1</v>
      </c>
      <c r="AS202" s="7">
        <v>1</v>
      </c>
      <c r="AT202" s="7">
        <v>1</v>
      </c>
      <c r="AU202" s="7">
        <v>5</v>
      </c>
      <c r="AV202" s="7">
        <f t="shared" si="71"/>
        <v>1</v>
      </c>
      <c r="AW202" s="7">
        <v>1</v>
      </c>
      <c r="AX202" s="7">
        <v>1</v>
      </c>
      <c r="AY202" s="7">
        <v>5</v>
      </c>
      <c r="AZ202" s="7">
        <f t="shared" si="72"/>
        <v>1</v>
      </c>
      <c r="BA202" s="7">
        <v>1</v>
      </c>
      <c r="BB202" s="11">
        <v>4</v>
      </c>
      <c r="BC202" s="7">
        <f t="shared" si="73"/>
        <v>2</v>
      </c>
      <c r="BD202" s="7">
        <v>1</v>
      </c>
      <c r="BE202" s="11">
        <v>5</v>
      </c>
      <c r="BF202" s="7">
        <f t="shared" si="74"/>
        <v>1</v>
      </c>
      <c r="BG202" s="11">
        <v>5</v>
      </c>
      <c r="BH202" s="7">
        <f t="shared" si="75"/>
        <v>1</v>
      </c>
      <c r="BI202" s="11">
        <v>5</v>
      </c>
      <c r="BJ202" s="7">
        <f t="shared" si="76"/>
        <v>1</v>
      </c>
      <c r="BK202" s="7">
        <v>1</v>
      </c>
      <c r="BL202" s="11">
        <v>4</v>
      </c>
      <c r="BM202" s="7">
        <f t="shared" si="77"/>
        <v>2</v>
      </c>
      <c r="BN202" s="7">
        <v>4</v>
      </c>
      <c r="BO202" s="7">
        <v>2</v>
      </c>
      <c r="BP202" s="7">
        <v>1</v>
      </c>
      <c r="BQ202" s="15">
        <v>3</v>
      </c>
      <c r="BR202" s="7">
        <f t="shared" si="89"/>
        <v>1.4</v>
      </c>
      <c r="BS202" s="7">
        <v>5</v>
      </c>
      <c r="BT202" s="7">
        <v>5</v>
      </c>
      <c r="BU202" s="7">
        <v>4</v>
      </c>
      <c r="BV202" s="7">
        <v>4</v>
      </c>
      <c r="BW202" s="7">
        <v>3</v>
      </c>
      <c r="BX202" s="7">
        <v>5</v>
      </c>
      <c r="BY202" s="7">
        <v>4</v>
      </c>
      <c r="BZ202" s="7">
        <v>5</v>
      </c>
      <c r="CA202" s="7">
        <v>4</v>
      </c>
      <c r="CB202" s="7">
        <v>4</v>
      </c>
      <c r="CC202" s="7">
        <v>6</v>
      </c>
      <c r="CD202" s="7">
        <v>5</v>
      </c>
      <c r="CE202" s="7">
        <v>5</v>
      </c>
      <c r="CF202" s="7">
        <v>1</v>
      </c>
      <c r="CG202" s="15">
        <v>5</v>
      </c>
      <c r="CH202" s="7">
        <f t="shared" si="90"/>
        <v>4.333333333333333</v>
      </c>
      <c r="CI202" s="7">
        <v>4</v>
      </c>
      <c r="CJ202" s="7">
        <v>4</v>
      </c>
      <c r="CK202" s="7">
        <v>4</v>
      </c>
      <c r="CL202" s="7">
        <v>4</v>
      </c>
      <c r="CM202" s="7">
        <v>4</v>
      </c>
      <c r="CN202" s="7">
        <v>2</v>
      </c>
      <c r="CO202" s="7">
        <v>4</v>
      </c>
      <c r="CP202" s="7">
        <v>5</v>
      </c>
      <c r="CQ202" s="7">
        <v>4</v>
      </c>
      <c r="CR202" s="7">
        <v>5</v>
      </c>
      <c r="CS202" s="7">
        <v>5</v>
      </c>
      <c r="CT202" s="7">
        <v>4</v>
      </c>
      <c r="CU202" s="7">
        <v>4</v>
      </c>
      <c r="CV202" s="7">
        <v>4</v>
      </c>
      <c r="CW202" s="7">
        <v>4</v>
      </c>
      <c r="CX202" s="7">
        <v>4</v>
      </c>
      <c r="CY202" s="7">
        <v>3</v>
      </c>
      <c r="CZ202" s="7">
        <v>4</v>
      </c>
      <c r="DA202" s="7">
        <v>5</v>
      </c>
      <c r="DB202" s="7">
        <v>3</v>
      </c>
      <c r="DC202" s="7">
        <v>5</v>
      </c>
      <c r="DD202" s="7">
        <v>4</v>
      </c>
      <c r="DE202" s="7">
        <v>4</v>
      </c>
      <c r="DF202" s="7">
        <v>4</v>
      </c>
      <c r="DG202" s="7">
        <v>4</v>
      </c>
      <c r="DH202" s="7">
        <v>5</v>
      </c>
      <c r="DI202" s="7">
        <v>4</v>
      </c>
      <c r="DJ202" s="7">
        <v>4</v>
      </c>
      <c r="DK202" s="7">
        <v>4</v>
      </c>
      <c r="DL202" s="7">
        <v>2</v>
      </c>
      <c r="DM202" s="7">
        <v>4</v>
      </c>
      <c r="DN202" s="7">
        <v>4</v>
      </c>
      <c r="DO202" s="7">
        <v>4</v>
      </c>
      <c r="DP202" s="7">
        <v>2</v>
      </c>
      <c r="DQ202" s="7">
        <v>4</v>
      </c>
      <c r="DR202" s="7">
        <v>5</v>
      </c>
      <c r="DS202" s="7">
        <v>4</v>
      </c>
      <c r="DT202" s="15">
        <v>5</v>
      </c>
      <c r="DU202" s="7">
        <f t="shared" si="91"/>
        <v>4</v>
      </c>
      <c r="DV202" s="7">
        <v>3</v>
      </c>
      <c r="DW202" s="7">
        <v>8</v>
      </c>
      <c r="DX202" s="7">
        <f t="shared" si="78"/>
        <v>2</v>
      </c>
      <c r="DY202" s="7">
        <v>2</v>
      </c>
      <c r="DZ202" s="7">
        <v>9</v>
      </c>
      <c r="EA202" s="7">
        <f t="shared" si="79"/>
        <v>1</v>
      </c>
      <c r="EB202" s="7">
        <v>4</v>
      </c>
      <c r="EC202" s="7">
        <v>2</v>
      </c>
      <c r="ED202" s="7">
        <v>8</v>
      </c>
      <c r="EE202" s="7">
        <f t="shared" si="80"/>
        <v>2</v>
      </c>
      <c r="EF202" s="7">
        <v>1</v>
      </c>
      <c r="EG202" s="7">
        <v>7</v>
      </c>
      <c r="EH202" s="7">
        <f t="shared" si="81"/>
        <v>3</v>
      </c>
      <c r="EI202" s="7">
        <v>6</v>
      </c>
      <c r="EJ202" s="7">
        <f t="shared" si="82"/>
        <v>4</v>
      </c>
      <c r="EK202" s="7">
        <v>5</v>
      </c>
      <c r="EL202" s="7">
        <v>7</v>
      </c>
      <c r="EM202" s="15">
        <f t="shared" si="83"/>
        <v>3</v>
      </c>
      <c r="EN202" s="7">
        <f t="shared" si="92"/>
        <v>2.6666666666666665</v>
      </c>
      <c r="EO202" s="7" t="s">
        <v>182</v>
      </c>
      <c r="EP202" s="7" t="s">
        <v>179</v>
      </c>
    </row>
    <row r="203" spans="1:146" ht="30" customHeight="1">
      <c r="A203">
        <v>1</v>
      </c>
      <c r="B203">
        <v>45324.428217592591</v>
      </c>
      <c r="C203">
        <v>45324.439814814818</v>
      </c>
      <c r="D203">
        <v>100</v>
      </c>
      <c r="E203">
        <v>1001</v>
      </c>
      <c r="F203" s="7" t="s">
        <v>173</v>
      </c>
      <c r="G203">
        <v>45324.439827418981</v>
      </c>
      <c r="H203" s="7" t="s">
        <v>611</v>
      </c>
      <c r="I203">
        <v>51.482799999999997</v>
      </c>
      <c r="J203">
        <v>-0.1371</v>
      </c>
      <c r="K203" s="7" t="s">
        <v>175</v>
      </c>
      <c r="L203" s="7" t="s">
        <v>176</v>
      </c>
      <c r="M203" s="7" t="s">
        <v>177</v>
      </c>
      <c r="N203">
        <v>25</v>
      </c>
      <c r="O203" s="7" t="s">
        <v>178</v>
      </c>
      <c r="P203" s="7" t="s">
        <v>179</v>
      </c>
      <c r="Q203" s="7" t="s">
        <v>612</v>
      </c>
      <c r="R203" s="7" t="s">
        <v>613</v>
      </c>
      <c r="S203" s="7" t="s">
        <v>179</v>
      </c>
      <c r="T203" s="7" t="s">
        <v>179</v>
      </c>
      <c r="U203" s="7">
        <v>1</v>
      </c>
      <c r="V203" s="7">
        <v>2</v>
      </c>
      <c r="W203" s="7">
        <f t="shared" si="84"/>
        <v>1</v>
      </c>
      <c r="X203" s="7">
        <v>4</v>
      </c>
      <c r="Y203" s="7">
        <v>3</v>
      </c>
      <c r="Z203" s="7">
        <v>2</v>
      </c>
      <c r="AA203" s="7">
        <v>4</v>
      </c>
      <c r="AB203" s="7">
        <v>2</v>
      </c>
      <c r="AC203" s="7">
        <v>5</v>
      </c>
      <c r="AD203" s="7">
        <v>3</v>
      </c>
      <c r="AE203" s="7">
        <v>2</v>
      </c>
      <c r="AF203" s="7">
        <v>2</v>
      </c>
      <c r="AG203" s="7">
        <v>4</v>
      </c>
      <c r="AH203" s="7">
        <f t="shared" si="85"/>
        <v>3</v>
      </c>
      <c r="AI203" s="7">
        <v>3</v>
      </c>
      <c r="AJ203" s="7">
        <f t="shared" si="86"/>
        <v>5</v>
      </c>
      <c r="AK203" s="7">
        <v>2</v>
      </c>
      <c r="AL203" s="7">
        <v>2</v>
      </c>
      <c r="AM203" s="15">
        <v>5</v>
      </c>
      <c r="AN203" s="15">
        <f t="shared" si="87"/>
        <v>3</v>
      </c>
      <c r="AO203" s="7">
        <v>4</v>
      </c>
      <c r="AP203" s="7">
        <f t="shared" si="88"/>
        <v>3.4</v>
      </c>
      <c r="AQ203" s="7">
        <f t="shared" si="70"/>
        <v>2</v>
      </c>
      <c r="AR203" s="7">
        <v>2</v>
      </c>
      <c r="AS203" s="7">
        <v>2</v>
      </c>
      <c r="AT203" s="7">
        <v>2</v>
      </c>
      <c r="AU203" s="7">
        <v>4</v>
      </c>
      <c r="AV203" s="7">
        <f t="shared" si="71"/>
        <v>2</v>
      </c>
      <c r="AW203" s="7">
        <v>2</v>
      </c>
      <c r="AX203" s="7">
        <v>3</v>
      </c>
      <c r="AY203" s="7">
        <v>4</v>
      </c>
      <c r="AZ203" s="7">
        <f t="shared" si="72"/>
        <v>2</v>
      </c>
      <c r="BA203" s="7">
        <v>2</v>
      </c>
      <c r="BB203" s="11">
        <v>3</v>
      </c>
      <c r="BC203" s="7">
        <f t="shared" si="73"/>
        <v>3</v>
      </c>
      <c r="BD203" s="7">
        <v>2</v>
      </c>
      <c r="BE203" s="11">
        <v>4</v>
      </c>
      <c r="BF203" s="7">
        <f t="shared" si="74"/>
        <v>2</v>
      </c>
      <c r="BG203" s="11">
        <v>3</v>
      </c>
      <c r="BH203" s="7">
        <f t="shared" si="75"/>
        <v>3</v>
      </c>
      <c r="BI203" s="11">
        <v>4</v>
      </c>
      <c r="BJ203" s="7">
        <f t="shared" si="76"/>
        <v>2</v>
      </c>
      <c r="BK203" s="7">
        <v>2</v>
      </c>
      <c r="BL203" s="11">
        <v>3</v>
      </c>
      <c r="BM203" s="7">
        <f t="shared" si="77"/>
        <v>3</v>
      </c>
      <c r="BN203" s="7">
        <v>2</v>
      </c>
      <c r="BO203" s="7">
        <v>4</v>
      </c>
      <c r="BP203" s="7">
        <v>2</v>
      </c>
      <c r="BQ203" s="15">
        <v>2</v>
      </c>
      <c r="BR203" s="7">
        <f t="shared" si="89"/>
        <v>2.2999999999999998</v>
      </c>
      <c r="BS203" s="7">
        <v>5</v>
      </c>
      <c r="BT203" s="7">
        <v>3</v>
      </c>
      <c r="BU203" s="7">
        <v>5</v>
      </c>
      <c r="BV203" s="7">
        <v>5</v>
      </c>
      <c r="BW203" s="7">
        <v>5</v>
      </c>
      <c r="BX203" s="7">
        <v>5</v>
      </c>
      <c r="BY203" s="7">
        <v>6</v>
      </c>
      <c r="BZ203" s="7">
        <v>5</v>
      </c>
      <c r="CA203" s="7">
        <v>5</v>
      </c>
      <c r="CB203" s="7">
        <v>5</v>
      </c>
      <c r="CC203" s="7">
        <v>5</v>
      </c>
      <c r="CD203" s="7">
        <v>5</v>
      </c>
      <c r="CE203" s="7">
        <v>5</v>
      </c>
      <c r="CF203" s="7">
        <v>5</v>
      </c>
      <c r="CG203" s="15">
        <v>5</v>
      </c>
      <c r="CH203" s="7">
        <f t="shared" si="90"/>
        <v>4.9333333333333336</v>
      </c>
      <c r="CI203" s="7">
        <v>4</v>
      </c>
      <c r="CJ203" s="7">
        <v>4</v>
      </c>
      <c r="CK203" s="7">
        <v>3</v>
      </c>
      <c r="CL203" s="7">
        <v>3</v>
      </c>
      <c r="CM203" s="7">
        <v>4</v>
      </c>
      <c r="CN203" s="7">
        <v>5</v>
      </c>
      <c r="CO203" s="7">
        <v>4</v>
      </c>
      <c r="CP203" s="7">
        <v>4</v>
      </c>
      <c r="CQ203" s="7">
        <v>5</v>
      </c>
      <c r="CR203" s="7">
        <v>4</v>
      </c>
      <c r="CS203" s="7">
        <v>4</v>
      </c>
      <c r="CT203" s="7">
        <v>2</v>
      </c>
      <c r="CU203" s="7">
        <v>3</v>
      </c>
      <c r="CV203" s="7">
        <v>3</v>
      </c>
      <c r="CW203" s="7">
        <v>5</v>
      </c>
      <c r="CX203" s="7">
        <v>4</v>
      </c>
      <c r="CY203" s="7">
        <v>3</v>
      </c>
      <c r="CZ203" s="7">
        <v>4</v>
      </c>
      <c r="DA203" s="7">
        <v>4</v>
      </c>
      <c r="DB203" s="7">
        <v>3</v>
      </c>
      <c r="DC203" s="7">
        <v>5</v>
      </c>
      <c r="DD203" s="7">
        <v>4</v>
      </c>
      <c r="DE203" s="7">
        <v>4</v>
      </c>
      <c r="DF203" s="7">
        <v>4</v>
      </c>
      <c r="DG203" s="7">
        <v>4</v>
      </c>
      <c r="DH203" s="7">
        <v>4</v>
      </c>
      <c r="DI203" s="7">
        <v>4</v>
      </c>
      <c r="DJ203" s="7">
        <v>4</v>
      </c>
      <c r="DK203" s="7">
        <v>4</v>
      </c>
      <c r="DL203" s="7">
        <v>2</v>
      </c>
      <c r="DM203" s="7">
        <v>4</v>
      </c>
      <c r="DN203" s="7">
        <v>4</v>
      </c>
      <c r="DO203" s="7">
        <v>4</v>
      </c>
      <c r="DP203" s="7">
        <v>3</v>
      </c>
      <c r="DQ203" s="7">
        <v>3</v>
      </c>
      <c r="DR203" s="7">
        <v>4</v>
      </c>
      <c r="DS203" s="7">
        <v>4</v>
      </c>
      <c r="DT203" s="15">
        <v>4</v>
      </c>
      <c r="DU203" s="7">
        <f t="shared" si="91"/>
        <v>3.7894736842105261</v>
      </c>
      <c r="DV203" s="7">
        <v>1</v>
      </c>
      <c r="DW203" s="7">
        <v>9</v>
      </c>
      <c r="DX203" s="7">
        <f t="shared" si="78"/>
        <v>1</v>
      </c>
      <c r="DY203" s="7">
        <v>1</v>
      </c>
      <c r="DZ203" s="7">
        <v>8</v>
      </c>
      <c r="EA203" s="7">
        <f t="shared" si="79"/>
        <v>2</v>
      </c>
      <c r="EB203" s="7">
        <v>2</v>
      </c>
      <c r="EC203" s="7">
        <v>2</v>
      </c>
      <c r="ED203" s="7">
        <v>6</v>
      </c>
      <c r="EE203" s="7">
        <f t="shared" si="80"/>
        <v>4</v>
      </c>
      <c r="EF203" s="7">
        <v>2</v>
      </c>
      <c r="EG203" s="7">
        <v>7</v>
      </c>
      <c r="EH203" s="7">
        <f t="shared" si="81"/>
        <v>3</v>
      </c>
      <c r="EI203" s="7">
        <v>5</v>
      </c>
      <c r="EJ203" s="7">
        <f t="shared" si="82"/>
        <v>5</v>
      </c>
      <c r="EK203" s="7">
        <v>2</v>
      </c>
      <c r="EL203" s="7">
        <v>8</v>
      </c>
      <c r="EM203" s="15">
        <f t="shared" si="83"/>
        <v>2</v>
      </c>
      <c r="EN203" s="7">
        <f t="shared" si="92"/>
        <v>2.25</v>
      </c>
      <c r="EO203" s="7" t="s">
        <v>182</v>
      </c>
      <c r="EP203" s="7" t="s">
        <v>183</v>
      </c>
    </row>
    <row r="204" spans="1:146" ht="30" customHeight="1">
      <c r="A204">
        <v>1</v>
      </c>
      <c r="B204">
        <v>45324.594166666669</v>
      </c>
      <c r="C204">
        <v>45324.60365740741</v>
      </c>
      <c r="D204">
        <v>100</v>
      </c>
      <c r="E204">
        <v>819</v>
      </c>
      <c r="F204" s="7" t="s">
        <v>173</v>
      </c>
      <c r="G204">
        <v>45324.603676585648</v>
      </c>
      <c r="H204" s="7" t="s">
        <v>614</v>
      </c>
      <c r="I204">
        <v>51.496400000000001</v>
      </c>
      <c r="J204">
        <v>-0.12239999999999999</v>
      </c>
      <c r="K204" s="7" t="s">
        <v>175</v>
      </c>
      <c r="L204" s="7" t="s">
        <v>176</v>
      </c>
      <c r="M204" s="7" t="s">
        <v>177</v>
      </c>
      <c r="N204">
        <v>46</v>
      </c>
      <c r="O204" s="7" t="s">
        <v>189</v>
      </c>
      <c r="P204" s="7" t="s">
        <v>179</v>
      </c>
      <c r="Q204" s="7" t="s">
        <v>185</v>
      </c>
      <c r="R204" s="7" t="s">
        <v>179</v>
      </c>
      <c r="S204" s="7" t="s">
        <v>179</v>
      </c>
      <c r="T204" s="7" t="s">
        <v>615</v>
      </c>
      <c r="U204" s="7">
        <v>3</v>
      </c>
      <c r="V204" s="7">
        <v>4</v>
      </c>
      <c r="W204" s="7">
        <f t="shared" si="84"/>
        <v>2</v>
      </c>
      <c r="X204" s="7">
        <v>5</v>
      </c>
      <c r="Y204" s="7">
        <v>3</v>
      </c>
      <c r="Z204" s="7">
        <v>5</v>
      </c>
      <c r="AA204" s="7">
        <v>5</v>
      </c>
      <c r="AB204" s="7">
        <v>5</v>
      </c>
      <c r="AC204" s="7">
        <v>1</v>
      </c>
      <c r="AD204" s="7">
        <v>1</v>
      </c>
      <c r="AE204" s="7">
        <v>1</v>
      </c>
      <c r="AF204" s="7">
        <v>5</v>
      </c>
      <c r="AG204" s="7">
        <v>1</v>
      </c>
      <c r="AH204" s="7">
        <f t="shared" si="85"/>
        <v>3.4444444444444446</v>
      </c>
      <c r="AI204" s="7">
        <v>7</v>
      </c>
      <c r="AJ204" s="7">
        <f t="shared" si="86"/>
        <v>1</v>
      </c>
      <c r="AK204" s="7">
        <v>1</v>
      </c>
      <c r="AL204" s="7">
        <v>1</v>
      </c>
      <c r="AM204" s="15">
        <v>7</v>
      </c>
      <c r="AN204" s="15">
        <f t="shared" si="87"/>
        <v>1</v>
      </c>
      <c r="AO204" s="7">
        <v>1</v>
      </c>
      <c r="AP204" s="7">
        <f t="shared" si="88"/>
        <v>2.2000000000000002</v>
      </c>
      <c r="AQ204" s="7">
        <f t="shared" si="70"/>
        <v>5</v>
      </c>
      <c r="AR204" s="7">
        <v>4</v>
      </c>
      <c r="AS204" s="7">
        <v>1</v>
      </c>
      <c r="AT204" s="7">
        <v>1</v>
      </c>
      <c r="AU204" s="7">
        <v>4</v>
      </c>
      <c r="AV204" s="7">
        <f t="shared" si="71"/>
        <v>2</v>
      </c>
      <c r="AW204" s="7">
        <v>1</v>
      </c>
      <c r="AX204" s="7">
        <v>1</v>
      </c>
      <c r="AY204" s="7">
        <v>4</v>
      </c>
      <c r="AZ204" s="7">
        <f t="shared" si="72"/>
        <v>2</v>
      </c>
      <c r="BA204" s="7">
        <v>4</v>
      </c>
      <c r="BB204" s="11">
        <v>1</v>
      </c>
      <c r="BC204" s="7">
        <f t="shared" si="73"/>
        <v>5</v>
      </c>
      <c r="BD204" s="7">
        <v>1</v>
      </c>
      <c r="BE204" s="11">
        <v>2</v>
      </c>
      <c r="BF204" s="7">
        <f t="shared" si="74"/>
        <v>4</v>
      </c>
      <c r="BG204" s="11">
        <v>3</v>
      </c>
      <c r="BH204" s="7">
        <f t="shared" si="75"/>
        <v>3</v>
      </c>
      <c r="BI204" s="11">
        <v>3</v>
      </c>
      <c r="BJ204" s="7">
        <f t="shared" si="76"/>
        <v>3</v>
      </c>
      <c r="BK204" s="7">
        <v>3</v>
      </c>
      <c r="BL204" s="11">
        <v>3</v>
      </c>
      <c r="BM204" s="7">
        <f t="shared" si="77"/>
        <v>3</v>
      </c>
      <c r="BN204" s="7">
        <v>3</v>
      </c>
      <c r="BO204" s="7">
        <v>2</v>
      </c>
      <c r="BP204" s="7">
        <v>1</v>
      </c>
      <c r="BQ204" s="15">
        <v>2</v>
      </c>
      <c r="BR204" s="7">
        <f t="shared" si="89"/>
        <v>2.5499999999999998</v>
      </c>
      <c r="BS204" s="7">
        <v>1</v>
      </c>
      <c r="BT204" s="7">
        <v>1</v>
      </c>
      <c r="BU204" s="7">
        <v>4</v>
      </c>
      <c r="BV204" s="7">
        <v>2</v>
      </c>
      <c r="BW204" s="7">
        <v>3</v>
      </c>
      <c r="BX204" s="7">
        <v>4</v>
      </c>
      <c r="BY204" s="7">
        <v>4</v>
      </c>
      <c r="BZ204" s="7">
        <v>2</v>
      </c>
      <c r="CA204" s="7">
        <v>3</v>
      </c>
      <c r="CB204" s="7">
        <v>4</v>
      </c>
      <c r="CC204" s="7">
        <v>2</v>
      </c>
      <c r="CD204" s="7">
        <v>4</v>
      </c>
      <c r="CE204" s="7">
        <v>4</v>
      </c>
      <c r="CF204" s="7">
        <v>2</v>
      </c>
      <c r="CG204" s="15">
        <v>3</v>
      </c>
      <c r="CH204" s="7">
        <f t="shared" si="90"/>
        <v>2.8666666666666667</v>
      </c>
      <c r="CI204" s="7">
        <v>3</v>
      </c>
      <c r="CJ204" s="7">
        <v>4</v>
      </c>
      <c r="CK204" s="7">
        <v>4</v>
      </c>
      <c r="CL204" s="7">
        <v>4</v>
      </c>
      <c r="CM204" s="7">
        <v>3</v>
      </c>
      <c r="CN204" s="7">
        <v>2</v>
      </c>
      <c r="CO204" s="7">
        <v>4</v>
      </c>
      <c r="CP204" s="7">
        <v>4</v>
      </c>
      <c r="CQ204" s="7">
        <v>4</v>
      </c>
      <c r="CR204" s="7">
        <v>5</v>
      </c>
      <c r="CS204" s="7">
        <v>4</v>
      </c>
      <c r="CT204" s="7">
        <v>3</v>
      </c>
      <c r="CU204" s="7">
        <v>4</v>
      </c>
      <c r="CV204" s="7">
        <v>3</v>
      </c>
      <c r="CW204" s="7">
        <v>4</v>
      </c>
      <c r="CX204" s="7">
        <v>4</v>
      </c>
      <c r="CY204" s="7">
        <v>3</v>
      </c>
      <c r="CZ204" s="7">
        <v>4</v>
      </c>
      <c r="DA204" s="7">
        <v>5</v>
      </c>
      <c r="DB204" s="7">
        <v>3</v>
      </c>
      <c r="DC204" s="7">
        <v>5</v>
      </c>
      <c r="DD204" s="7">
        <v>2</v>
      </c>
      <c r="DE204" s="7">
        <v>5</v>
      </c>
      <c r="DF204" s="7">
        <v>4</v>
      </c>
      <c r="DG204" s="7">
        <v>4</v>
      </c>
      <c r="DH204" s="7">
        <v>4</v>
      </c>
      <c r="DI204" s="7">
        <v>4</v>
      </c>
      <c r="DJ204" s="7">
        <v>4</v>
      </c>
      <c r="DK204" s="7">
        <v>4</v>
      </c>
      <c r="DL204" s="7">
        <v>1</v>
      </c>
      <c r="DM204" s="7">
        <v>4</v>
      </c>
      <c r="DN204" s="7">
        <v>4</v>
      </c>
      <c r="DO204" s="7">
        <v>4</v>
      </c>
      <c r="DP204" s="7">
        <v>3</v>
      </c>
      <c r="DQ204" s="7">
        <v>3</v>
      </c>
      <c r="DR204" s="7">
        <v>4</v>
      </c>
      <c r="DS204" s="7">
        <v>4</v>
      </c>
      <c r="DT204" s="15">
        <v>2</v>
      </c>
      <c r="DU204" s="7">
        <f t="shared" si="91"/>
        <v>3.6578947368421053</v>
      </c>
      <c r="DV204" s="7">
        <v>1</v>
      </c>
      <c r="DW204" s="7">
        <v>9</v>
      </c>
      <c r="DX204" s="7">
        <f t="shared" si="78"/>
        <v>1</v>
      </c>
      <c r="DY204" s="7">
        <v>1</v>
      </c>
      <c r="DZ204" s="7">
        <v>9</v>
      </c>
      <c r="EA204" s="7">
        <f t="shared" si="79"/>
        <v>1</v>
      </c>
      <c r="EB204" s="7">
        <v>1</v>
      </c>
      <c r="EC204" s="7">
        <v>1</v>
      </c>
      <c r="ED204" s="7">
        <v>9</v>
      </c>
      <c r="EE204" s="7">
        <f t="shared" si="80"/>
        <v>1</v>
      </c>
      <c r="EF204" s="7">
        <v>1</v>
      </c>
      <c r="EG204" s="7">
        <v>9</v>
      </c>
      <c r="EH204" s="7">
        <f t="shared" si="81"/>
        <v>1</v>
      </c>
      <c r="EI204" s="7">
        <v>9</v>
      </c>
      <c r="EJ204" s="7">
        <f t="shared" si="82"/>
        <v>1</v>
      </c>
      <c r="EK204" s="7">
        <v>1</v>
      </c>
      <c r="EL204" s="7">
        <v>9</v>
      </c>
      <c r="EM204" s="15">
        <f t="shared" si="83"/>
        <v>1</v>
      </c>
      <c r="EN204" s="7">
        <f t="shared" si="92"/>
        <v>1</v>
      </c>
      <c r="EO204" s="7" t="s">
        <v>182</v>
      </c>
      <c r="EP204" s="7" t="s">
        <v>183</v>
      </c>
    </row>
    <row r="205" spans="1:146" ht="30" customHeight="1">
      <c r="A205">
        <v>1</v>
      </c>
      <c r="B205">
        <v>45324.631701388891</v>
      </c>
      <c r="C205">
        <v>45324.639166666668</v>
      </c>
      <c r="D205">
        <v>100</v>
      </c>
      <c r="E205">
        <v>644</v>
      </c>
      <c r="F205" s="7" t="s">
        <v>173</v>
      </c>
      <c r="G205">
        <v>45324.639174641205</v>
      </c>
      <c r="H205" s="7" t="s">
        <v>616</v>
      </c>
      <c r="I205">
        <v>51.464700000000001</v>
      </c>
      <c r="J205">
        <v>-5.0900000000000001E-2</v>
      </c>
      <c r="K205" s="7" t="s">
        <v>175</v>
      </c>
      <c r="L205" s="7" t="s">
        <v>176</v>
      </c>
      <c r="M205" s="7" t="s">
        <v>177</v>
      </c>
      <c r="N205">
        <v>34</v>
      </c>
      <c r="O205" s="7" t="s">
        <v>189</v>
      </c>
      <c r="P205" s="7" t="s">
        <v>179</v>
      </c>
      <c r="Q205" s="7" t="s">
        <v>190</v>
      </c>
      <c r="R205" s="7" t="s">
        <v>617</v>
      </c>
      <c r="S205" s="7" t="s">
        <v>179</v>
      </c>
      <c r="T205" s="7" t="s">
        <v>179</v>
      </c>
      <c r="U205" s="7">
        <v>1</v>
      </c>
      <c r="V205" s="7">
        <v>3</v>
      </c>
      <c r="W205" s="7">
        <f t="shared" si="84"/>
        <v>2</v>
      </c>
      <c r="X205" s="7">
        <v>1</v>
      </c>
      <c r="Y205" s="7">
        <v>1</v>
      </c>
      <c r="Z205" s="7">
        <v>1</v>
      </c>
      <c r="AA205" s="7">
        <v>1</v>
      </c>
      <c r="AB205" s="7">
        <v>1</v>
      </c>
      <c r="AC205" s="7">
        <v>4</v>
      </c>
      <c r="AD205" s="7">
        <v>1</v>
      </c>
      <c r="AE205" s="7">
        <v>1</v>
      </c>
      <c r="AF205" s="7">
        <v>1</v>
      </c>
      <c r="AG205" s="7">
        <v>3</v>
      </c>
      <c r="AH205" s="7">
        <f t="shared" si="85"/>
        <v>1.3333333333333333</v>
      </c>
      <c r="AI205" s="7">
        <v>5</v>
      </c>
      <c r="AJ205" s="7">
        <f t="shared" si="86"/>
        <v>3</v>
      </c>
      <c r="AK205" s="7">
        <v>3</v>
      </c>
      <c r="AL205" s="7">
        <v>3</v>
      </c>
      <c r="AM205" s="15">
        <v>4</v>
      </c>
      <c r="AN205" s="15">
        <f t="shared" si="87"/>
        <v>4</v>
      </c>
      <c r="AO205" s="7">
        <v>5</v>
      </c>
      <c r="AP205" s="7">
        <f t="shared" si="88"/>
        <v>3.4</v>
      </c>
      <c r="AQ205" s="7">
        <f t="shared" si="70"/>
        <v>1</v>
      </c>
      <c r="AR205" s="7">
        <v>1</v>
      </c>
      <c r="AS205" s="7">
        <v>1</v>
      </c>
      <c r="AT205" s="7">
        <v>1</v>
      </c>
      <c r="AU205" s="7">
        <v>5</v>
      </c>
      <c r="AV205" s="7">
        <f t="shared" si="71"/>
        <v>1</v>
      </c>
      <c r="AW205" s="7">
        <v>1</v>
      </c>
      <c r="AX205" s="7">
        <v>1</v>
      </c>
      <c r="AY205" s="7">
        <v>5</v>
      </c>
      <c r="AZ205" s="7">
        <f t="shared" si="72"/>
        <v>1</v>
      </c>
      <c r="BA205" s="7">
        <v>1</v>
      </c>
      <c r="BB205" s="11">
        <v>1</v>
      </c>
      <c r="BC205" s="7">
        <f t="shared" si="73"/>
        <v>5</v>
      </c>
      <c r="BD205" s="7">
        <v>1</v>
      </c>
      <c r="BE205" s="11">
        <v>5</v>
      </c>
      <c r="BF205" s="7">
        <f t="shared" si="74"/>
        <v>1</v>
      </c>
      <c r="BG205" s="11">
        <v>5</v>
      </c>
      <c r="BH205" s="7">
        <f t="shared" si="75"/>
        <v>1</v>
      </c>
      <c r="BI205" s="11">
        <v>5</v>
      </c>
      <c r="BJ205" s="7">
        <f t="shared" si="76"/>
        <v>1</v>
      </c>
      <c r="BK205" s="7">
        <v>1</v>
      </c>
      <c r="BL205" s="11">
        <v>5</v>
      </c>
      <c r="BM205" s="7">
        <f t="shared" si="77"/>
        <v>1</v>
      </c>
      <c r="BN205" s="7">
        <v>5</v>
      </c>
      <c r="BO205" s="7">
        <v>1</v>
      </c>
      <c r="BP205" s="7">
        <v>1</v>
      </c>
      <c r="BQ205" s="15">
        <v>1</v>
      </c>
      <c r="BR205" s="7">
        <f t="shared" si="89"/>
        <v>1.4</v>
      </c>
      <c r="BS205" s="7">
        <v>5</v>
      </c>
      <c r="BT205" s="7">
        <v>4</v>
      </c>
      <c r="BU205" s="7">
        <v>5</v>
      </c>
      <c r="BV205" s="7">
        <v>4</v>
      </c>
      <c r="BW205" s="7">
        <v>4</v>
      </c>
      <c r="BX205" s="7">
        <v>6</v>
      </c>
      <c r="BY205" s="7">
        <v>4</v>
      </c>
      <c r="BZ205" s="7">
        <v>3</v>
      </c>
      <c r="CA205" s="7">
        <v>3</v>
      </c>
      <c r="CB205" s="7">
        <v>3</v>
      </c>
      <c r="CC205" s="7">
        <v>4</v>
      </c>
      <c r="CD205" s="7">
        <v>4</v>
      </c>
      <c r="CE205" s="7">
        <v>5</v>
      </c>
      <c r="CF205" s="7">
        <v>4</v>
      </c>
      <c r="CG205" s="15">
        <v>4</v>
      </c>
      <c r="CH205" s="7">
        <f t="shared" si="90"/>
        <v>4.1333333333333337</v>
      </c>
      <c r="CI205" s="7">
        <v>6</v>
      </c>
      <c r="CJ205" s="7">
        <v>5</v>
      </c>
      <c r="CK205" s="7">
        <v>5</v>
      </c>
      <c r="CL205" s="7">
        <v>5</v>
      </c>
      <c r="CM205" s="7">
        <v>6</v>
      </c>
      <c r="CN205" s="7">
        <v>2</v>
      </c>
      <c r="CO205" s="7">
        <v>5</v>
      </c>
      <c r="CP205" s="7">
        <v>6</v>
      </c>
      <c r="CQ205" s="7">
        <v>4</v>
      </c>
      <c r="CR205" s="7">
        <v>6</v>
      </c>
      <c r="CS205" s="7">
        <v>6</v>
      </c>
      <c r="CT205" s="7">
        <v>5</v>
      </c>
      <c r="CU205" s="7">
        <v>5</v>
      </c>
      <c r="CV205" s="7">
        <v>5</v>
      </c>
      <c r="CW205" s="7">
        <v>5</v>
      </c>
      <c r="CX205" s="7">
        <v>5</v>
      </c>
      <c r="CY205" s="7">
        <v>3</v>
      </c>
      <c r="CZ205" s="7">
        <v>5</v>
      </c>
      <c r="DA205" s="7">
        <v>6</v>
      </c>
      <c r="DB205" s="7">
        <v>4</v>
      </c>
      <c r="DC205" s="7">
        <v>6</v>
      </c>
      <c r="DD205" s="7">
        <v>5</v>
      </c>
      <c r="DE205" s="7">
        <v>6</v>
      </c>
      <c r="DF205" s="7">
        <v>6</v>
      </c>
      <c r="DG205" s="7">
        <v>5</v>
      </c>
      <c r="DH205" s="7">
        <v>6</v>
      </c>
      <c r="DI205" s="7">
        <v>4</v>
      </c>
      <c r="DJ205" s="7">
        <v>5</v>
      </c>
      <c r="DK205" s="7">
        <v>5</v>
      </c>
      <c r="DL205" s="7">
        <v>2</v>
      </c>
      <c r="DM205" s="7">
        <v>5</v>
      </c>
      <c r="DN205" s="7">
        <v>5</v>
      </c>
      <c r="DO205" s="7">
        <v>5</v>
      </c>
      <c r="DP205" s="7">
        <v>2</v>
      </c>
      <c r="DQ205" s="7">
        <v>4</v>
      </c>
      <c r="DR205" s="7">
        <v>5</v>
      </c>
      <c r="DS205" s="7">
        <v>5</v>
      </c>
      <c r="DT205" s="15">
        <v>5</v>
      </c>
      <c r="DU205" s="7">
        <f t="shared" si="91"/>
        <v>4.8684210526315788</v>
      </c>
      <c r="DV205" s="7">
        <v>2</v>
      </c>
      <c r="DW205" s="7">
        <v>8</v>
      </c>
      <c r="DX205" s="7">
        <f t="shared" si="78"/>
        <v>2</v>
      </c>
      <c r="DY205" s="7">
        <v>1</v>
      </c>
      <c r="DZ205" s="7">
        <v>8</v>
      </c>
      <c r="EA205" s="7">
        <f t="shared" si="79"/>
        <v>2</v>
      </c>
      <c r="EB205" s="7">
        <v>2</v>
      </c>
      <c r="EC205" s="7">
        <v>1</v>
      </c>
      <c r="ED205" s="7">
        <v>8</v>
      </c>
      <c r="EE205" s="7">
        <f t="shared" si="80"/>
        <v>2</v>
      </c>
      <c r="EF205" s="7">
        <v>2</v>
      </c>
      <c r="EG205" s="7">
        <v>9</v>
      </c>
      <c r="EH205" s="7">
        <f t="shared" si="81"/>
        <v>1</v>
      </c>
      <c r="EI205" s="7">
        <v>8</v>
      </c>
      <c r="EJ205" s="7">
        <f t="shared" si="82"/>
        <v>2</v>
      </c>
      <c r="EK205" s="7">
        <v>8</v>
      </c>
      <c r="EL205" s="7">
        <v>9</v>
      </c>
      <c r="EM205" s="15">
        <f t="shared" si="83"/>
        <v>1</v>
      </c>
      <c r="EN205" s="7">
        <f t="shared" si="92"/>
        <v>2.1666666666666665</v>
      </c>
      <c r="EO205" s="7" t="s">
        <v>192</v>
      </c>
      <c r="EP205" s="7" t="s">
        <v>183</v>
      </c>
    </row>
    <row r="206" spans="1:146" ht="30" customHeight="1">
      <c r="A206">
        <v>1</v>
      </c>
      <c r="B206">
        <v>45324.862881944442</v>
      </c>
      <c r="C206">
        <v>45324.872604166667</v>
      </c>
      <c r="D206">
        <v>100</v>
      </c>
      <c r="E206">
        <v>839</v>
      </c>
      <c r="F206" s="7" t="s">
        <v>173</v>
      </c>
      <c r="G206">
        <v>45324.872617824076</v>
      </c>
      <c r="H206" s="7" t="s">
        <v>618</v>
      </c>
      <c r="I206">
        <v>53.503900000000002</v>
      </c>
      <c r="J206">
        <v>-2.1959</v>
      </c>
      <c r="K206" s="7" t="s">
        <v>175</v>
      </c>
      <c r="L206" s="7" t="s">
        <v>176</v>
      </c>
      <c r="M206" s="7" t="s">
        <v>177</v>
      </c>
      <c r="N206">
        <v>30</v>
      </c>
      <c r="O206" s="7" t="s">
        <v>178</v>
      </c>
      <c r="P206" s="7" t="s">
        <v>179</v>
      </c>
      <c r="Q206" s="7" t="s">
        <v>185</v>
      </c>
      <c r="R206" s="7" t="s">
        <v>179</v>
      </c>
      <c r="S206" s="7" t="s">
        <v>179</v>
      </c>
      <c r="T206" s="7" t="s">
        <v>619</v>
      </c>
      <c r="U206" s="7">
        <v>3</v>
      </c>
      <c r="V206" s="7">
        <v>2</v>
      </c>
      <c r="W206" s="7">
        <f t="shared" si="84"/>
        <v>1</v>
      </c>
      <c r="X206" s="7">
        <v>2</v>
      </c>
      <c r="Y206" s="7">
        <v>1</v>
      </c>
      <c r="Z206" s="7">
        <v>1</v>
      </c>
      <c r="AA206" s="7">
        <v>2</v>
      </c>
      <c r="AB206" s="7">
        <v>1</v>
      </c>
      <c r="AC206" s="7">
        <v>5</v>
      </c>
      <c r="AD206" s="7">
        <v>1</v>
      </c>
      <c r="AE206" s="7">
        <v>1</v>
      </c>
      <c r="AF206" s="7">
        <v>1</v>
      </c>
      <c r="AG206" s="7">
        <v>3</v>
      </c>
      <c r="AH206" s="7">
        <f t="shared" si="85"/>
        <v>1.6666666666666667</v>
      </c>
      <c r="AI206" s="7">
        <v>2</v>
      </c>
      <c r="AJ206" s="7">
        <f t="shared" si="86"/>
        <v>6</v>
      </c>
      <c r="AK206" s="7">
        <v>5</v>
      </c>
      <c r="AL206" s="7">
        <v>5</v>
      </c>
      <c r="AM206" s="15">
        <v>2</v>
      </c>
      <c r="AN206" s="15">
        <f t="shared" si="87"/>
        <v>6</v>
      </c>
      <c r="AO206" s="7">
        <v>5</v>
      </c>
      <c r="AP206" s="7">
        <f t="shared" si="88"/>
        <v>4.8</v>
      </c>
      <c r="AQ206" s="7">
        <f t="shared" si="70"/>
        <v>1</v>
      </c>
      <c r="AR206" s="7">
        <v>1</v>
      </c>
      <c r="AS206" s="7">
        <v>1</v>
      </c>
      <c r="AT206" s="7">
        <v>1</v>
      </c>
      <c r="AU206" s="7">
        <v>5</v>
      </c>
      <c r="AV206" s="7">
        <f t="shared" si="71"/>
        <v>1</v>
      </c>
      <c r="AW206" s="7">
        <v>1</v>
      </c>
      <c r="AX206" s="7">
        <v>1</v>
      </c>
      <c r="AY206" s="7">
        <v>5</v>
      </c>
      <c r="AZ206" s="7">
        <f t="shared" si="72"/>
        <v>1</v>
      </c>
      <c r="BA206" s="7">
        <v>1</v>
      </c>
      <c r="BB206" s="11">
        <v>3</v>
      </c>
      <c r="BC206" s="7">
        <f t="shared" si="73"/>
        <v>3</v>
      </c>
      <c r="BD206" s="7">
        <v>1</v>
      </c>
      <c r="BE206" s="11">
        <v>5</v>
      </c>
      <c r="BF206" s="7">
        <f t="shared" si="74"/>
        <v>1</v>
      </c>
      <c r="BG206" s="11">
        <v>5</v>
      </c>
      <c r="BH206" s="7">
        <f t="shared" si="75"/>
        <v>1</v>
      </c>
      <c r="BI206" s="11">
        <v>5</v>
      </c>
      <c r="BJ206" s="7">
        <f t="shared" si="76"/>
        <v>1</v>
      </c>
      <c r="BK206" s="7">
        <v>1</v>
      </c>
      <c r="BL206" s="11">
        <v>5</v>
      </c>
      <c r="BM206" s="7">
        <f t="shared" si="77"/>
        <v>1</v>
      </c>
      <c r="BN206" s="7">
        <v>5</v>
      </c>
      <c r="BO206" s="7">
        <v>1</v>
      </c>
      <c r="BP206" s="7">
        <v>1</v>
      </c>
      <c r="BQ206" s="15">
        <v>1</v>
      </c>
      <c r="BR206" s="7">
        <f t="shared" si="89"/>
        <v>1.3</v>
      </c>
      <c r="BS206" s="7">
        <v>4</v>
      </c>
      <c r="BT206" s="7">
        <v>4</v>
      </c>
      <c r="BU206" s="7">
        <v>4</v>
      </c>
      <c r="BV206" s="7">
        <v>4</v>
      </c>
      <c r="BW206" s="7">
        <v>4</v>
      </c>
      <c r="BX206" s="7">
        <v>5</v>
      </c>
      <c r="BY206" s="7">
        <v>4</v>
      </c>
      <c r="BZ206" s="7">
        <v>5</v>
      </c>
      <c r="CA206" s="7">
        <v>3</v>
      </c>
      <c r="CB206" s="7">
        <v>4</v>
      </c>
      <c r="CC206" s="7">
        <v>4</v>
      </c>
      <c r="CD206" s="7">
        <v>4</v>
      </c>
      <c r="CE206" s="7">
        <v>4</v>
      </c>
      <c r="CF206" s="7">
        <v>3</v>
      </c>
      <c r="CG206" s="15">
        <v>4</v>
      </c>
      <c r="CH206" s="7">
        <f t="shared" si="90"/>
        <v>4</v>
      </c>
      <c r="CI206" s="7">
        <v>6</v>
      </c>
      <c r="CJ206" s="7">
        <v>6</v>
      </c>
      <c r="CK206" s="7">
        <v>4</v>
      </c>
      <c r="CL206" s="7">
        <v>5</v>
      </c>
      <c r="CM206" s="7">
        <v>6</v>
      </c>
      <c r="CN206" s="7">
        <v>3</v>
      </c>
      <c r="CO206" s="7">
        <v>6</v>
      </c>
      <c r="CP206" s="7">
        <v>6</v>
      </c>
      <c r="CQ206" s="7">
        <v>6</v>
      </c>
      <c r="CR206" s="7">
        <v>6</v>
      </c>
      <c r="CS206" s="7">
        <v>6</v>
      </c>
      <c r="CT206" s="7">
        <v>3</v>
      </c>
      <c r="CU206" s="7">
        <v>5</v>
      </c>
      <c r="CV206" s="7">
        <v>6</v>
      </c>
      <c r="CW206" s="7">
        <v>6</v>
      </c>
      <c r="CX206" s="7">
        <v>6</v>
      </c>
      <c r="CY206" s="7">
        <v>2</v>
      </c>
      <c r="CZ206" s="7">
        <v>6</v>
      </c>
      <c r="DA206" s="7">
        <v>6</v>
      </c>
      <c r="DB206" s="7">
        <v>5</v>
      </c>
      <c r="DC206" s="7">
        <v>6</v>
      </c>
      <c r="DD206" s="7">
        <v>6</v>
      </c>
      <c r="DE206" s="7">
        <v>6</v>
      </c>
      <c r="DF206" s="7">
        <v>6</v>
      </c>
      <c r="DG206" s="7">
        <v>6</v>
      </c>
      <c r="DH206" s="7">
        <v>6</v>
      </c>
      <c r="DI206" s="7">
        <v>6</v>
      </c>
      <c r="DJ206" s="7">
        <v>6</v>
      </c>
      <c r="DK206" s="7">
        <v>6</v>
      </c>
      <c r="DL206" s="7">
        <v>1</v>
      </c>
      <c r="DM206" s="7">
        <v>6</v>
      </c>
      <c r="DN206" s="7">
        <v>6</v>
      </c>
      <c r="DO206" s="7">
        <v>6</v>
      </c>
      <c r="DP206" s="7">
        <v>3</v>
      </c>
      <c r="DQ206" s="7">
        <v>6</v>
      </c>
      <c r="DR206" s="7">
        <v>6</v>
      </c>
      <c r="DS206" s="7">
        <v>6</v>
      </c>
      <c r="DT206" s="15">
        <v>6</v>
      </c>
      <c r="DU206" s="7">
        <f t="shared" si="91"/>
        <v>5.3947368421052628</v>
      </c>
      <c r="DV206" s="7">
        <v>1</v>
      </c>
      <c r="DW206" s="7">
        <v>8</v>
      </c>
      <c r="DX206" s="7">
        <f t="shared" si="78"/>
        <v>2</v>
      </c>
      <c r="DY206" s="7">
        <v>1</v>
      </c>
      <c r="DZ206" s="7">
        <v>9</v>
      </c>
      <c r="EA206" s="7">
        <f t="shared" si="79"/>
        <v>1</v>
      </c>
      <c r="EB206" s="7">
        <v>1</v>
      </c>
      <c r="EC206" s="7">
        <v>1</v>
      </c>
      <c r="ED206" s="7">
        <v>9</v>
      </c>
      <c r="EE206" s="7">
        <f t="shared" si="80"/>
        <v>1</v>
      </c>
      <c r="EF206" s="7">
        <v>1</v>
      </c>
      <c r="EG206" s="7">
        <v>8</v>
      </c>
      <c r="EH206" s="7">
        <f t="shared" si="81"/>
        <v>2</v>
      </c>
      <c r="EI206" s="7">
        <v>8</v>
      </c>
      <c r="EJ206" s="7">
        <f t="shared" si="82"/>
        <v>2</v>
      </c>
      <c r="EK206" s="7">
        <v>2</v>
      </c>
      <c r="EL206" s="7">
        <v>8</v>
      </c>
      <c r="EM206" s="15">
        <f t="shared" si="83"/>
        <v>2</v>
      </c>
      <c r="EN206" s="7">
        <f t="shared" si="92"/>
        <v>1.4166666666666667</v>
      </c>
      <c r="EO206" s="7" t="s">
        <v>197</v>
      </c>
      <c r="EP206" s="7" t="s">
        <v>183</v>
      </c>
    </row>
    <row r="207" spans="1:146" ht="30" customHeight="1">
      <c r="A207">
        <v>1</v>
      </c>
      <c r="B207">
        <v>45325.389965277776</v>
      </c>
      <c r="C207">
        <v>45325.403414351851</v>
      </c>
      <c r="D207">
        <v>100</v>
      </c>
      <c r="E207">
        <v>1162</v>
      </c>
      <c r="F207" s="7" t="s">
        <v>173</v>
      </c>
      <c r="G207">
        <v>45325.403428483798</v>
      </c>
      <c r="H207" s="7" t="s">
        <v>620</v>
      </c>
      <c r="I207">
        <v>50.946899999999999</v>
      </c>
      <c r="J207">
        <v>-1.4112</v>
      </c>
      <c r="K207" s="7" t="s">
        <v>175</v>
      </c>
      <c r="L207" s="7" t="s">
        <v>176</v>
      </c>
      <c r="M207" s="7" t="s">
        <v>177</v>
      </c>
      <c r="N207">
        <v>26</v>
      </c>
      <c r="O207" s="7" t="s">
        <v>178</v>
      </c>
      <c r="P207" s="7" t="s">
        <v>179</v>
      </c>
      <c r="Q207" s="7" t="s">
        <v>609</v>
      </c>
      <c r="R207" s="7" t="s">
        <v>621</v>
      </c>
      <c r="S207" s="7" t="s">
        <v>179</v>
      </c>
      <c r="T207" s="7" t="s">
        <v>179</v>
      </c>
      <c r="U207" s="7">
        <v>1</v>
      </c>
      <c r="V207" s="7">
        <v>3</v>
      </c>
      <c r="W207" s="7">
        <f t="shared" si="84"/>
        <v>2</v>
      </c>
      <c r="X207" s="7">
        <v>2</v>
      </c>
      <c r="Y207" s="7">
        <v>1</v>
      </c>
      <c r="Z207" s="7">
        <v>1</v>
      </c>
      <c r="AA207" s="7">
        <v>2</v>
      </c>
      <c r="AB207" s="7">
        <v>2</v>
      </c>
      <c r="AC207" s="7">
        <v>4</v>
      </c>
      <c r="AD207" s="7">
        <v>1</v>
      </c>
      <c r="AE207" s="7">
        <v>1</v>
      </c>
      <c r="AF207" s="7">
        <v>1</v>
      </c>
      <c r="AG207" s="7">
        <v>3</v>
      </c>
      <c r="AH207" s="7">
        <f t="shared" si="85"/>
        <v>1.6666666666666667</v>
      </c>
      <c r="AI207" s="7">
        <v>3</v>
      </c>
      <c r="AJ207" s="7">
        <f t="shared" si="86"/>
        <v>5</v>
      </c>
      <c r="AK207" s="7">
        <v>5</v>
      </c>
      <c r="AL207" s="7">
        <v>6</v>
      </c>
      <c r="AM207" s="15">
        <v>2</v>
      </c>
      <c r="AN207" s="15">
        <f t="shared" si="87"/>
        <v>6</v>
      </c>
      <c r="AO207" s="7">
        <v>4</v>
      </c>
      <c r="AP207" s="7">
        <f t="shared" si="88"/>
        <v>4.8</v>
      </c>
      <c r="AQ207" s="7">
        <f t="shared" si="70"/>
        <v>2</v>
      </c>
      <c r="AR207" s="7">
        <v>1</v>
      </c>
      <c r="AS207" s="7">
        <v>1</v>
      </c>
      <c r="AT207" s="7">
        <v>1</v>
      </c>
      <c r="AU207" s="7">
        <v>4</v>
      </c>
      <c r="AV207" s="7">
        <f t="shared" si="71"/>
        <v>2</v>
      </c>
      <c r="AW207" s="7">
        <v>1</v>
      </c>
      <c r="AX207" s="7">
        <v>1</v>
      </c>
      <c r="AY207" s="7">
        <v>4</v>
      </c>
      <c r="AZ207" s="7">
        <f t="shared" si="72"/>
        <v>2</v>
      </c>
      <c r="BA207" s="7">
        <v>1</v>
      </c>
      <c r="BB207" s="11">
        <v>2</v>
      </c>
      <c r="BC207" s="7">
        <f t="shared" si="73"/>
        <v>4</v>
      </c>
      <c r="BD207" s="7">
        <v>1</v>
      </c>
      <c r="BE207" s="11">
        <v>5</v>
      </c>
      <c r="BF207" s="7">
        <f t="shared" si="74"/>
        <v>1</v>
      </c>
      <c r="BG207" s="11">
        <v>5</v>
      </c>
      <c r="BH207" s="7">
        <f t="shared" si="75"/>
        <v>1</v>
      </c>
      <c r="BI207" s="11">
        <v>5</v>
      </c>
      <c r="BJ207" s="7">
        <f t="shared" si="76"/>
        <v>1</v>
      </c>
      <c r="BK207" s="7">
        <v>1</v>
      </c>
      <c r="BL207" s="11">
        <v>4</v>
      </c>
      <c r="BM207" s="7">
        <f t="shared" si="77"/>
        <v>2</v>
      </c>
      <c r="BN207" s="7">
        <v>5</v>
      </c>
      <c r="BO207" s="7">
        <v>1</v>
      </c>
      <c r="BP207" s="7">
        <v>1</v>
      </c>
      <c r="BQ207" s="15">
        <v>1</v>
      </c>
      <c r="BR207" s="7">
        <f t="shared" si="89"/>
        <v>1.55</v>
      </c>
      <c r="BS207" s="7">
        <v>5</v>
      </c>
      <c r="BT207" s="7">
        <v>4</v>
      </c>
      <c r="BU207" s="7">
        <v>4</v>
      </c>
      <c r="BV207" s="7">
        <v>4</v>
      </c>
      <c r="BW207" s="7">
        <v>1</v>
      </c>
      <c r="BX207" s="7">
        <v>6</v>
      </c>
      <c r="BY207" s="7">
        <v>5</v>
      </c>
      <c r="BZ207" s="7">
        <v>4</v>
      </c>
      <c r="CA207" s="7">
        <v>3</v>
      </c>
      <c r="CB207" s="7">
        <v>2</v>
      </c>
      <c r="CC207" s="7">
        <v>3</v>
      </c>
      <c r="CD207" s="7">
        <v>4</v>
      </c>
      <c r="CE207" s="7">
        <v>4</v>
      </c>
      <c r="CF207" s="7">
        <v>1</v>
      </c>
      <c r="CG207" s="15">
        <v>5</v>
      </c>
      <c r="CH207" s="7">
        <f t="shared" si="90"/>
        <v>3.6666666666666665</v>
      </c>
      <c r="CI207" s="7">
        <v>4</v>
      </c>
      <c r="CJ207" s="7">
        <v>4</v>
      </c>
      <c r="CK207" s="7">
        <v>4</v>
      </c>
      <c r="CL207" s="7">
        <v>4</v>
      </c>
      <c r="CM207" s="7">
        <v>4</v>
      </c>
      <c r="CN207" s="7">
        <v>2</v>
      </c>
      <c r="CO207" s="7">
        <v>5</v>
      </c>
      <c r="CP207" s="7">
        <v>5</v>
      </c>
      <c r="CQ207" s="7">
        <v>6</v>
      </c>
      <c r="CR207" s="7">
        <v>6</v>
      </c>
      <c r="CS207" s="7">
        <v>5</v>
      </c>
      <c r="CT207" s="7">
        <v>4</v>
      </c>
      <c r="CU207" s="7">
        <v>4</v>
      </c>
      <c r="CV207" s="7">
        <v>4</v>
      </c>
      <c r="CW207" s="7">
        <v>6</v>
      </c>
      <c r="CX207" s="7">
        <v>4</v>
      </c>
      <c r="CY207" s="7">
        <v>3</v>
      </c>
      <c r="CZ207" s="7">
        <v>5</v>
      </c>
      <c r="DA207" s="7">
        <v>6</v>
      </c>
      <c r="DB207" s="7">
        <v>4</v>
      </c>
      <c r="DC207" s="7">
        <v>5</v>
      </c>
      <c r="DD207" s="7">
        <v>4</v>
      </c>
      <c r="DE207" s="7">
        <v>4</v>
      </c>
      <c r="DF207" s="7">
        <v>5</v>
      </c>
      <c r="DG207" s="7">
        <v>4</v>
      </c>
      <c r="DH207" s="7">
        <v>5</v>
      </c>
      <c r="DI207" s="7">
        <v>4</v>
      </c>
      <c r="DJ207" s="7">
        <v>4</v>
      </c>
      <c r="DK207" s="7">
        <v>4</v>
      </c>
      <c r="DL207" s="7">
        <v>3</v>
      </c>
      <c r="DM207" s="7">
        <v>4</v>
      </c>
      <c r="DN207" s="7">
        <v>4</v>
      </c>
      <c r="DO207" s="7">
        <v>4</v>
      </c>
      <c r="DP207" s="7">
        <v>3</v>
      </c>
      <c r="DQ207" s="7">
        <v>4</v>
      </c>
      <c r="DR207" s="7">
        <v>4</v>
      </c>
      <c r="DS207" s="7">
        <v>4</v>
      </c>
      <c r="DT207" s="15">
        <v>4</v>
      </c>
      <c r="DU207" s="7">
        <f t="shared" si="91"/>
        <v>4.2631578947368425</v>
      </c>
      <c r="DV207" s="7">
        <v>2</v>
      </c>
      <c r="DW207" s="7">
        <v>8</v>
      </c>
      <c r="DX207" s="7">
        <f t="shared" si="78"/>
        <v>2</v>
      </c>
      <c r="DY207" s="7">
        <v>1</v>
      </c>
      <c r="DZ207" s="7">
        <v>8</v>
      </c>
      <c r="EA207" s="7">
        <f t="shared" si="79"/>
        <v>2</v>
      </c>
      <c r="EB207" s="7">
        <v>5</v>
      </c>
      <c r="EC207" s="7">
        <v>1</v>
      </c>
      <c r="ED207" s="7">
        <v>8</v>
      </c>
      <c r="EE207" s="7">
        <f t="shared" si="80"/>
        <v>2</v>
      </c>
      <c r="EF207" s="7">
        <v>2</v>
      </c>
      <c r="EG207" s="7">
        <v>7</v>
      </c>
      <c r="EH207" s="7">
        <f t="shared" si="81"/>
        <v>3</v>
      </c>
      <c r="EI207" s="7">
        <v>7</v>
      </c>
      <c r="EJ207" s="7">
        <f t="shared" si="82"/>
        <v>3</v>
      </c>
      <c r="EK207" s="7">
        <v>3</v>
      </c>
      <c r="EL207" s="7">
        <v>7</v>
      </c>
      <c r="EM207" s="15">
        <f t="shared" si="83"/>
        <v>3</v>
      </c>
      <c r="EN207" s="7">
        <f t="shared" si="92"/>
        <v>2.4166666666666665</v>
      </c>
      <c r="EO207" s="7" t="s">
        <v>192</v>
      </c>
      <c r="EP207" s="7" t="s">
        <v>183</v>
      </c>
    </row>
    <row r="208" spans="1:146" ht="30" customHeight="1">
      <c r="A208">
        <v>1</v>
      </c>
      <c r="B208">
        <v>45326.422650462962</v>
      </c>
      <c r="C208">
        <v>45326.433275462965</v>
      </c>
      <c r="D208">
        <v>100</v>
      </c>
      <c r="E208">
        <v>918</v>
      </c>
      <c r="F208" s="7" t="s">
        <v>173</v>
      </c>
      <c r="G208">
        <v>45326.433288287037</v>
      </c>
      <c r="H208" s="7" t="s">
        <v>622</v>
      </c>
      <c r="I208">
        <v>53.4788</v>
      </c>
      <c r="J208">
        <v>-2.2585000000000002</v>
      </c>
      <c r="K208" s="7" t="s">
        <v>175</v>
      </c>
      <c r="L208" s="7" t="s">
        <v>176</v>
      </c>
      <c r="M208" s="7" t="s">
        <v>177</v>
      </c>
      <c r="N208">
        <v>47</v>
      </c>
      <c r="O208" s="7" t="s">
        <v>178</v>
      </c>
      <c r="P208" s="7" t="s">
        <v>179</v>
      </c>
      <c r="Q208" s="7" t="s">
        <v>180</v>
      </c>
      <c r="R208" s="7" t="s">
        <v>179</v>
      </c>
      <c r="S208" s="7" t="s">
        <v>623</v>
      </c>
      <c r="T208" s="7" t="s">
        <v>179</v>
      </c>
      <c r="U208" s="7">
        <v>2</v>
      </c>
      <c r="V208" s="7">
        <v>3</v>
      </c>
      <c r="W208" s="7">
        <f t="shared" si="84"/>
        <v>2</v>
      </c>
      <c r="X208" s="7">
        <v>2</v>
      </c>
      <c r="Y208" s="7">
        <v>2</v>
      </c>
      <c r="Z208" s="7">
        <v>2</v>
      </c>
      <c r="AA208" s="7">
        <v>2</v>
      </c>
      <c r="AB208" s="7">
        <v>2</v>
      </c>
      <c r="AC208" s="7">
        <v>2</v>
      </c>
      <c r="AD208" s="7">
        <v>1</v>
      </c>
      <c r="AE208" s="7">
        <v>1</v>
      </c>
      <c r="AF208" s="7">
        <v>2</v>
      </c>
      <c r="AG208" s="7">
        <v>4</v>
      </c>
      <c r="AH208" s="7">
        <f t="shared" si="85"/>
        <v>1.7777777777777777</v>
      </c>
      <c r="AI208" s="7">
        <v>3</v>
      </c>
      <c r="AJ208" s="7">
        <f t="shared" si="86"/>
        <v>5</v>
      </c>
      <c r="AK208" s="7">
        <v>6</v>
      </c>
      <c r="AL208" s="7">
        <v>6</v>
      </c>
      <c r="AM208" s="15">
        <v>2</v>
      </c>
      <c r="AN208" s="15">
        <f t="shared" si="87"/>
        <v>6</v>
      </c>
      <c r="AO208" s="7">
        <v>4</v>
      </c>
      <c r="AP208" s="7">
        <f t="shared" si="88"/>
        <v>5</v>
      </c>
      <c r="AQ208" s="7">
        <f t="shared" si="70"/>
        <v>2</v>
      </c>
      <c r="AR208" s="7">
        <v>1</v>
      </c>
      <c r="AS208" s="7">
        <v>1</v>
      </c>
      <c r="AT208" s="7">
        <v>1</v>
      </c>
      <c r="AU208" s="7">
        <v>4</v>
      </c>
      <c r="AV208" s="7">
        <f t="shared" si="71"/>
        <v>2</v>
      </c>
      <c r="AW208" s="7">
        <v>1</v>
      </c>
      <c r="AX208" s="7">
        <v>1</v>
      </c>
      <c r="AY208" s="7">
        <v>4</v>
      </c>
      <c r="AZ208" s="7">
        <f t="shared" si="72"/>
        <v>2</v>
      </c>
      <c r="BA208" s="7">
        <v>1</v>
      </c>
      <c r="BB208" s="11">
        <v>3</v>
      </c>
      <c r="BC208" s="7">
        <f t="shared" si="73"/>
        <v>3</v>
      </c>
      <c r="BD208" s="7">
        <v>1</v>
      </c>
      <c r="BE208" s="11">
        <v>4</v>
      </c>
      <c r="BF208" s="7">
        <f t="shared" si="74"/>
        <v>2</v>
      </c>
      <c r="BG208" s="11">
        <v>4</v>
      </c>
      <c r="BH208" s="7">
        <f t="shared" si="75"/>
        <v>2</v>
      </c>
      <c r="BI208" s="11">
        <v>4</v>
      </c>
      <c r="BJ208" s="7">
        <f t="shared" si="76"/>
        <v>2</v>
      </c>
      <c r="BK208" s="7">
        <v>1</v>
      </c>
      <c r="BL208" s="11">
        <v>3</v>
      </c>
      <c r="BM208" s="7">
        <f t="shared" si="77"/>
        <v>3</v>
      </c>
      <c r="BN208" s="7">
        <v>4</v>
      </c>
      <c r="BO208" s="7">
        <v>1</v>
      </c>
      <c r="BP208" s="7">
        <v>1</v>
      </c>
      <c r="BQ208" s="15">
        <v>1</v>
      </c>
      <c r="BR208" s="7">
        <f t="shared" si="89"/>
        <v>1.65</v>
      </c>
      <c r="BS208" s="7">
        <v>4</v>
      </c>
      <c r="BT208" s="7">
        <v>2</v>
      </c>
      <c r="BU208" s="7">
        <v>4</v>
      </c>
      <c r="BV208" s="7">
        <v>4</v>
      </c>
      <c r="BW208" s="7">
        <v>3</v>
      </c>
      <c r="BX208" s="7">
        <v>4</v>
      </c>
      <c r="BY208" s="7">
        <v>4</v>
      </c>
      <c r="BZ208" s="7">
        <v>3</v>
      </c>
      <c r="CA208" s="7">
        <v>3</v>
      </c>
      <c r="CB208" s="7">
        <v>4</v>
      </c>
      <c r="CC208" s="7">
        <v>4</v>
      </c>
      <c r="CD208" s="7">
        <v>4</v>
      </c>
      <c r="CE208" s="7">
        <v>3</v>
      </c>
      <c r="CF208" s="7">
        <v>3</v>
      </c>
      <c r="CG208" s="15">
        <v>4</v>
      </c>
      <c r="CH208" s="7">
        <f t="shared" si="90"/>
        <v>3.5333333333333332</v>
      </c>
      <c r="CI208" s="7">
        <v>4</v>
      </c>
      <c r="CJ208" s="7">
        <v>4</v>
      </c>
      <c r="CK208" s="7">
        <v>3</v>
      </c>
      <c r="CL208" s="7">
        <v>4</v>
      </c>
      <c r="CM208" s="7">
        <v>4</v>
      </c>
      <c r="CN208" s="7">
        <v>2</v>
      </c>
      <c r="CO208" s="7">
        <v>4</v>
      </c>
      <c r="CP208" s="7">
        <v>5</v>
      </c>
      <c r="CQ208" s="7">
        <v>4</v>
      </c>
      <c r="CR208" s="7">
        <v>5</v>
      </c>
      <c r="CS208" s="7">
        <v>5</v>
      </c>
      <c r="CT208" s="7">
        <v>3</v>
      </c>
      <c r="CU208" s="7">
        <v>4</v>
      </c>
      <c r="CV208" s="7">
        <v>4</v>
      </c>
      <c r="CW208" s="7">
        <v>4</v>
      </c>
      <c r="CX208" s="7">
        <v>4</v>
      </c>
      <c r="CY208" s="7">
        <v>3</v>
      </c>
      <c r="CZ208" s="7">
        <v>4</v>
      </c>
      <c r="DA208" s="7">
        <v>5</v>
      </c>
      <c r="DB208" s="7">
        <v>4</v>
      </c>
      <c r="DC208" s="7">
        <v>5</v>
      </c>
      <c r="DD208" s="7">
        <v>4</v>
      </c>
      <c r="DE208" s="7">
        <v>4</v>
      </c>
      <c r="DF208" s="7">
        <v>5</v>
      </c>
      <c r="DG208" s="7">
        <v>4</v>
      </c>
      <c r="DH208" s="7">
        <v>5</v>
      </c>
      <c r="DI208" s="7">
        <v>4</v>
      </c>
      <c r="DJ208" s="7">
        <v>5</v>
      </c>
      <c r="DK208" s="7">
        <v>5</v>
      </c>
      <c r="DL208" s="7">
        <v>1</v>
      </c>
      <c r="DM208" s="7">
        <v>5</v>
      </c>
      <c r="DN208" s="7">
        <v>4</v>
      </c>
      <c r="DO208" s="7">
        <v>4</v>
      </c>
      <c r="DP208" s="7">
        <v>2</v>
      </c>
      <c r="DQ208" s="7">
        <v>3</v>
      </c>
      <c r="DR208" s="7">
        <v>5</v>
      </c>
      <c r="DS208" s="7">
        <v>4</v>
      </c>
      <c r="DT208" s="15">
        <v>4</v>
      </c>
      <c r="DU208" s="7">
        <f t="shared" si="91"/>
        <v>4</v>
      </c>
      <c r="DV208" s="7">
        <v>1</v>
      </c>
      <c r="DW208" s="7">
        <v>9</v>
      </c>
      <c r="DX208" s="7">
        <f t="shared" si="78"/>
        <v>1</v>
      </c>
      <c r="DY208" s="7">
        <v>1</v>
      </c>
      <c r="DZ208" s="7">
        <v>9</v>
      </c>
      <c r="EA208" s="7">
        <f t="shared" si="79"/>
        <v>1</v>
      </c>
      <c r="EB208" s="7">
        <v>1</v>
      </c>
      <c r="EC208" s="7">
        <v>1</v>
      </c>
      <c r="ED208" s="7">
        <v>9</v>
      </c>
      <c r="EE208" s="7">
        <f t="shared" si="80"/>
        <v>1</v>
      </c>
      <c r="EF208" s="7">
        <v>1</v>
      </c>
      <c r="EG208" s="7">
        <v>9</v>
      </c>
      <c r="EH208" s="7">
        <f t="shared" si="81"/>
        <v>1</v>
      </c>
      <c r="EI208" s="7">
        <v>9</v>
      </c>
      <c r="EJ208" s="7">
        <f t="shared" si="82"/>
        <v>1</v>
      </c>
      <c r="EK208" s="7">
        <v>1</v>
      </c>
      <c r="EL208" s="7">
        <v>9</v>
      </c>
      <c r="EM208" s="15">
        <f t="shared" si="83"/>
        <v>1</v>
      </c>
      <c r="EN208" s="7">
        <f t="shared" si="92"/>
        <v>1</v>
      </c>
      <c r="EO208" s="7" t="s">
        <v>182</v>
      </c>
      <c r="EP208" s="7" t="s">
        <v>183</v>
      </c>
    </row>
    <row r="209" spans="1:146" ht="30" customHeight="1">
      <c r="A209">
        <v>1</v>
      </c>
      <c r="B209">
        <v>45327.496053240742</v>
      </c>
      <c r="C209">
        <v>45327.508368055554</v>
      </c>
      <c r="D209">
        <v>100</v>
      </c>
      <c r="E209">
        <v>1063</v>
      </c>
      <c r="F209" s="7" t="s">
        <v>173</v>
      </c>
      <c r="G209">
        <v>45327.508379942126</v>
      </c>
      <c r="H209" s="7" t="s">
        <v>624</v>
      </c>
      <c r="I209">
        <v>50.8538</v>
      </c>
      <c r="J209">
        <v>0.46829999999999999</v>
      </c>
      <c r="K209" s="7" t="s">
        <v>175</v>
      </c>
      <c r="L209" s="7" t="s">
        <v>176</v>
      </c>
      <c r="M209" s="7" t="s">
        <v>177</v>
      </c>
      <c r="N209">
        <v>35</v>
      </c>
      <c r="O209" s="7" t="s">
        <v>178</v>
      </c>
      <c r="P209" s="7" t="s">
        <v>179</v>
      </c>
      <c r="Q209" s="7" t="s">
        <v>350</v>
      </c>
      <c r="R209" s="7" t="s">
        <v>179</v>
      </c>
      <c r="S209" s="7" t="s">
        <v>179</v>
      </c>
      <c r="T209" s="7" t="s">
        <v>625</v>
      </c>
      <c r="U209" s="7">
        <v>3</v>
      </c>
      <c r="V209" s="7">
        <v>3</v>
      </c>
      <c r="W209" s="7">
        <f t="shared" si="84"/>
        <v>2</v>
      </c>
      <c r="X209" s="7">
        <v>1</v>
      </c>
      <c r="Y209" s="7">
        <v>1</v>
      </c>
      <c r="Z209" s="7">
        <v>1</v>
      </c>
      <c r="AA209" s="7">
        <v>1</v>
      </c>
      <c r="AB209" s="7">
        <v>1</v>
      </c>
      <c r="AC209" s="7">
        <v>5</v>
      </c>
      <c r="AD209" s="7">
        <v>1</v>
      </c>
      <c r="AE209" s="7">
        <v>1</v>
      </c>
      <c r="AF209" s="7">
        <v>1</v>
      </c>
      <c r="AG209" s="7">
        <v>5</v>
      </c>
      <c r="AH209" s="7">
        <f t="shared" si="85"/>
        <v>1.4444444444444444</v>
      </c>
      <c r="AI209" s="7">
        <v>1</v>
      </c>
      <c r="AJ209" s="7">
        <f t="shared" si="86"/>
        <v>7</v>
      </c>
      <c r="AK209" s="7">
        <v>7</v>
      </c>
      <c r="AL209" s="7">
        <v>7</v>
      </c>
      <c r="AM209" s="15">
        <v>2</v>
      </c>
      <c r="AN209" s="15">
        <f t="shared" si="87"/>
        <v>6</v>
      </c>
      <c r="AO209" s="7">
        <v>5</v>
      </c>
      <c r="AP209" s="7">
        <f t="shared" si="88"/>
        <v>5.8</v>
      </c>
      <c r="AQ209" s="7">
        <f t="shared" si="70"/>
        <v>1</v>
      </c>
      <c r="AR209" s="7">
        <v>1</v>
      </c>
      <c r="AS209" s="7">
        <v>1</v>
      </c>
      <c r="AT209" s="7">
        <v>2</v>
      </c>
      <c r="AU209" s="7">
        <v>5</v>
      </c>
      <c r="AV209" s="7">
        <f t="shared" si="71"/>
        <v>1</v>
      </c>
      <c r="AW209" s="7">
        <v>1</v>
      </c>
      <c r="AX209" s="7">
        <v>1</v>
      </c>
      <c r="AY209" s="7">
        <v>5</v>
      </c>
      <c r="AZ209" s="7">
        <f t="shared" si="72"/>
        <v>1</v>
      </c>
      <c r="BA209" s="7">
        <v>1</v>
      </c>
      <c r="BB209" s="11">
        <v>5</v>
      </c>
      <c r="BC209" s="7">
        <f t="shared" si="73"/>
        <v>1</v>
      </c>
      <c r="BD209" s="7">
        <v>1</v>
      </c>
      <c r="BE209" s="11">
        <v>5</v>
      </c>
      <c r="BF209" s="7">
        <f t="shared" si="74"/>
        <v>1</v>
      </c>
      <c r="BG209" s="11">
        <v>5</v>
      </c>
      <c r="BH209" s="7">
        <f t="shared" si="75"/>
        <v>1</v>
      </c>
      <c r="BI209" s="11">
        <v>5</v>
      </c>
      <c r="BJ209" s="7">
        <f t="shared" si="76"/>
        <v>1</v>
      </c>
      <c r="BK209" s="7">
        <v>1</v>
      </c>
      <c r="BL209" s="11">
        <v>4</v>
      </c>
      <c r="BM209" s="7">
        <f t="shared" si="77"/>
        <v>2</v>
      </c>
      <c r="BN209" s="7">
        <v>5</v>
      </c>
      <c r="BO209" s="7">
        <v>1</v>
      </c>
      <c r="BP209" s="7">
        <v>1</v>
      </c>
      <c r="BQ209" s="15">
        <v>2</v>
      </c>
      <c r="BR209" s="7">
        <f t="shared" si="89"/>
        <v>1.35</v>
      </c>
      <c r="BS209" s="7">
        <v>5</v>
      </c>
      <c r="BT209" s="7">
        <v>2</v>
      </c>
      <c r="BU209" s="7">
        <v>5</v>
      </c>
      <c r="BV209" s="7">
        <v>5</v>
      </c>
      <c r="BW209" s="7">
        <v>2</v>
      </c>
      <c r="BX209" s="7">
        <v>5</v>
      </c>
      <c r="BY209" s="7">
        <v>6</v>
      </c>
      <c r="BZ209" s="7">
        <v>4</v>
      </c>
      <c r="CA209" s="7">
        <v>3</v>
      </c>
      <c r="CB209" s="7">
        <v>3</v>
      </c>
      <c r="CC209" s="7">
        <v>2</v>
      </c>
      <c r="CD209" s="7">
        <v>5</v>
      </c>
      <c r="CE209" s="7">
        <v>5</v>
      </c>
      <c r="CF209" s="7">
        <v>2</v>
      </c>
      <c r="CG209" s="15">
        <v>4</v>
      </c>
      <c r="CH209" s="7">
        <f t="shared" si="90"/>
        <v>3.8666666666666667</v>
      </c>
      <c r="CI209" s="7">
        <v>4</v>
      </c>
      <c r="CJ209" s="7">
        <v>4</v>
      </c>
      <c r="CK209" s="7">
        <v>4</v>
      </c>
      <c r="CL209" s="7">
        <v>4</v>
      </c>
      <c r="CM209" s="7">
        <v>4</v>
      </c>
      <c r="CN209" s="7">
        <v>3</v>
      </c>
      <c r="CO209" s="7">
        <v>4</v>
      </c>
      <c r="CP209" s="7">
        <v>5</v>
      </c>
      <c r="CQ209" s="7">
        <v>4</v>
      </c>
      <c r="CR209" s="7">
        <v>4</v>
      </c>
      <c r="CS209" s="7">
        <v>5</v>
      </c>
      <c r="CT209" s="7">
        <v>4</v>
      </c>
      <c r="CU209" s="7">
        <v>4</v>
      </c>
      <c r="CV209" s="7">
        <v>4</v>
      </c>
      <c r="CW209" s="7">
        <v>4</v>
      </c>
      <c r="CX209" s="7">
        <v>4</v>
      </c>
      <c r="CY209" s="7">
        <v>3</v>
      </c>
      <c r="CZ209" s="7">
        <v>4</v>
      </c>
      <c r="DA209" s="7">
        <v>4</v>
      </c>
      <c r="DB209" s="7">
        <v>4</v>
      </c>
      <c r="DC209" s="7">
        <v>4</v>
      </c>
      <c r="DD209" s="7">
        <v>4</v>
      </c>
      <c r="DE209" s="7">
        <v>5</v>
      </c>
      <c r="DF209" s="7">
        <v>6</v>
      </c>
      <c r="DG209" s="7">
        <v>4</v>
      </c>
      <c r="DH209" s="7">
        <v>5</v>
      </c>
      <c r="DI209" s="7">
        <v>4</v>
      </c>
      <c r="DJ209" s="7">
        <v>4</v>
      </c>
      <c r="DK209" s="7">
        <v>4</v>
      </c>
      <c r="DL209" s="7">
        <v>1</v>
      </c>
      <c r="DM209" s="7">
        <v>4</v>
      </c>
      <c r="DN209" s="7">
        <v>4</v>
      </c>
      <c r="DO209" s="7">
        <v>4</v>
      </c>
      <c r="DP209" s="7">
        <v>3</v>
      </c>
      <c r="DQ209" s="7">
        <v>4</v>
      </c>
      <c r="DR209" s="7">
        <v>4</v>
      </c>
      <c r="DS209" s="7">
        <v>4</v>
      </c>
      <c r="DT209" s="15">
        <v>4</v>
      </c>
      <c r="DU209" s="7">
        <f t="shared" si="91"/>
        <v>4</v>
      </c>
      <c r="DV209" s="7">
        <v>1</v>
      </c>
      <c r="DW209" s="7">
        <v>9</v>
      </c>
      <c r="DX209" s="7">
        <f t="shared" si="78"/>
        <v>1</v>
      </c>
      <c r="DY209" s="7">
        <v>1</v>
      </c>
      <c r="DZ209" s="7">
        <v>9</v>
      </c>
      <c r="EA209" s="7">
        <f t="shared" si="79"/>
        <v>1</v>
      </c>
      <c r="EB209" s="7">
        <v>1</v>
      </c>
      <c r="EC209" s="7">
        <v>1</v>
      </c>
      <c r="ED209" s="7">
        <v>8</v>
      </c>
      <c r="EE209" s="7">
        <f t="shared" si="80"/>
        <v>2</v>
      </c>
      <c r="EF209" s="7">
        <v>1</v>
      </c>
      <c r="EG209" s="7">
        <v>7</v>
      </c>
      <c r="EH209" s="7">
        <f t="shared" si="81"/>
        <v>3</v>
      </c>
      <c r="EI209" s="7">
        <v>8</v>
      </c>
      <c r="EJ209" s="7">
        <f t="shared" si="82"/>
        <v>2</v>
      </c>
      <c r="EK209" s="7">
        <v>1</v>
      </c>
      <c r="EL209" s="7">
        <v>9</v>
      </c>
      <c r="EM209" s="15">
        <f t="shared" si="83"/>
        <v>1</v>
      </c>
      <c r="EN209" s="7">
        <f t="shared" si="92"/>
        <v>1.3333333333333333</v>
      </c>
      <c r="EO209" s="7" t="s">
        <v>182</v>
      </c>
      <c r="EP209" s="7" t="s">
        <v>183</v>
      </c>
    </row>
    <row r="210" spans="1:146" ht="30" customHeight="1">
      <c r="A210">
        <v>1</v>
      </c>
      <c r="B210">
        <v>45330.863587962966</v>
      </c>
      <c r="C210">
        <v>45330.879363425927</v>
      </c>
      <c r="D210">
        <v>100</v>
      </c>
      <c r="E210">
        <v>1363</v>
      </c>
      <c r="F210" s="7" t="s">
        <v>173</v>
      </c>
      <c r="G210">
        <v>45330.879381851853</v>
      </c>
      <c r="H210" s="7" t="s">
        <v>626</v>
      </c>
      <c r="I210">
        <v>50.83</v>
      </c>
      <c r="J210">
        <v>-0.32429999999999998</v>
      </c>
      <c r="K210" s="7" t="s">
        <v>175</v>
      </c>
      <c r="L210" s="7" t="s">
        <v>176</v>
      </c>
      <c r="M210" s="7" t="s">
        <v>177</v>
      </c>
      <c r="N210">
        <v>32</v>
      </c>
      <c r="O210" s="7" t="s">
        <v>178</v>
      </c>
      <c r="P210" s="7" t="s">
        <v>179</v>
      </c>
      <c r="Q210" s="7" t="s">
        <v>190</v>
      </c>
      <c r="R210" s="7" t="s">
        <v>627</v>
      </c>
      <c r="S210" s="7" t="s">
        <v>179</v>
      </c>
      <c r="T210" s="7" t="s">
        <v>179</v>
      </c>
      <c r="U210" s="7">
        <v>1</v>
      </c>
      <c r="V210" s="7">
        <v>3</v>
      </c>
      <c r="W210" s="7">
        <f t="shared" si="84"/>
        <v>2</v>
      </c>
      <c r="X210" s="7">
        <v>1</v>
      </c>
      <c r="Y210" s="7">
        <v>1</v>
      </c>
      <c r="Z210" s="7">
        <v>1</v>
      </c>
      <c r="AA210" s="7">
        <v>1</v>
      </c>
      <c r="AB210" s="7">
        <v>1</v>
      </c>
      <c r="AC210" s="7">
        <v>4</v>
      </c>
      <c r="AD210" s="7">
        <v>1</v>
      </c>
      <c r="AE210" s="7">
        <v>1</v>
      </c>
      <c r="AF210" s="7">
        <v>1</v>
      </c>
      <c r="AG210" s="7">
        <v>5</v>
      </c>
      <c r="AH210" s="7">
        <f t="shared" si="85"/>
        <v>1.3333333333333333</v>
      </c>
      <c r="AI210" s="7">
        <v>2</v>
      </c>
      <c r="AJ210" s="7">
        <f t="shared" si="86"/>
        <v>6</v>
      </c>
      <c r="AK210" s="7">
        <v>6</v>
      </c>
      <c r="AL210" s="7">
        <v>5</v>
      </c>
      <c r="AM210" s="15">
        <v>3</v>
      </c>
      <c r="AN210" s="15">
        <f t="shared" si="87"/>
        <v>5</v>
      </c>
      <c r="AO210" s="7">
        <v>5</v>
      </c>
      <c r="AP210" s="7">
        <f t="shared" si="88"/>
        <v>5</v>
      </c>
      <c r="AQ210" s="7">
        <f t="shared" si="70"/>
        <v>1</v>
      </c>
      <c r="AR210" s="7">
        <v>1</v>
      </c>
      <c r="AS210" s="7">
        <v>1</v>
      </c>
      <c r="AT210" s="7">
        <v>1</v>
      </c>
      <c r="AU210" s="7">
        <v>5</v>
      </c>
      <c r="AV210" s="7">
        <f t="shared" si="71"/>
        <v>1</v>
      </c>
      <c r="AW210" s="7">
        <v>1</v>
      </c>
      <c r="AX210" s="7">
        <v>1</v>
      </c>
      <c r="AY210" s="7">
        <v>5</v>
      </c>
      <c r="AZ210" s="7">
        <f t="shared" si="72"/>
        <v>1</v>
      </c>
      <c r="BA210" s="7">
        <v>1</v>
      </c>
      <c r="BB210" s="11">
        <v>5</v>
      </c>
      <c r="BC210" s="7">
        <f t="shared" si="73"/>
        <v>1</v>
      </c>
      <c r="BD210" s="7">
        <v>1</v>
      </c>
      <c r="BE210" s="11">
        <v>5</v>
      </c>
      <c r="BF210" s="7">
        <f t="shared" si="74"/>
        <v>1</v>
      </c>
      <c r="BG210" s="11">
        <v>5</v>
      </c>
      <c r="BH210" s="7">
        <f t="shared" si="75"/>
        <v>1</v>
      </c>
      <c r="BI210" s="11">
        <v>5</v>
      </c>
      <c r="BJ210" s="7">
        <f t="shared" si="76"/>
        <v>1</v>
      </c>
      <c r="BK210" s="7">
        <v>1</v>
      </c>
      <c r="BL210" s="11">
        <v>5</v>
      </c>
      <c r="BM210" s="7">
        <f t="shared" si="77"/>
        <v>1</v>
      </c>
      <c r="BN210" s="7">
        <v>5</v>
      </c>
      <c r="BO210" s="7">
        <v>1</v>
      </c>
      <c r="BP210" s="7">
        <v>1</v>
      </c>
      <c r="BQ210" s="15">
        <v>1</v>
      </c>
      <c r="BR210" s="7">
        <f t="shared" si="89"/>
        <v>1.2</v>
      </c>
      <c r="BS210" s="7">
        <v>5</v>
      </c>
      <c r="BT210" s="7">
        <v>2</v>
      </c>
      <c r="BU210" s="7">
        <v>5</v>
      </c>
      <c r="BV210" s="7">
        <v>5</v>
      </c>
      <c r="BW210" s="7">
        <v>2</v>
      </c>
      <c r="BX210" s="7">
        <v>6</v>
      </c>
      <c r="BY210" s="7">
        <v>5</v>
      </c>
      <c r="BZ210" s="7">
        <v>5</v>
      </c>
      <c r="CA210" s="7">
        <v>3</v>
      </c>
      <c r="CB210" s="7">
        <v>3</v>
      </c>
      <c r="CC210" s="7">
        <v>3</v>
      </c>
      <c r="CD210" s="7">
        <v>4</v>
      </c>
      <c r="CE210" s="7">
        <v>4</v>
      </c>
      <c r="CF210" s="7">
        <v>1</v>
      </c>
      <c r="CG210" s="15">
        <v>5</v>
      </c>
      <c r="CH210" s="7">
        <f t="shared" si="90"/>
        <v>3.8666666666666667</v>
      </c>
      <c r="CI210" s="7">
        <v>4</v>
      </c>
      <c r="CJ210" s="7">
        <v>4</v>
      </c>
      <c r="CK210" s="7">
        <v>4</v>
      </c>
      <c r="CL210" s="7">
        <v>4</v>
      </c>
      <c r="CM210" s="7">
        <v>3</v>
      </c>
      <c r="CN210" s="7">
        <v>1</v>
      </c>
      <c r="CO210" s="7">
        <v>4</v>
      </c>
      <c r="CP210" s="7">
        <v>4</v>
      </c>
      <c r="CQ210" s="7">
        <v>4</v>
      </c>
      <c r="CR210" s="7">
        <v>4</v>
      </c>
      <c r="CS210" s="7">
        <v>4</v>
      </c>
      <c r="CT210" s="7">
        <v>4</v>
      </c>
      <c r="CU210" s="7">
        <v>4</v>
      </c>
      <c r="CV210" s="7">
        <v>4</v>
      </c>
      <c r="CW210" s="7">
        <v>4</v>
      </c>
      <c r="CX210" s="7">
        <v>4</v>
      </c>
      <c r="CY210" s="7">
        <v>3</v>
      </c>
      <c r="CZ210" s="7">
        <v>4</v>
      </c>
      <c r="DA210" s="7">
        <v>4</v>
      </c>
      <c r="DB210" s="7">
        <v>4</v>
      </c>
      <c r="DC210" s="7">
        <v>4</v>
      </c>
      <c r="DD210" s="7">
        <v>4</v>
      </c>
      <c r="DE210" s="7">
        <v>4</v>
      </c>
      <c r="DF210" s="7">
        <v>5</v>
      </c>
      <c r="DG210" s="7">
        <v>4</v>
      </c>
      <c r="DH210" s="7">
        <v>4</v>
      </c>
      <c r="DI210" s="7">
        <v>4</v>
      </c>
      <c r="DJ210" s="7">
        <v>4</v>
      </c>
      <c r="DK210" s="7">
        <v>4</v>
      </c>
      <c r="DL210" s="7">
        <v>2</v>
      </c>
      <c r="DM210" s="7">
        <v>4</v>
      </c>
      <c r="DN210" s="7">
        <v>4</v>
      </c>
      <c r="DO210" s="7">
        <v>4</v>
      </c>
      <c r="DP210" s="7">
        <v>2</v>
      </c>
      <c r="DQ210" s="7">
        <v>4</v>
      </c>
      <c r="DR210" s="7">
        <v>4</v>
      </c>
      <c r="DS210" s="7">
        <v>4</v>
      </c>
      <c r="DT210" s="15">
        <v>4</v>
      </c>
      <c r="DU210" s="7">
        <f t="shared" si="91"/>
        <v>3.7894736842105261</v>
      </c>
      <c r="DV210" s="7">
        <v>1</v>
      </c>
      <c r="DW210" s="7">
        <v>9</v>
      </c>
      <c r="DX210" s="7">
        <f t="shared" si="78"/>
        <v>1</v>
      </c>
      <c r="DY210" s="7">
        <v>1</v>
      </c>
      <c r="DZ210" s="7">
        <v>9</v>
      </c>
      <c r="EA210" s="7">
        <f t="shared" si="79"/>
        <v>1</v>
      </c>
      <c r="EB210" s="7">
        <v>1</v>
      </c>
      <c r="EC210" s="7">
        <v>1</v>
      </c>
      <c r="ED210" s="7">
        <v>7</v>
      </c>
      <c r="EE210" s="7">
        <f t="shared" si="80"/>
        <v>3</v>
      </c>
      <c r="EF210" s="7">
        <v>1</v>
      </c>
      <c r="EG210" s="7">
        <v>3</v>
      </c>
      <c r="EH210" s="7">
        <f t="shared" si="81"/>
        <v>7</v>
      </c>
      <c r="EI210" s="7">
        <v>7</v>
      </c>
      <c r="EJ210" s="7">
        <f t="shared" si="82"/>
        <v>3</v>
      </c>
      <c r="EK210" s="7">
        <v>1</v>
      </c>
      <c r="EL210" s="7">
        <v>8</v>
      </c>
      <c r="EM210" s="15">
        <f t="shared" si="83"/>
        <v>2</v>
      </c>
      <c r="EN210" s="7">
        <f t="shared" si="92"/>
        <v>1.9166666666666667</v>
      </c>
      <c r="EO210" s="7" t="s">
        <v>192</v>
      </c>
      <c r="EP210" s="7" t="s">
        <v>183</v>
      </c>
    </row>
    <row r="211" spans="1:146" ht="30" customHeight="1">
      <c r="A211">
        <v>1</v>
      </c>
      <c r="B211">
        <v>45324.464618055557</v>
      </c>
      <c r="C211">
        <v>45324.479490740741</v>
      </c>
      <c r="D211">
        <v>84</v>
      </c>
      <c r="E211">
        <v>1284</v>
      </c>
      <c r="F211" s="7" t="s">
        <v>557</v>
      </c>
      <c r="G211">
        <v>45331.479580185187</v>
      </c>
      <c r="H211" s="7" t="s">
        <v>628</v>
      </c>
      <c r="I211" s="7" t="s">
        <v>179</v>
      </c>
      <c r="J211" s="7" t="s">
        <v>179</v>
      </c>
      <c r="K211" s="7" t="s">
        <v>175</v>
      </c>
      <c r="L211" s="7" t="s">
        <v>176</v>
      </c>
      <c r="M211" s="7" t="s">
        <v>177</v>
      </c>
      <c r="N211">
        <v>31</v>
      </c>
      <c r="O211" s="7" t="s">
        <v>178</v>
      </c>
      <c r="P211" s="7" t="s">
        <v>179</v>
      </c>
      <c r="Q211" s="7" t="s">
        <v>190</v>
      </c>
      <c r="R211" s="7" t="s">
        <v>179</v>
      </c>
      <c r="S211" s="7" t="s">
        <v>629</v>
      </c>
      <c r="T211" s="7" t="s">
        <v>179</v>
      </c>
      <c r="U211" s="7">
        <v>2</v>
      </c>
      <c r="V211" s="7">
        <v>3</v>
      </c>
      <c r="W211" s="7">
        <f t="shared" si="84"/>
        <v>2</v>
      </c>
      <c r="X211" s="7">
        <v>1</v>
      </c>
      <c r="Y211" s="7">
        <v>1</v>
      </c>
      <c r="Z211" s="7">
        <v>1</v>
      </c>
      <c r="AA211" s="7">
        <v>1</v>
      </c>
      <c r="AB211" s="7">
        <v>1</v>
      </c>
      <c r="AC211" s="7">
        <v>4</v>
      </c>
      <c r="AD211" s="7">
        <v>1</v>
      </c>
      <c r="AE211" s="7">
        <v>1</v>
      </c>
      <c r="AF211" s="7">
        <v>1</v>
      </c>
      <c r="AG211" s="7">
        <v>5</v>
      </c>
      <c r="AH211" s="7">
        <f t="shared" si="85"/>
        <v>1.3333333333333333</v>
      </c>
      <c r="AI211" s="7">
        <v>5</v>
      </c>
      <c r="AJ211" s="7">
        <f t="shared" si="86"/>
        <v>3</v>
      </c>
      <c r="AK211" s="7">
        <v>5</v>
      </c>
      <c r="AL211" s="7">
        <v>3</v>
      </c>
      <c r="AM211" s="15">
        <v>4</v>
      </c>
      <c r="AN211" s="15">
        <f t="shared" si="87"/>
        <v>4</v>
      </c>
      <c r="AO211" s="7">
        <v>5</v>
      </c>
      <c r="AP211" s="7">
        <f t="shared" si="88"/>
        <v>3.8</v>
      </c>
      <c r="AQ211" s="7">
        <f t="shared" si="70"/>
        <v>1</v>
      </c>
      <c r="AR211" s="7">
        <v>1</v>
      </c>
      <c r="AS211" s="7">
        <v>1</v>
      </c>
      <c r="AT211" s="7">
        <v>1</v>
      </c>
      <c r="AU211" s="7">
        <v>5</v>
      </c>
      <c r="AV211" s="7">
        <f t="shared" si="71"/>
        <v>1</v>
      </c>
      <c r="AW211" s="7">
        <v>1</v>
      </c>
      <c r="AX211" s="7">
        <v>1</v>
      </c>
      <c r="AY211" s="7">
        <v>5</v>
      </c>
      <c r="AZ211" s="7">
        <f t="shared" si="72"/>
        <v>1</v>
      </c>
      <c r="BA211" s="7">
        <v>1</v>
      </c>
      <c r="BB211" s="11">
        <v>3</v>
      </c>
      <c r="BC211" s="7">
        <f t="shared" si="73"/>
        <v>3</v>
      </c>
      <c r="BD211" s="7">
        <v>1</v>
      </c>
      <c r="BE211" s="11">
        <v>5</v>
      </c>
      <c r="BF211" s="7">
        <f t="shared" si="74"/>
        <v>1</v>
      </c>
      <c r="BG211" s="11">
        <v>5</v>
      </c>
      <c r="BH211" s="7">
        <f t="shared" si="75"/>
        <v>1</v>
      </c>
      <c r="BI211" s="11">
        <v>5</v>
      </c>
      <c r="BJ211" s="7">
        <f t="shared" si="76"/>
        <v>1</v>
      </c>
      <c r="BK211" s="7">
        <v>1</v>
      </c>
      <c r="BL211" s="11">
        <v>5</v>
      </c>
      <c r="BM211" s="7">
        <f t="shared" si="77"/>
        <v>1</v>
      </c>
      <c r="BN211" s="7">
        <v>5</v>
      </c>
      <c r="BO211" s="7">
        <v>1</v>
      </c>
      <c r="BP211" s="7">
        <v>1</v>
      </c>
      <c r="BQ211" s="15">
        <v>1</v>
      </c>
      <c r="BR211" s="7">
        <f t="shared" si="89"/>
        <v>1.3</v>
      </c>
      <c r="BS211" s="7">
        <v>5</v>
      </c>
      <c r="BT211" s="7">
        <v>4</v>
      </c>
      <c r="BU211" s="7">
        <v>3</v>
      </c>
      <c r="BV211" s="7">
        <v>5</v>
      </c>
      <c r="BW211" s="7">
        <v>4</v>
      </c>
      <c r="BX211" s="7">
        <v>4</v>
      </c>
      <c r="BY211" s="7">
        <v>4</v>
      </c>
      <c r="BZ211" s="7">
        <v>5</v>
      </c>
      <c r="CA211" s="7">
        <v>5</v>
      </c>
      <c r="CB211" s="7">
        <v>4</v>
      </c>
      <c r="CC211" s="7">
        <v>4</v>
      </c>
      <c r="CD211" s="7">
        <v>4</v>
      </c>
      <c r="CE211" s="7">
        <v>4</v>
      </c>
      <c r="CF211" s="7">
        <v>3</v>
      </c>
      <c r="CG211" s="15">
        <v>4</v>
      </c>
      <c r="CH211" s="7">
        <f t="shared" si="90"/>
        <v>4.1333333333333337</v>
      </c>
      <c r="CI211" s="7">
        <v>5</v>
      </c>
      <c r="CJ211" s="7">
        <v>4</v>
      </c>
      <c r="CK211" s="7">
        <v>4</v>
      </c>
      <c r="CL211" s="7">
        <v>4</v>
      </c>
      <c r="CM211" s="7">
        <v>5</v>
      </c>
      <c r="CN211" s="7">
        <v>2</v>
      </c>
      <c r="CO211" s="7">
        <v>4</v>
      </c>
      <c r="CP211" s="7">
        <v>6</v>
      </c>
      <c r="CQ211" s="7">
        <v>4</v>
      </c>
      <c r="CR211" s="7">
        <v>5</v>
      </c>
      <c r="CS211" s="7">
        <v>6</v>
      </c>
      <c r="CT211" s="7">
        <v>5</v>
      </c>
      <c r="CU211" s="7">
        <v>4</v>
      </c>
      <c r="CV211" s="7">
        <v>4</v>
      </c>
      <c r="CW211" s="7">
        <v>4</v>
      </c>
      <c r="CX211" s="7">
        <v>4</v>
      </c>
      <c r="CY211" s="7">
        <v>3</v>
      </c>
      <c r="CZ211" s="7">
        <v>4</v>
      </c>
      <c r="DA211" s="7">
        <v>5</v>
      </c>
      <c r="DB211" s="7">
        <v>4</v>
      </c>
      <c r="DC211" s="7">
        <v>6</v>
      </c>
      <c r="DD211" s="7">
        <v>4</v>
      </c>
      <c r="DE211" s="7">
        <v>6</v>
      </c>
      <c r="DF211" s="7">
        <v>5</v>
      </c>
      <c r="DG211" s="7">
        <v>4</v>
      </c>
      <c r="DH211" s="7">
        <v>5</v>
      </c>
      <c r="DI211" s="7">
        <v>4</v>
      </c>
      <c r="DJ211" s="7">
        <v>4</v>
      </c>
      <c r="DK211" s="7">
        <v>4</v>
      </c>
      <c r="DL211" s="7">
        <v>2</v>
      </c>
      <c r="DM211" s="7">
        <v>4</v>
      </c>
      <c r="DN211" s="7">
        <v>4</v>
      </c>
      <c r="DO211" s="7">
        <v>4</v>
      </c>
      <c r="DP211" s="7">
        <v>4</v>
      </c>
      <c r="DQ211" s="7">
        <v>4</v>
      </c>
      <c r="DR211" s="7">
        <v>4</v>
      </c>
      <c r="DS211" s="7">
        <v>4</v>
      </c>
      <c r="DT211" s="15">
        <v>4</v>
      </c>
      <c r="DU211" s="7">
        <f t="shared" si="91"/>
        <v>4.2631578947368425</v>
      </c>
      <c r="DV211" s="7">
        <v>2</v>
      </c>
      <c r="DW211" s="7">
        <v>9</v>
      </c>
      <c r="DX211" s="7">
        <f t="shared" si="78"/>
        <v>1</v>
      </c>
      <c r="DY211" s="7">
        <v>1</v>
      </c>
      <c r="DZ211" s="7">
        <v>9</v>
      </c>
      <c r="EA211" s="7">
        <f t="shared" si="79"/>
        <v>1</v>
      </c>
      <c r="EB211" s="7">
        <v>1</v>
      </c>
      <c r="EC211" s="7">
        <v>1</v>
      </c>
      <c r="ED211" s="7">
        <v>8</v>
      </c>
      <c r="EE211" s="7">
        <f t="shared" si="80"/>
        <v>2</v>
      </c>
      <c r="EF211" s="7">
        <v>1</v>
      </c>
      <c r="EG211" s="7">
        <v>9</v>
      </c>
      <c r="EH211" s="7">
        <f t="shared" si="81"/>
        <v>1</v>
      </c>
      <c r="EI211" s="7">
        <v>8</v>
      </c>
      <c r="EJ211" s="7">
        <f t="shared" si="82"/>
        <v>2</v>
      </c>
      <c r="EK211" s="7">
        <v>1</v>
      </c>
      <c r="EL211" s="7">
        <v>8</v>
      </c>
      <c r="EM211" s="15">
        <f t="shared" si="83"/>
        <v>2</v>
      </c>
      <c r="EN211" s="7">
        <f t="shared" si="92"/>
        <v>1.3333333333333333</v>
      </c>
      <c r="EO211" s="7" t="s">
        <v>182</v>
      </c>
      <c r="EP211" s="7" t="s">
        <v>179</v>
      </c>
    </row>
    <row r="212" spans="1:146" ht="30" customHeight="1">
      <c r="A212">
        <v>1</v>
      </c>
      <c r="B212">
        <v>45342.399583333332</v>
      </c>
      <c r="C212">
        <v>45342.415081018517</v>
      </c>
      <c r="D212">
        <v>100</v>
      </c>
      <c r="E212">
        <v>1339</v>
      </c>
      <c r="F212" s="7" t="s">
        <v>173</v>
      </c>
      <c r="G212">
        <v>45342.415096874996</v>
      </c>
      <c r="H212" s="7" t="s">
        <v>630</v>
      </c>
      <c r="I212">
        <v>51.452800000000003</v>
      </c>
      <c r="J212">
        <v>-0.109</v>
      </c>
      <c r="K212" s="7" t="s">
        <v>175</v>
      </c>
      <c r="L212" s="7" t="s">
        <v>176</v>
      </c>
      <c r="M212" s="7" t="s">
        <v>177</v>
      </c>
      <c r="N212">
        <v>38</v>
      </c>
      <c r="O212" s="7" t="s">
        <v>178</v>
      </c>
      <c r="P212" s="7" t="s">
        <v>179</v>
      </c>
      <c r="Q212" s="7" t="s">
        <v>190</v>
      </c>
      <c r="R212" s="7" t="s">
        <v>179</v>
      </c>
      <c r="S212" s="7" t="s">
        <v>631</v>
      </c>
      <c r="T212" s="7" t="s">
        <v>179</v>
      </c>
      <c r="U212" s="7">
        <v>2</v>
      </c>
      <c r="V212" s="7">
        <v>3</v>
      </c>
      <c r="W212" s="7">
        <f t="shared" si="84"/>
        <v>2</v>
      </c>
      <c r="X212" s="7">
        <v>2</v>
      </c>
      <c r="Y212" s="7">
        <v>1</v>
      </c>
      <c r="Z212" s="7">
        <v>1</v>
      </c>
      <c r="AA212" s="7">
        <v>1</v>
      </c>
      <c r="AB212" s="7">
        <v>1</v>
      </c>
      <c r="AC212" s="7">
        <v>4</v>
      </c>
      <c r="AD212" s="7">
        <v>1</v>
      </c>
      <c r="AE212" s="7">
        <v>1</v>
      </c>
      <c r="AF212" s="7">
        <v>1</v>
      </c>
      <c r="AG212" s="7">
        <v>3</v>
      </c>
      <c r="AH212" s="7">
        <f t="shared" si="85"/>
        <v>1.4444444444444444</v>
      </c>
      <c r="AI212" s="7">
        <v>2</v>
      </c>
      <c r="AJ212" s="7">
        <f t="shared" si="86"/>
        <v>6</v>
      </c>
      <c r="AK212" s="7">
        <v>6</v>
      </c>
      <c r="AL212" s="7">
        <v>6</v>
      </c>
      <c r="AM212" s="15">
        <v>5</v>
      </c>
      <c r="AN212" s="15">
        <f t="shared" si="87"/>
        <v>3</v>
      </c>
      <c r="AO212" s="7">
        <v>5</v>
      </c>
      <c r="AP212" s="7">
        <f t="shared" si="88"/>
        <v>5.2</v>
      </c>
      <c r="AQ212" s="7">
        <f t="shared" si="70"/>
        <v>1</v>
      </c>
      <c r="AR212" s="7">
        <v>1</v>
      </c>
      <c r="AS212" s="7">
        <v>1</v>
      </c>
      <c r="AT212" s="7">
        <v>1</v>
      </c>
      <c r="AU212" s="7">
        <v>5</v>
      </c>
      <c r="AV212" s="7">
        <f t="shared" si="71"/>
        <v>1</v>
      </c>
      <c r="AW212" s="7">
        <v>1</v>
      </c>
      <c r="AX212" s="7">
        <v>1</v>
      </c>
      <c r="AY212" s="7">
        <v>5</v>
      </c>
      <c r="AZ212" s="7">
        <f t="shared" si="72"/>
        <v>1</v>
      </c>
      <c r="BA212" s="7">
        <v>1</v>
      </c>
      <c r="BB212" s="11">
        <v>3</v>
      </c>
      <c r="BC212" s="7">
        <f t="shared" si="73"/>
        <v>3</v>
      </c>
      <c r="BD212" s="7">
        <v>1</v>
      </c>
      <c r="BE212" s="11">
        <v>5</v>
      </c>
      <c r="BF212" s="7">
        <f t="shared" si="74"/>
        <v>1</v>
      </c>
      <c r="BG212" s="11">
        <v>5</v>
      </c>
      <c r="BH212" s="7">
        <f t="shared" si="75"/>
        <v>1</v>
      </c>
      <c r="BI212" s="11">
        <v>5</v>
      </c>
      <c r="BJ212" s="7">
        <f t="shared" si="76"/>
        <v>1</v>
      </c>
      <c r="BK212" s="7">
        <v>1</v>
      </c>
      <c r="BL212" s="11">
        <v>5</v>
      </c>
      <c r="BM212" s="7">
        <f t="shared" si="77"/>
        <v>1</v>
      </c>
      <c r="BN212" s="7">
        <v>4</v>
      </c>
      <c r="BO212" s="7">
        <v>1</v>
      </c>
      <c r="BP212" s="7">
        <v>1</v>
      </c>
      <c r="BQ212" s="15">
        <v>3</v>
      </c>
      <c r="BR212" s="7">
        <f t="shared" si="89"/>
        <v>1.35</v>
      </c>
      <c r="BS212" s="7">
        <v>5</v>
      </c>
      <c r="BT212" s="7">
        <v>2</v>
      </c>
      <c r="BU212" s="7">
        <v>4</v>
      </c>
      <c r="BV212" s="7">
        <v>3</v>
      </c>
      <c r="BW212" s="7">
        <v>4</v>
      </c>
      <c r="BX212" s="7">
        <v>5</v>
      </c>
      <c r="BY212" s="7">
        <v>6</v>
      </c>
      <c r="BZ212" s="7">
        <v>5</v>
      </c>
      <c r="CA212" s="7">
        <v>4</v>
      </c>
      <c r="CB212" s="7">
        <v>4</v>
      </c>
      <c r="CC212" s="7">
        <v>2</v>
      </c>
      <c r="CD212" s="7">
        <v>4</v>
      </c>
      <c r="CE212" s="7">
        <v>4</v>
      </c>
      <c r="CF212" s="7">
        <v>2</v>
      </c>
      <c r="CG212" s="15">
        <v>5</v>
      </c>
      <c r="CH212" s="7">
        <f t="shared" si="90"/>
        <v>3.9333333333333331</v>
      </c>
      <c r="CI212" s="7">
        <v>4</v>
      </c>
      <c r="CJ212" s="7">
        <v>4</v>
      </c>
      <c r="CK212" s="7">
        <v>4</v>
      </c>
      <c r="CL212" s="7">
        <v>4</v>
      </c>
      <c r="CM212" s="7">
        <v>4</v>
      </c>
      <c r="CN212" s="7">
        <v>2</v>
      </c>
      <c r="CO212" s="7">
        <v>4</v>
      </c>
      <c r="CP212" s="7">
        <v>5</v>
      </c>
      <c r="CQ212" s="7">
        <v>4</v>
      </c>
      <c r="CR212" s="7">
        <v>4</v>
      </c>
      <c r="CS212" s="7">
        <v>4</v>
      </c>
      <c r="CT212" s="7">
        <v>3</v>
      </c>
      <c r="CU212" s="7">
        <v>4</v>
      </c>
      <c r="CV212" s="7">
        <v>4</v>
      </c>
      <c r="CW212" s="7">
        <v>4</v>
      </c>
      <c r="CX212" s="7">
        <v>4</v>
      </c>
      <c r="CY212" s="7">
        <v>3</v>
      </c>
      <c r="CZ212" s="7">
        <v>4</v>
      </c>
      <c r="DA212" s="7">
        <v>4</v>
      </c>
      <c r="DB212" s="7">
        <v>4</v>
      </c>
      <c r="DC212" s="7">
        <v>5</v>
      </c>
      <c r="DD212" s="7">
        <v>4</v>
      </c>
      <c r="DE212" s="7">
        <v>4</v>
      </c>
      <c r="DF212" s="7">
        <v>5</v>
      </c>
      <c r="DG212" s="7">
        <v>4</v>
      </c>
      <c r="DH212" s="7">
        <v>5</v>
      </c>
      <c r="DI212" s="7">
        <v>4</v>
      </c>
      <c r="DJ212" s="7">
        <v>4</v>
      </c>
      <c r="DK212" s="7">
        <v>4</v>
      </c>
      <c r="DL212" s="7">
        <v>2</v>
      </c>
      <c r="DM212" s="7">
        <v>4</v>
      </c>
      <c r="DN212" s="7">
        <v>4</v>
      </c>
      <c r="DO212" s="7">
        <v>4</v>
      </c>
      <c r="DP212" s="7">
        <v>2</v>
      </c>
      <c r="DQ212" s="7">
        <v>4</v>
      </c>
      <c r="DR212" s="7">
        <v>4</v>
      </c>
      <c r="DS212" s="7">
        <v>4</v>
      </c>
      <c r="DT212" s="15">
        <v>4</v>
      </c>
      <c r="DU212" s="7">
        <f t="shared" si="91"/>
        <v>3.8947368421052633</v>
      </c>
      <c r="DV212" s="7">
        <v>1</v>
      </c>
      <c r="DW212" s="7">
        <v>9</v>
      </c>
      <c r="DX212" s="7">
        <f t="shared" si="78"/>
        <v>1</v>
      </c>
      <c r="DY212" s="7">
        <v>1</v>
      </c>
      <c r="DZ212" s="7">
        <v>9</v>
      </c>
      <c r="EA212" s="7">
        <f t="shared" si="79"/>
        <v>1</v>
      </c>
      <c r="EB212" s="7">
        <v>1</v>
      </c>
      <c r="EC212" s="7">
        <v>1</v>
      </c>
      <c r="ED212" s="7">
        <v>5</v>
      </c>
      <c r="EE212" s="7">
        <f t="shared" si="80"/>
        <v>5</v>
      </c>
      <c r="EF212" s="7">
        <v>1</v>
      </c>
      <c r="EG212" s="7">
        <v>5</v>
      </c>
      <c r="EH212" s="7">
        <f t="shared" si="81"/>
        <v>5</v>
      </c>
      <c r="EI212" s="7">
        <v>9</v>
      </c>
      <c r="EJ212" s="7">
        <f t="shared" si="82"/>
        <v>1</v>
      </c>
      <c r="EK212" s="7">
        <v>5</v>
      </c>
      <c r="EL212" s="7">
        <v>8</v>
      </c>
      <c r="EM212" s="15">
        <f t="shared" si="83"/>
        <v>2</v>
      </c>
      <c r="EN212" s="7">
        <f t="shared" si="92"/>
        <v>2.0833333333333335</v>
      </c>
      <c r="EO212" s="7" t="s">
        <v>182</v>
      </c>
      <c r="EP212" s="7" t="s">
        <v>183</v>
      </c>
    </row>
    <row r="213" spans="1:146" ht="30" customHeight="1">
      <c r="A213">
        <v>3</v>
      </c>
      <c r="B213">
        <v>45236.616064814814</v>
      </c>
      <c r="C213">
        <v>45236.643854166665</v>
      </c>
      <c r="D213">
        <v>100</v>
      </c>
      <c r="E213">
        <v>2401</v>
      </c>
      <c r="F213" s="7" t="s">
        <v>173</v>
      </c>
      <c r="G213">
        <v>45236.643865543978</v>
      </c>
      <c r="H213" s="7" t="s">
        <v>632</v>
      </c>
      <c r="I213">
        <v>54.651899999999998</v>
      </c>
      <c r="J213">
        <v>-1.6928000000000001</v>
      </c>
      <c r="K213" s="7" t="s">
        <v>633</v>
      </c>
      <c r="L213" s="7" t="s">
        <v>176</v>
      </c>
      <c r="M213" s="7" t="s">
        <v>177</v>
      </c>
      <c r="N213">
        <v>36</v>
      </c>
      <c r="O213" s="7" t="s">
        <v>178</v>
      </c>
      <c r="P213" s="7" t="s">
        <v>179</v>
      </c>
      <c r="Q213" s="7" t="s">
        <v>185</v>
      </c>
      <c r="R213" s="7" t="s">
        <v>634</v>
      </c>
      <c r="S213" s="7" t="s">
        <v>179</v>
      </c>
      <c r="T213" s="7" t="s">
        <v>179</v>
      </c>
      <c r="U213" s="7">
        <v>1</v>
      </c>
      <c r="V213" s="7">
        <v>1</v>
      </c>
      <c r="W213" s="7">
        <f t="shared" si="84"/>
        <v>1</v>
      </c>
      <c r="X213" s="7">
        <v>5</v>
      </c>
      <c r="Y213" s="7">
        <v>4</v>
      </c>
      <c r="Z213" s="7">
        <v>3</v>
      </c>
      <c r="AA213" s="7">
        <v>4</v>
      </c>
      <c r="AB213" s="7">
        <v>5</v>
      </c>
      <c r="AC213" s="7">
        <v>1</v>
      </c>
      <c r="AD213" s="7">
        <v>1</v>
      </c>
      <c r="AE213" s="7">
        <v>1</v>
      </c>
      <c r="AF213" s="7">
        <v>5</v>
      </c>
      <c r="AG213" s="7">
        <v>2</v>
      </c>
      <c r="AH213" s="7">
        <f t="shared" si="85"/>
        <v>3.2222222222222223</v>
      </c>
      <c r="AI213" s="7">
        <v>7</v>
      </c>
      <c r="AJ213" s="7">
        <f t="shared" si="86"/>
        <v>1</v>
      </c>
      <c r="AK213" s="7">
        <v>2</v>
      </c>
      <c r="AL213" s="7">
        <v>2</v>
      </c>
      <c r="AM213" s="15">
        <v>7</v>
      </c>
      <c r="AN213" s="15">
        <f t="shared" si="87"/>
        <v>1</v>
      </c>
      <c r="AO213" s="7">
        <v>5</v>
      </c>
      <c r="AP213" s="7">
        <f t="shared" si="88"/>
        <v>2.6</v>
      </c>
      <c r="AQ213" s="7">
        <f t="shared" si="70"/>
        <v>1</v>
      </c>
      <c r="AR213" s="7">
        <v>1</v>
      </c>
      <c r="AS213" s="7">
        <v>1</v>
      </c>
      <c r="AT213" s="7">
        <v>1</v>
      </c>
      <c r="AU213" s="7">
        <v>3</v>
      </c>
      <c r="AV213" s="7">
        <f t="shared" si="71"/>
        <v>3</v>
      </c>
      <c r="AW213" s="7">
        <v>1</v>
      </c>
      <c r="AX213" s="7">
        <v>2</v>
      </c>
      <c r="AY213" s="7">
        <v>4</v>
      </c>
      <c r="AZ213" s="7">
        <f t="shared" si="72"/>
        <v>2</v>
      </c>
      <c r="BA213" s="7">
        <v>2</v>
      </c>
      <c r="BB213" s="11">
        <v>3</v>
      </c>
      <c r="BC213" s="7">
        <f t="shared" si="73"/>
        <v>3</v>
      </c>
      <c r="BD213" s="7">
        <v>2</v>
      </c>
      <c r="BE213" s="11">
        <v>4</v>
      </c>
      <c r="BF213" s="7">
        <f t="shared" si="74"/>
        <v>2</v>
      </c>
      <c r="BG213" s="11">
        <v>4</v>
      </c>
      <c r="BH213" s="7">
        <f t="shared" si="75"/>
        <v>2</v>
      </c>
      <c r="BI213" s="11">
        <v>4</v>
      </c>
      <c r="BJ213" s="7">
        <f t="shared" si="76"/>
        <v>2</v>
      </c>
      <c r="BK213" s="7">
        <v>2</v>
      </c>
      <c r="BL213" s="11">
        <v>3</v>
      </c>
      <c r="BM213" s="7">
        <f t="shared" si="77"/>
        <v>3</v>
      </c>
      <c r="BN213" s="7">
        <v>4</v>
      </c>
      <c r="BO213" s="7">
        <v>2</v>
      </c>
      <c r="BP213" s="7">
        <v>3</v>
      </c>
      <c r="BQ213" s="15">
        <v>2</v>
      </c>
      <c r="BR213" s="7">
        <f t="shared" si="89"/>
        <v>2.0499999999999998</v>
      </c>
      <c r="BS213" s="7">
        <v>3</v>
      </c>
      <c r="BT213" s="7">
        <v>4</v>
      </c>
      <c r="BU213" s="7">
        <v>3</v>
      </c>
      <c r="BV213" s="7">
        <v>3</v>
      </c>
      <c r="BW213" s="7">
        <v>2</v>
      </c>
      <c r="BX213" s="7">
        <v>2</v>
      </c>
      <c r="BY213" s="7">
        <v>2</v>
      </c>
      <c r="BZ213" s="7">
        <v>2</v>
      </c>
      <c r="CA213" s="7">
        <v>2</v>
      </c>
      <c r="CB213" s="7">
        <v>3</v>
      </c>
      <c r="CC213" s="7">
        <v>3</v>
      </c>
      <c r="CD213" s="7">
        <v>5</v>
      </c>
      <c r="CE213" s="7">
        <v>4</v>
      </c>
      <c r="CF213" s="7">
        <v>1</v>
      </c>
      <c r="CG213" s="15">
        <v>3</v>
      </c>
      <c r="CH213" s="7">
        <f t="shared" si="90"/>
        <v>2.8</v>
      </c>
      <c r="CI213" s="7">
        <v>4</v>
      </c>
      <c r="CJ213" s="7">
        <v>4</v>
      </c>
      <c r="CK213" s="7">
        <v>3</v>
      </c>
      <c r="CL213" s="7">
        <v>3</v>
      </c>
      <c r="CM213" s="7">
        <v>4</v>
      </c>
      <c r="CN213" s="7">
        <v>1</v>
      </c>
      <c r="CO213" s="7">
        <v>4</v>
      </c>
      <c r="CP213" s="7">
        <v>4</v>
      </c>
      <c r="CQ213" s="7">
        <v>4</v>
      </c>
      <c r="CR213" s="7">
        <v>4</v>
      </c>
      <c r="CS213" s="7">
        <v>4</v>
      </c>
      <c r="CT213" s="7">
        <v>3</v>
      </c>
      <c r="CU213" s="7">
        <v>3</v>
      </c>
      <c r="CV213" s="7">
        <v>4</v>
      </c>
      <c r="CW213" s="7">
        <v>4</v>
      </c>
      <c r="CX213" s="7">
        <v>4</v>
      </c>
      <c r="CY213" s="7">
        <v>4</v>
      </c>
      <c r="CZ213" s="7">
        <v>4</v>
      </c>
      <c r="DA213" s="7">
        <v>4</v>
      </c>
      <c r="DB213" s="7">
        <v>4</v>
      </c>
      <c r="DC213" s="7">
        <v>4</v>
      </c>
      <c r="DD213" s="7">
        <v>4</v>
      </c>
      <c r="DE213" s="7">
        <v>4</v>
      </c>
      <c r="DF213" s="7">
        <v>4</v>
      </c>
      <c r="DG213" s="7">
        <v>4</v>
      </c>
      <c r="DH213" s="7">
        <v>4</v>
      </c>
      <c r="DI213" s="7">
        <v>4</v>
      </c>
      <c r="DJ213" s="7">
        <v>4</v>
      </c>
      <c r="DK213" s="7">
        <v>4</v>
      </c>
      <c r="DL213" s="7">
        <v>3</v>
      </c>
      <c r="DM213" s="7">
        <v>4</v>
      </c>
      <c r="DN213" s="7">
        <v>4</v>
      </c>
      <c r="DO213" s="7">
        <v>4</v>
      </c>
      <c r="DP213" s="7">
        <v>3</v>
      </c>
      <c r="DQ213" s="7">
        <v>3</v>
      </c>
      <c r="DR213" s="7">
        <v>4</v>
      </c>
      <c r="DS213" s="7">
        <v>4</v>
      </c>
      <c r="DT213" s="15">
        <v>4</v>
      </c>
      <c r="DU213" s="7">
        <f t="shared" si="91"/>
        <v>3.736842105263158</v>
      </c>
      <c r="DV213" s="7">
        <v>1</v>
      </c>
      <c r="DW213" s="7">
        <v>5</v>
      </c>
      <c r="DX213" s="7">
        <f t="shared" si="78"/>
        <v>5</v>
      </c>
      <c r="DY213" s="7">
        <v>5</v>
      </c>
      <c r="DZ213" s="7">
        <v>8</v>
      </c>
      <c r="EA213" s="7">
        <f t="shared" si="79"/>
        <v>2</v>
      </c>
      <c r="EB213" s="7">
        <v>2</v>
      </c>
      <c r="EC213" s="7">
        <v>2</v>
      </c>
      <c r="ED213" s="7">
        <v>6</v>
      </c>
      <c r="EE213" s="7">
        <f t="shared" si="80"/>
        <v>4</v>
      </c>
      <c r="EF213" s="7">
        <v>2</v>
      </c>
      <c r="EG213" s="7">
        <v>7</v>
      </c>
      <c r="EH213" s="7">
        <f t="shared" si="81"/>
        <v>3</v>
      </c>
      <c r="EI213" s="7">
        <v>6</v>
      </c>
      <c r="EJ213" s="7">
        <f t="shared" si="82"/>
        <v>4</v>
      </c>
      <c r="EK213" s="8">
        <f>AVERAGE(EM213,EJ213,EH213,EF213,EE213,EC213,EB213,EA213,DY213,DX213,DV213)</f>
        <v>2.8181818181818183</v>
      </c>
      <c r="EL213" s="7">
        <v>9</v>
      </c>
      <c r="EM213" s="15">
        <f t="shared" si="83"/>
        <v>1</v>
      </c>
      <c r="EN213" s="7">
        <f t="shared" si="92"/>
        <v>2.8181818181818183</v>
      </c>
      <c r="EO213" s="7" t="s">
        <v>182</v>
      </c>
      <c r="EP213" s="7" t="s">
        <v>183</v>
      </c>
    </row>
    <row r="214" spans="1:146" ht="30" customHeight="1">
      <c r="A214">
        <v>3</v>
      </c>
      <c r="B214">
        <v>45236.631226851852</v>
      </c>
      <c r="C214">
        <v>45236.644976851851</v>
      </c>
      <c r="D214">
        <v>100</v>
      </c>
      <c r="E214">
        <v>1187</v>
      </c>
      <c r="F214" s="7" t="s">
        <v>173</v>
      </c>
      <c r="G214">
        <v>45236.644984039354</v>
      </c>
      <c r="H214" s="7" t="s">
        <v>635</v>
      </c>
      <c r="I214">
        <v>53.586599999999997</v>
      </c>
      <c r="J214">
        <v>-2.4354</v>
      </c>
      <c r="K214" s="7" t="s">
        <v>633</v>
      </c>
      <c r="L214" s="7" t="s">
        <v>176</v>
      </c>
      <c r="M214" s="7" t="s">
        <v>177</v>
      </c>
      <c r="N214">
        <v>30</v>
      </c>
      <c r="O214" s="7" t="s">
        <v>178</v>
      </c>
      <c r="P214" s="7" t="s">
        <v>179</v>
      </c>
      <c r="Q214" s="7" t="s">
        <v>185</v>
      </c>
      <c r="R214" s="7" t="s">
        <v>179</v>
      </c>
      <c r="S214" s="7" t="s">
        <v>636</v>
      </c>
      <c r="T214" s="7" t="s">
        <v>179</v>
      </c>
      <c r="U214" s="7">
        <v>2</v>
      </c>
      <c r="V214" s="7">
        <v>1</v>
      </c>
      <c r="W214" s="7">
        <f t="shared" si="84"/>
        <v>1</v>
      </c>
      <c r="X214" s="7">
        <v>1</v>
      </c>
      <c r="Y214" s="7">
        <v>1</v>
      </c>
      <c r="Z214" s="7">
        <v>1</v>
      </c>
      <c r="AA214" s="7">
        <v>1</v>
      </c>
      <c r="AB214" s="7">
        <v>1</v>
      </c>
      <c r="AC214" s="7">
        <v>1</v>
      </c>
      <c r="AD214" s="7">
        <v>1</v>
      </c>
      <c r="AE214" s="7">
        <v>1</v>
      </c>
      <c r="AF214" s="7">
        <v>1</v>
      </c>
      <c r="AG214" s="7">
        <v>5</v>
      </c>
      <c r="AH214" s="7">
        <f t="shared" si="85"/>
        <v>1</v>
      </c>
      <c r="AI214" s="7">
        <v>4</v>
      </c>
      <c r="AJ214" s="7">
        <f t="shared" si="86"/>
        <v>4</v>
      </c>
      <c r="AK214" s="7">
        <v>3</v>
      </c>
      <c r="AL214" s="7">
        <v>3</v>
      </c>
      <c r="AM214" s="15">
        <v>5</v>
      </c>
      <c r="AN214" s="15">
        <f t="shared" si="87"/>
        <v>3</v>
      </c>
      <c r="AO214" s="7">
        <v>5</v>
      </c>
      <c r="AP214" s="7">
        <f t="shared" si="88"/>
        <v>3.6</v>
      </c>
      <c r="AQ214" s="7">
        <f t="shared" si="70"/>
        <v>1</v>
      </c>
      <c r="AR214" s="7">
        <v>1</v>
      </c>
      <c r="AS214" s="7">
        <v>1</v>
      </c>
      <c r="AT214" s="7">
        <v>1</v>
      </c>
      <c r="AU214" s="7">
        <v>5</v>
      </c>
      <c r="AV214" s="7">
        <f t="shared" si="71"/>
        <v>1</v>
      </c>
      <c r="AW214" s="7">
        <v>1</v>
      </c>
      <c r="AX214" s="7">
        <v>1</v>
      </c>
      <c r="AY214" s="7">
        <v>5</v>
      </c>
      <c r="AZ214" s="7">
        <f t="shared" si="72"/>
        <v>1</v>
      </c>
      <c r="BA214" s="7">
        <v>1</v>
      </c>
      <c r="BB214" s="11">
        <v>5</v>
      </c>
      <c r="BC214" s="7">
        <f t="shared" si="73"/>
        <v>1</v>
      </c>
      <c r="BD214" s="7">
        <v>1</v>
      </c>
      <c r="BE214" s="11">
        <v>5</v>
      </c>
      <c r="BF214" s="7">
        <f t="shared" si="74"/>
        <v>1</v>
      </c>
      <c r="BG214" s="11">
        <v>5</v>
      </c>
      <c r="BH214" s="7">
        <f t="shared" si="75"/>
        <v>1</v>
      </c>
      <c r="BI214" s="11">
        <v>5</v>
      </c>
      <c r="BJ214" s="7">
        <f t="shared" si="76"/>
        <v>1</v>
      </c>
      <c r="BK214" s="7">
        <v>1</v>
      </c>
      <c r="BL214" s="11">
        <v>5</v>
      </c>
      <c r="BM214" s="7">
        <f t="shared" si="77"/>
        <v>1</v>
      </c>
      <c r="BN214" s="7">
        <v>5</v>
      </c>
      <c r="BO214" s="7">
        <v>1</v>
      </c>
      <c r="BP214" s="7">
        <v>1</v>
      </c>
      <c r="BQ214" s="15">
        <v>1</v>
      </c>
      <c r="BR214" s="7">
        <f t="shared" si="89"/>
        <v>1.2</v>
      </c>
      <c r="BS214" s="7">
        <v>6</v>
      </c>
      <c r="BT214" s="7">
        <v>5</v>
      </c>
      <c r="BU214" s="7">
        <v>5</v>
      </c>
      <c r="BV214" s="7">
        <v>6</v>
      </c>
      <c r="BW214" s="7">
        <v>4</v>
      </c>
      <c r="BX214" s="7">
        <v>4</v>
      </c>
      <c r="BY214" s="7">
        <v>3</v>
      </c>
      <c r="BZ214" s="7">
        <v>5</v>
      </c>
      <c r="CA214" s="7">
        <v>4</v>
      </c>
      <c r="CB214" s="7">
        <v>5</v>
      </c>
      <c r="CC214" s="7">
        <v>5</v>
      </c>
      <c r="CD214" s="7">
        <v>4</v>
      </c>
      <c r="CE214" s="7">
        <v>4</v>
      </c>
      <c r="CF214" s="7">
        <v>2</v>
      </c>
      <c r="CG214" s="15">
        <v>5</v>
      </c>
      <c r="CH214" s="7">
        <f t="shared" si="90"/>
        <v>4.4666666666666668</v>
      </c>
      <c r="CI214" s="7">
        <v>4</v>
      </c>
      <c r="CJ214" s="7">
        <v>4</v>
      </c>
      <c r="CK214" s="7">
        <v>4</v>
      </c>
      <c r="CL214" s="7">
        <v>4</v>
      </c>
      <c r="CM214" s="7">
        <v>4</v>
      </c>
      <c r="CN214" s="7">
        <v>2</v>
      </c>
      <c r="CO214" s="7">
        <v>4</v>
      </c>
      <c r="CP214" s="7">
        <v>4</v>
      </c>
      <c r="CQ214" s="7">
        <v>4</v>
      </c>
      <c r="CR214" s="7">
        <v>4</v>
      </c>
      <c r="CS214" s="7">
        <v>5</v>
      </c>
      <c r="CT214" s="7">
        <v>3</v>
      </c>
      <c r="CU214" s="7">
        <v>4</v>
      </c>
      <c r="CV214" s="7">
        <v>4</v>
      </c>
      <c r="CW214" s="7">
        <v>4</v>
      </c>
      <c r="CX214" s="7">
        <v>4</v>
      </c>
      <c r="CY214" s="7">
        <v>3</v>
      </c>
      <c r="CZ214" s="7">
        <v>4</v>
      </c>
      <c r="DA214" s="7">
        <v>4</v>
      </c>
      <c r="DB214" s="7">
        <v>4</v>
      </c>
      <c r="DC214" s="7">
        <v>4</v>
      </c>
      <c r="DD214" s="7">
        <v>4</v>
      </c>
      <c r="DE214" s="7">
        <v>5</v>
      </c>
      <c r="DF214" s="7">
        <v>5</v>
      </c>
      <c r="DG214" s="7">
        <v>4</v>
      </c>
      <c r="DH214" s="7">
        <v>4</v>
      </c>
      <c r="DI214" s="7">
        <v>4</v>
      </c>
      <c r="DJ214" s="7">
        <v>4</v>
      </c>
      <c r="DK214" s="7">
        <v>4</v>
      </c>
      <c r="DL214" s="7">
        <v>2</v>
      </c>
      <c r="DM214" s="7">
        <v>4</v>
      </c>
      <c r="DN214" s="7">
        <v>4</v>
      </c>
      <c r="DO214" s="7">
        <v>4</v>
      </c>
      <c r="DP214" s="7">
        <v>2</v>
      </c>
      <c r="DQ214" s="7">
        <v>4</v>
      </c>
      <c r="DR214" s="7">
        <v>4</v>
      </c>
      <c r="DS214" s="7">
        <v>4</v>
      </c>
      <c r="DT214" s="15">
        <v>4</v>
      </c>
      <c r="DU214" s="7">
        <f t="shared" si="91"/>
        <v>3.8684210526315788</v>
      </c>
      <c r="DV214" s="7">
        <v>1</v>
      </c>
      <c r="DW214" s="7">
        <v>9</v>
      </c>
      <c r="DX214" s="7">
        <f t="shared" si="78"/>
        <v>1</v>
      </c>
      <c r="DY214" s="7">
        <v>1</v>
      </c>
      <c r="DZ214" s="7">
        <v>9</v>
      </c>
      <c r="EA214" s="7">
        <f t="shared" si="79"/>
        <v>1</v>
      </c>
      <c r="EB214" s="7">
        <v>1</v>
      </c>
      <c r="EC214" s="7">
        <v>1</v>
      </c>
      <c r="ED214" s="7">
        <v>9</v>
      </c>
      <c r="EE214" s="7">
        <f t="shared" si="80"/>
        <v>1</v>
      </c>
      <c r="EF214" s="7">
        <v>1</v>
      </c>
      <c r="EG214" s="7">
        <v>9</v>
      </c>
      <c r="EH214" s="7">
        <f t="shared" si="81"/>
        <v>1</v>
      </c>
      <c r="EI214" s="7">
        <v>9</v>
      </c>
      <c r="EJ214" s="7">
        <f t="shared" si="82"/>
        <v>1</v>
      </c>
      <c r="EK214" s="7">
        <v>1</v>
      </c>
      <c r="EL214" s="7">
        <v>9</v>
      </c>
      <c r="EM214" s="15">
        <f t="shared" si="83"/>
        <v>1</v>
      </c>
      <c r="EN214" s="7">
        <f t="shared" si="92"/>
        <v>1</v>
      </c>
      <c r="EO214" s="7" t="s">
        <v>197</v>
      </c>
      <c r="EP214" s="7" t="s">
        <v>179</v>
      </c>
    </row>
    <row r="215" spans="1:146" ht="30" customHeight="1">
      <c r="A215">
        <v>3</v>
      </c>
      <c r="B215">
        <v>45243.371319444443</v>
      </c>
      <c r="C215">
        <v>45243.381423611114</v>
      </c>
      <c r="D215">
        <v>100</v>
      </c>
      <c r="E215">
        <v>872</v>
      </c>
      <c r="F215" s="7" t="s">
        <v>173</v>
      </c>
      <c r="G215">
        <v>45243.381432523151</v>
      </c>
      <c r="H215" s="7" t="s">
        <v>637</v>
      </c>
      <c r="I215">
        <v>52.987499999999997</v>
      </c>
      <c r="J215">
        <v>-2.1802999999999999</v>
      </c>
      <c r="K215" s="7" t="s">
        <v>633</v>
      </c>
      <c r="L215" s="7" t="s">
        <v>176</v>
      </c>
      <c r="M215" s="7" t="s">
        <v>177</v>
      </c>
      <c r="N215">
        <v>16</v>
      </c>
      <c r="O215" s="7" t="s">
        <v>178</v>
      </c>
      <c r="P215" s="7" t="s">
        <v>179</v>
      </c>
      <c r="Q215" s="7" t="s">
        <v>185</v>
      </c>
      <c r="R215" s="7" t="s">
        <v>638</v>
      </c>
      <c r="S215" s="7" t="s">
        <v>179</v>
      </c>
      <c r="T215" s="7" t="s">
        <v>179</v>
      </c>
      <c r="U215" s="7">
        <v>1</v>
      </c>
      <c r="V215" s="7">
        <v>2</v>
      </c>
      <c r="W215" s="7">
        <f t="shared" si="84"/>
        <v>1</v>
      </c>
      <c r="X215" s="7">
        <v>1</v>
      </c>
      <c r="Y215" s="7">
        <v>1</v>
      </c>
      <c r="Z215" s="7">
        <v>1</v>
      </c>
      <c r="AA215" s="7">
        <v>1</v>
      </c>
      <c r="AB215" s="7">
        <v>2</v>
      </c>
      <c r="AC215" s="7">
        <v>4</v>
      </c>
      <c r="AD215" s="7">
        <v>1</v>
      </c>
      <c r="AE215" s="7">
        <v>1</v>
      </c>
      <c r="AF215" s="7">
        <v>1</v>
      </c>
      <c r="AG215" s="7">
        <v>4</v>
      </c>
      <c r="AH215" s="7">
        <f t="shared" si="85"/>
        <v>1.4444444444444444</v>
      </c>
      <c r="AI215" s="7">
        <v>2</v>
      </c>
      <c r="AJ215" s="7">
        <f t="shared" si="86"/>
        <v>6</v>
      </c>
      <c r="AK215" s="7">
        <v>2</v>
      </c>
      <c r="AL215" s="7">
        <v>2</v>
      </c>
      <c r="AM215" s="15">
        <v>1</v>
      </c>
      <c r="AN215" s="15">
        <f t="shared" si="87"/>
        <v>7</v>
      </c>
      <c r="AO215" s="7">
        <v>5</v>
      </c>
      <c r="AP215" s="7">
        <f t="shared" si="88"/>
        <v>3.6</v>
      </c>
      <c r="AQ215" s="7">
        <f t="shared" si="70"/>
        <v>1</v>
      </c>
      <c r="AR215" s="7">
        <v>1</v>
      </c>
      <c r="AS215" s="7">
        <v>1</v>
      </c>
      <c r="AT215" s="7">
        <v>1</v>
      </c>
      <c r="AU215" s="7">
        <v>4</v>
      </c>
      <c r="AV215" s="7">
        <f t="shared" si="71"/>
        <v>2</v>
      </c>
      <c r="AW215" s="7">
        <v>1</v>
      </c>
      <c r="AX215" s="7">
        <v>1</v>
      </c>
      <c r="AY215" s="7">
        <v>5</v>
      </c>
      <c r="AZ215" s="7">
        <f t="shared" si="72"/>
        <v>1</v>
      </c>
      <c r="BA215" s="7">
        <v>1</v>
      </c>
      <c r="BB215" s="11">
        <v>5</v>
      </c>
      <c r="BC215" s="7">
        <f t="shared" si="73"/>
        <v>1</v>
      </c>
      <c r="BD215" s="7">
        <v>1</v>
      </c>
      <c r="BE215" s="11">
        <v>5</v>
      </c>
      <c r="BF215" s="7">
        <f t="shared" si="74"/>
        <v>1</v>
      </c>
      <c r="BG215" s="11">
        <v>5</v>
      </c>
      <c r="BH215" s="7">
        <f t="shared" si="75"/>
        <v>1</v>
      </c>
      <c r="BI215" s="11">
        <v>5</v>
      </c>
      <c r="BJ215" s="7">
        <f t="shared" si="76"/>
        <v>1</v>
      </c>
      <c r="BK215" s="7">
        <v>1</v>
      </c>
      <c r="BL215" s="11">
        <v>5</v>
      </c>
      <c r="BM215" s="7">
        <f t="shared" si="77"/>
        <v>1</v>
      </c>
      <c r="BN215" s="7">
        <v>5</v>
      </c>
      <c r="BO215" s="7">
        <v>5</v>
      </c>
      <c r="BP215" s="7">
        <v>1</v>
      </c>
      <c r="BQ215" s="15">
        <v>3</v>
      </c>
      <c r="BR215" s="7">
        <f t="shared" si="89"/>
        <v>1.55</v>
      </c>
      <c r="BS215" s="7">
        <v>5</v>
      </c>
      <c r="BT215" s="7">
        <v>5</v>
      </c>
      <c r="BU215" s="7">
        <v>4</v>
      </c>
      <c r="BV215" s="7">
        <v>6</v>
      </c>
      <c r="BW215" s="7">
        <v>2</v>
      </c>
      <c r="BX215" s="7">
        <v>6</v>
      </c>
      <c r="BY215" s="7">
        <v>6</v>
      </c>
      <c r="BZ215" s="7">
        <v>6</v>
      </c>
      <c r="CA215" s="7">
        <v>5</v>
      </c>
      <c r="CB215" s="7">
        <v>3</v>
      </c>
      <c r="CC215" s="7">
        <v>5</v>
      </c>
      <c r="CD215" s="7">
        <v>4</v>
      </c>
      <c r="CE215" s="7">
        <v>4</v>
      </c>
      <c r="CF215" s="7">
        <v>1</v>
      </c>
      <c r="CG215" s="15">
        <v>5</v>
      </c>
      <c r="CH215" s="7">
        <f t="shared" si="90"/>
        <v>4.4666666666666668</v>
      </c>
      <c r="CI215" s="7">
        <v>6</v>
      </c>
      <c r="CJ215" s="7">
        <v>5</v>
      </c>
      <c r="CK215" s="7">
        <v>3</v>
      </c>
      <c r="CL215" s="7">
        <v>5</v>
      </c>
      <c r="CM215" s="7">
        <v>6</v>
      </c>
      <c r="CN215" s="7">
        <v>3</v>
      </c>
      <c r="CO215" s="7">
        <v>5</v>
      </c>
      <c r="CP215" s="7">
        <v>6</v>
      </c>
      <c r="CQ215" s="7">
        <v>6</v>
      </c>
      <c r="CR215" s="7">
        <v>6</v>
      </c>
      <c r="CS215" s="7">
        <v>6</v>
      </c>
      <c r="CT215" s="7">
        <v>3</v>
      </c>
      <c r="CU215" s="7">
        <v>6</v>
      </c>
      <c r="CV215" s="7">
        <v>5</v>
      </c>
      <c r="CW215" s="7">
        <v>6</v>
      </c>
      <c r="CX215" s="7">
        <v>6</v>
      </c>
      <c r="CY215" s="7">
        <v>3</v>
      </c>
      <c r="CZ215" s="7">
        <v>6</v>
      </c>
      <c r="DA215" s="7">
        <v>6</v>
      </c>
      <c r="DB215" s="7">
        <v>5</v>
      </c>
      <c r="DC215" s="7">
        <v>6</v>
      </c>
      <c r="DD215" s="7">
        <v>6</v>
      </c>
      <c r="DE215" s="7">
        <v>6</v>
      </c>
      <c r="DF215" s="7">
        <v>6</v>
      </c>
      <c r="DG215" s="7">
        <v>6</v>
      </c>
      <c r="DH215" s="7">
        <v>6</v>
      </c>
      <c r="DI215" s="7">
        <v>6</v>
      </c>
      <c r="DJ215" s="7">
        <v>6</v>
      </c>
      <c r="DK215" s="7">
        <v>6</v>
      </c>
      <c r="DL215" s="7">
        <v>3</v>
      </c>
      <c r="DM215" s="7">
        <v>6</v>
      </c>
      <c r="DN215" s="7">
        <v>6</v>
      </c>
      <c r="DO215" s="7">
        <v>6</v>
      </c>
      <c r="DP215" s="7">
        <v>2</v>
      </c>
      <c r="DQ215" s="7">
        <v>3</v>
      </c>
      <c r="DR215" s="7">
        <v>6</v>
      </c>
      <c r="DS215" s="7">
        <v>6</v>
      </c>
      <c r="DT215" s="15">
        <v>6</v>
      </c>
      <c r="DU215" s="7">
        <f t="shared" si="91"/>
        <v>5.2894736842105265</v>
      </c>
      <c r="DV215" s="7">
        <v>1</v>
      </c>
      <c r="DW215" s="7">
        <v>9</v>
      </c>
      <c r="DX215" s="7">
        <f t="shared" si="78"/>
        <v>1</v>
      </c>
      <c r="DY215" s="7">
        <v>1</v>
      </c>
      <c r="DZ215" s="7">
        <v>9</v>
      </c>
      <c r="EA215" s="7">
        <f t="shared" si="79"/>
        <v>1</v>
      </c>
      <c r="EB215" s="7">
        <v>1</v>
      </c>
      <c r="EC215" s="7">
        <v>1</v>
      </c>
      <c r="ED215" s="7">
        <v>8</v>
      </c>
      <c r="EE215" s="7">
        <f t="shared" si="80"/>
        <v>2</v>
      </c>
      <c r="EF215" s="7">
        <v>1</v>
      </c>
      <c r="EG215" s="7">
        <v>7</v>
      </c>
      <c r="EH215" s="7">
        <f t="shared" si="81"/>
        <v>3</v>
      </c>
      <c r="EI215" s="7">
        <v>9</v>
      </c>
      <c r="EJ215" s="7">
        <f t="shared" si="82"/>
        <v>1</v>
      </c>
      <c r="EK215" s="7">
        <v>1</v>
      </c>
      <c r="EL215" s="7">
        <v>9</v>
      </c>
      <c r="EM215" s="15">
        <f t="shared" si="83"/>
        <v>1</v>
      </c>
      <c r="EN215" s="7">
        <f t="shared" si="92"/>
        <v>1.25</v>
      </c>
      <c r="EO215" s="7" t="s">
        <v>187</v>
      </c>
      <c r="EP215" s="7" t="s">
        <v>183</v>
      </c>
    </row>
    <row r="216" spans="1:146" ht="30" customHeight="1">
      <c r="A216">
        <v>3</v>
      </c>
      <c r="B216">
        <v>45243.870254629626</v>
      </c>
      <c r="C216">
        <v>45243.902418981481</v>
      </c>
      <c r="D216">
        <v>100</v>
      </c>
      <c r="E216">
        <v>2778</v>
      </c>
      <c r="F216" s="7" t="s">
        <v>173</v>
      </c>
      <c r="G216">
        <v>45243.903966597223</v>
      </c>
      <c r="H216" s="7" t="s">
        <v>639</v>
      </c>
      <c r="I216">
        <v>51.348799999999997</v>
      </c>
      <c r="J216">
        <v>-3.2099999999999997E-2</v>
      </c>
      <c r="K216" s="7" t="s">
        <v>633</v>
      </c>
      <c r="L216" s="7" t="s">
        <v>176</v>
      </c>
      <c r="M216" s="7" t="s">
        <v>177</v>
      </c>
      <c r="N216">
        <v>17</v>
      </c>
      <c r="O216" s="7" t="s">
        <v>204</v>
      </c>
      <c r="P216" s="7" t="s">
        <v>179</v>
      </c>
      <c r="Q216" s="7" t="s">
        <v>185</v>
      </c>
      <c r="R216" s="7" t="s">
        <v>179</v>
      </c>
      <c r="S216" s="7" t="s">
        <v>179</v>
      </c>
      <c r="T216" s="7" t="s">
        <v>640</v>
      </c>
      <c r="U216" s="7">
        <v>3</v>
      </c>
      <c r="V216" s="7">
        <v>4</v>
      </c>
      <c r="W216" s="7">
        <f t="shared" si="84"/>
        <v>2</v>
      </c>
      <c r="X216" s="7">
        <v>1</v>
      </c>
      <c r="Y216" s="7">
        <v>1</v>
      </c>
      <c r="Z216" s="7">
        <v>1</v>
      </c>
      <c r="AA216" s="7">
        <v>1</v>
      </c>
      <c r="AB216" s="7">
        <v>3</v>
      </c>
      <c r="AC216" s="7">
        <v>4</v>
      </c>
      <c r="AD216" s="7">
        <v>1</v>
      </c>
      <c r="AE216" s="7">
        <v>3</v>
      </c>
      <c r="AF216" s="7">
        <v>2</v>
      </c>
      <c r="AG216" s="7">
        <v>4</v>
      </c>
      <c r="AH216" s="7">
        <f t="shared" si="85"/>
        <v>1.8888888888888888</v>
      </c>
      <c r="AI216" s="7">
        <v>3</v>
      </c>
      <c r="AJ216" s="7">
        <f t="shared" si="86"/>
        <v>5</v>
      </c>
      <c r="AK216" s="7">
        <v>5</v>
      </c>
      <c r="AL216" s="7">
        <v>4</v>
      </c>
      <c r="AM216" s="15">
        <v>2</v>
      </c>
      <c r="AN216" s="15">
        <f t="shared" si="87"/>
        <v>6</v>
      </c>
      <c r="AO216" s="7">
        <v>4</v>
      </c>
      <c r="AP216" s="7">
        <f t="shared" si="88"/>
        <v>4.4000000000000004</v>
      </c>
      <c r="AQ216" s="7">
        <f t="shared" si="70"/>
        <v>2</v>
      </c>
      <c r="AR216" s="7">
        <v>2</v>
      </c>
      <c r="AS216" s="7">
        <v>2</v>
      </c>
      <c r="AT216" s="7">
        <v>1</v>
      </c>
      <c r="AU216" s="7">
        <v>4</v>
      </c>
      <c r="AV216" s="7">
        <f t="shared" si="71"/>
        <v>2</v>
      </c>
      <c r="AW216" s="7">
        <v>1</v>
      </c>
      <c r="AX216" s="7">
        <v>3</v>
      </c>
      <c r="AY216" s="7">
        <v>4</v>
      </c>
      <c r="AZ216" s="7">
        <f t="shared" si="72"/>
        <v>2</v>
      </c>
      <c r="BA216" s="7">
        <v>3</v>
      </c>
      <c r="BB216" s="11">
        <v>4</v>
      </c>
      <c r="BC216" s="7">
        <f t="shared" si="73"/>
        <v>2</v>
      </c>
      <c r="BD216" s="7">
        <v>2</v>
      </c>
      <c r="BE216" s="11">
        <v>5</v>
      </c>
      <c r="BF216" s="7">
        <f t="shared" si="74"/>
        <v>1</v>
      </c>
      <c r="BG216" s="11">
        <v>5</v>
      </c>
      <c r="BH216" s="7">
        <f t="shared" si="75"/>
        <v>1</v>
      </c>
      <c r="BI216" s="11">
        <v>5</v>
      </c>
      <c r="BJ216" s="7">
        <f t="shared" si="76"/>
        <v>1</v>
      </c>
      <c r="BK216" s="7">
        <v>1</v>
      </c>
      <c r="BL216" s="11">
        <v>4</v>
      </c>
      <c r="BM216" s="7">
        <f t="shared" si="77"/>
        <v>2</v>
      </c>
      <c r="BN216" s="7">
        <v>4</v>
      </c>
      <c r="BO216" s="7">
        <v>2</v>
      </c>
      <c r="BP216" s="7">
        <v>3</v>
      </c>
      <c r="BQ216" s="15">
        <v>1</v>
      </c>
      <c r="BR216" s="7">
        <f t="shared" si="89"/>
        <v>1.9</v>
      </c>
      <c r="BS216" s="7">
        <v>6</v>
      </c>
      <c r="BT216" s="7">
        <v>6</v>
      </c>
      <c r="BU216" s="7">
        <v>2</v>
      </c>
      <c r="BV216" s="7">
        <v>6</v>
      </c>
      <c r="BW216" s="7">
        <v>6</v>
      </c>
      <c r="BX216" s="7">
        <v>6</v>
      </c>
      <c r="BY216" s="7">
        <v>1</v>
      </c>
      <c r="BZ216" s="7">
        <v>3</v>
      </c>
      <c r="CA216" s="7">
        <v>6</v>
      </c>
      <c r="CB216" s="7">
        <v>2</v>
      </c>
      <c r="CC216" s="7">
        <v>6</v>
      </c>
      <c r="CD216" s="7">
        <v>1</v>
      </c>
      <c r="CE216" s="7">
        <v>1</v>
      </c>
      <c r="CF216" s="7">
        <v>2</v>
      </c>
      <c r="CG216" s="15">
        <v>5</v>
      </c>
      <c r="CH216" s="7">
        <f t="shared" si="90"/>
        <v>3.9333333333333331</v>
      </c>
      <c r="CI216" s="7">
        <v>4</v>
      </c>
      <c r="CJ216" s="7">
        <v>4</v>
      </c>
      <c r="CK216" s="7">
        <v>5</v>
      </c>
      <c r="CL216" s="7">
        <v>4</v>
      </c>
      <c r="CM216" s="7">
        <v>4</v>
      </c>
      <c r="CN216" s="7">
        <v>3</v>
      </c>
      <c r="CO216" s="7">
        <v>5</v>
      </c>
      <c r="CP216" s="7">
        <v>6</v>
      </c>
      <c r="CQ216" s="7">
        <v>4</v>
      </c>
      <c r="CR216" s="7">
        <v>5</v>
      </c>
      <c r="CS216" s="7">
        <v>5</v>
      </c>
      <c r="CT216" s="7">
        <v>3</v>
      </c>
      <c r="CU216" s="7">
        <v>4</v>
      </c>
      <c r="CV216" s="7">
        <v>4</v>
      </c>
      <c r="CW216" s="7">
        <v>4</v>
      </c>
      <c r="CX216" s="7">
        <v>4</v>
      </c>
      <c r="CY216" s="7">
        <v>3</v>
      </c>
      <c r="CZ216" s="7">
        <v>4</v>
      </c>
      <c r="DA216" s="7">
        <v>5</v>
      </c>
      <c r="DB216" s="7">
        <v>5</v>
      </c>
      <c r="DC216" s="7">
        <v>5</v>
      </c>
      <c r="DD216" s="7">
        <v>4</v>
      </c>
      <c r="DE216" s="7">
        <v>5</v>
      </c>
      <c r="DF216" s="7">
        <v>5</v>
      </c>
      <c r="DG216" s="7">
        <v>4</v>
      </c>
      <c r="DH216" s="7">
        <v>4</v>
      </c>
      <c r="DI216" s="7">
        <v>5</v>
      </c>
      <c r="DJ216" s="7">
        <v>4</v>
      </c>
      <c r="DK216" s="7">
        <v>4</v>
      </c>
      <c r="DL216" s="7">
        <v>2</v>
      </c>
      <c r="DM216" s="7">
        <v>4</v>
      </c>
      <c r="DN216" s="7">
        <v>4</v>
      </c>
      <c r="DO216" s="7">
        <v>4</v>
      </c>
      <c r="DP216" s="7">
        <v>2</v>
      </c>
      <c r="DQ216" s="7">
        <v>4</v>
      </c>
      <c r="DR216" s="7">
        <v>5</v>
      </c>
      <c r="DS216" s="7">
        <v>4</v>
      </c>
      <c r="DT216" s="15">
        <v>4</v>
      </c>
      <c r="DU216" s="7">
        <f t="shared" si="91"/>
        <v>4.1578947368421053</v>
      </c>
      <c r="DV216" s="7">
        <v>4</v>
      </c>
      <c r="DW216" s="7">
        <v>8</v>
      </c>
      <c r="DX216" s="7">
        <f t="shared" si="78"/>
        <v>2</v>
      </c>
      <c r="DY216" s="7">
        <v>3</v>
      </c>
      <c r="DZ216" s="7">
        <v>8</v>
      </c>
      <c r="EA216" s="7">
        <f t="shared" si="79"/>
        <v>2</v>
      </c>
      <c r="EB216" s="7">
        <v>2</v>
      </c>
      <c r="EC216" s="7">
        <v>1</v>
      </c>
      <c r="ED216" s="7">
        <v>8</v>
      </c>
      <c r="EE216" s="7">
        <f t="shared" si="80"/>
        <v>2</v>
      </c>
      <c r="EF216" s="7">
        <v>2</v>
      </c>
      <c r="EG216" s="7">
        <v>7</v>
      </c>
      <c r="EH216" s="7">
        <f t="shared" si="81"/>
        <v>3</v>
      </c>
      <c r="EI216" s="7">
        <v>4</v>
      </c>
      <c r="EJ216" s="7">
        <f t="shared" si="82"/>
        <v>6</v>
      </c>
      <c r="EK216" s="7">
        <v>2</v>
      </c>
      <c r="EL216" s="7">
        <v>8</v>
      </c>
      <c r="EM216" s="15">
        <f t="shared" si="83"/>
        <v>2</v>
      </c>
      <c r="EN216" s="7">
        <f t="shared" si="92"/>
        <v>2.5833333333333335</v>
      </c>
      <c r="EO216" s="7" t="s">
        <v>192</v>
      </c>
      <c r="EP216" s="7" t="s">
        <v>183</v>
      </c>
    </row>
    <row r="217" spans="1:146" ht="30" customHeight="1">
      <c r="A217">
        <v>3</v>
      </c>
      <c r="B217">
        <v>45244.627708333333</v>
      </c>
      <c r="C217">
        <v>45244.680949074071</v>
      </c>
      <c r="D217">
        <v>100</v>
      </c>
      <c r="E217">
        <v>4600</v>
      </c>
      <c r="F217" s="7" t="s">
        <v>173</v>
      </c>
      <c r="G217">
        <v>45244.680961770835</v>
      </c>
      <c r="H217" s="7" t="s">
        <v>641</v>
      </c>
      <c r="I217">
        <v>53.411299999999997</v>
      </c>
      <c r="J217">
        <v>-2.9759000000000002</v>
      </c>
      <c r="K217" s="7" t="s">
        <v>633</v>
      </c>
      <c r="L217" s="7" t="s">
        <v>176</v>
      </c>
      <c r="M217" s="7" t="s">
        <v>177</v>
      </c>
      <c r="N217">
        <v>16</v>
      </c>
      <c r="O217" s="7" t="s">
        <v>204</v>
      </c>
      <c r="P217" s="7" t="s">
        <v>179</v>
      </c>
      <c r="Q217" s="7" t="s">
        <v>185</v>
      </c>
      <c r="R217" s="7" t="s">
        <v>642</v>
      </c>
      <c r="S217" s="7" t="s">
        <v>179</v>
      </c>
      <c r="T217" s="7" t="s">
        <v>179</v>
      </c>
      <c r="U217" s="7">
        <v>1</v>
      </c>
      <c r="V217" s="7">
        <v>3</v>
      </c>
      <c r="W217" s="7">
        <f t="shared" si="84"/>
        <v>2</v>
      </c>
      <c r="X217" s="7">
        <v>1</v>
      </c>
      <c r="Y217" s="7">
        <v>4</v>
      </c>
      <c r="Z217" s="7">
        <v>1</v>
      </c>
      <c r="AA217" s="7">
        <v>1</v>
      </c>
      <c r="AB217" s="7">
        <v>1</v>
      </c>
      <c r="AC217" s="7">
        <v>4</v>
      </c>
      <c r="AD217" s="7">
        <v>1</v>
      </c>
      <c r="AE217" s="7">
        <v>2</v>
      </c>
      <c r="AF217" s="7">
        <v>1</v>
      </c>
      <c r="AG217" s="7">
        <v>4</v>
      </c>
      <c r="AH217" s="7">
        <f t="shared" si="85"/>
        <v>1.7777777777777777</v>
      </c>
      <c r="AI217" s="7">
        <v>2</v>
      </c>
      <c r="AJ217" s="7">
        <f t="shared" si="86"/>
        <v>6</v>
      </c>
      <c r="AK217" s="7">
        <v>6</v>
      </c>
      <c r="AL217" s="7">
        <v>5</v>
      </c>
      <c r="AM217" s="15">
        <v>3</v>
      </c>
      <c r="AN217" s="15">
        <f t="shared" si="87"/>
        <v>5</v>
      </c>
      <c r="AO217" s="7">
        <v>4</v>
      </c>
      <c r="AP217" s="7">
        <f t="shared" si="88"/>
        <v>5</v>
      </c>
      <c r="AQ217" s="7">
        <f t="shared" si="70"/>
        <v>2</v>
      </c>
      <c r="AR217" s="7">
        <v>1</v>
      </c>
      <c r="AS217" s="7">
        <v>1</v>
      </c>
      <c r="AT217" s="7">
        <v>1</v>
      </c>
      <c r="AU217" s="7">
        <v>4</v>
      </c>
      <c r="AV217" s="7">
        <f t="shared" si="71"/>
        <v>2</v>
      </c>
      <c r="AW217" s="7">
        <v>3</v>
      </c>
      <c r="AX217" s="7">
        <v>1</v>
      </c>
      <c r="AY217" s="7">
        <v>5</v>
      </c>
      <c r="AZ217" s="7">
        <f t="shared" si="72"/>
        <v>1</v>
      </c>
      <c r="BA217" s="7">
        <v>1</v>
      </c>
      <c r="BB217" s="11">
        <v>4</v>
      </c>
      <c r="BC217" s="7">
        <f t="shared" si="73"/>
        <v>2</v>
      </c>
      <c r="BD217" s="7">
        <v>1</v>
      </c>
      <c r="BE217" s="11">
        <v>5</v>
      </c>
      <c r="BF217" s="7">
        <f t="shared" si="74"/>
        <v>1</v>
      </c>
      <c r="BG217" s="11">
        <v>5</v>
      </c>
      <c r="BH217" s="7">
        <f t="shared" si="75"/>
        <v>1</v>
      </c>
      <c r="BI217" s="11">
        <v>4</v>
      </c>
      <c r="BJ217" s="7">
        <f t="shared" si="76"/>
        <v>2</v>
      </c>
      <c r="BK217" s="7">
        <v>1</v>
      </c>
      <c r="BL217" s="11">
        <v>4</v>
      </c>
      <c r="BM217" s="7">
        <f t="shared" si="77"/>
        <v>2</v>
      </c>
      <c r="BN217" s="7">
        <v>5</v>
      </c>
      <c r="BO217" s="7">
        <v>1</v>
      </c>
      <c r="BP217" s="7">
        <v>1</v>
      </c>
      <c r="BQ217" s="15">
        <v>1</v>
      </c>
      <c r="BR217" s="7">
        <f t="shared" si="89"/>
        <v>1.55</v>
      </c>
      <c r="BS217" s="7">
        <v>1</v>
      </c>
      <c r="BT217" s="7">
        <v>4</v>
      </c>
      <c r="BU217" s="7">
        <v>5</v>
      </c>
      <c r="BV217" s="7">
        <v>5</v>
      </c>
      <c r="BW217" s="7">
        <v>4</v>
      </c>
      <c r="BX217" s="7">
        <v>5</v>
      </c>
      <c r="BY217" s="7">
        <v>4</v>
      </c>
      <c r="BZ217" s="7">
        <v>5</v>
      </c>
      <c r="CA217" s="7">
        <v>5</v>
      </c>
      <c r="CB217" s="7">
        <v>3</v>
      </c>
      <c r="CC217" s="7">
        <v>4</v>
      </c>
      <c r="CD217" s="7">
        <v>5</v>
      </c>
      <c r="CE217" s="7">
        <v>5</v>
      </c>
      <c r="CF217" s="7">
        <v>2</v>
      </c>
      <c r="CG217" s="15">
        <v>5</v>
      </c>
      <c r="CH217" s="7">
        <f t="shared" si="90"/>
        <v>4.1333333333333337</v>
      </c>
      <c r="CI217" s="7">
        <v>5</v>
      </c>
      <c r="CJ217" s="7">
        <v>5</v>
      </c>
      <c r="CK217" s="7">
        <v>4</v>
      </c>
      <c r="CL217" s="7">
        <v>4</v>
      </c>
      <c r="CM217" s="7">
        <v>4</v>
      </c>
      <c r="CN217" s="7">
        <v>3</v>
      </c>
      <c r="CO217" s="7">
        <v>4</v>
      </c>
      <c r="CP217" s="7">
        <v>6</v>
      </c>
      <c r="CQ217" s="7">
        <v>4</v>
      </c>
      <c r="CR217" s="7">
        <v>4</v>
      </c>
      <c r="CS217" s="7">
        <v>5</v>
      </c>
      <c r="CT217" s="7">
        <v>2</v>
      </c>
      <c r="CU217" s="7">
        <v>4</v>
      </c>
      <c r="CV217" s="7">
        <v>4</v>
      </c>
      <c r="CW217" s="7">
        <v>4</v>
      </c>
      <c r="CX217" s="7">
        <v>4</v>
      </c>
      <c r="CY217" s="7">
        <v>3</v>
      </c>
      <c r="CZ217" s="7">
        <v>4</v>
      </c>
      <c r="DA217" s="7">
        <v>4</v>
      </c>
      <c r="DB217" s="7">
        <v>4</v>
      </c>
      <c r="DC217" s="7">
        <v>4</v>
      </c>
      <c r="DD217" s="7">
        <v>4</v>
      </c>
      <c r="DE217" s="7">
        <v>5</v>
      </c>
      <c r="DF217" s="7">
        <v>4</v>
      </c>
      <c r="DG217" s="7">
        <v>4</v>
      </c>
      <c r="DH217" s="7">
        <v>4</v>
      </c>
      <c r="DI217" s="7">
        <v>4</v>
      </c>
      <c r="DJ217" s="7">
        <v>4</v>
      </c>
      <c r="DK217" s="7">
        <v>4</v>
      </c>
      <c r="DL217" s="7">
        <v>3</v>
      </c>
      <c r="DM217" s="7">
        <v>5</v>
      </c>
      <c r="DN217" s="7">
        <v>4</v>
      </c>
      <c r="DO217" s="7">
        <v>4</v>
      </c>
      <c r="DP217" s="7">
        <v>4</v>
      </c>
      <c r="DQ217" s="7">
        <v>4</v>
      </c>
      <c r="DR217" s="7">
        <v>5</v>
      </c>
      <c r="DS217" s="7">
        <v>4</v>
      </c>
      <c r="DT217" s="15">
        <v>4</v>
      </c>
      <c r="DU217" s="7">
        <f t="shared" si="91"/>
        <v>4.0789473684210522</v>
      </c>
      <c r="DV217" s="7">
        <v>2</v>
      </c>
      <c r="DW217" s="7">
        <v>7</v>
      </c>
      <c r="DX217" s="7">
        <f t="shared" si="78"/>
        <v>3</v>
      </c>
      <c r="DY217" s="7">
        <v>1</v>
      </c>
      <c r="DZ217" s="7">
        <v>8</v>
      </c>
      <c r="EA217" s="7">
        <f t="shared" si="79"/>
        <v>2</v>
      </c>
      <c r="EB217" s="7">
        <v>3</v>
      </c>
      <c r="EC217" s="7">
        <v>1</v>
      </c>
      <c r="ED217" s="7">
        <v>7</v>
      </c>
      <c r="EE217" s="7">
        <f t="shared" si="80"/>
        <v>3</v>
      </c>
      <c r="EF217" s="7">
        <v>1</v>
      </c>
      <c r="EG217" s="7">
        <v>8</v>
      </c>
      <c r="EH217" s="7">
        <f t="shared" si="81"/>
        <v>2</v>
      </c>
      <c r="EI217" s="7">
        <v>7</v>
      </c>
      <c r="EJ217" s="7">
        <f t="shared" si="82"/>
        <v>3</v>
      </c>
      <c r="EK217" s="7">
        <v>5</v>
      </c>
      <c r="EL217" s="7">
        <v>8</v>
      </c>
      <c r="EM217" s="15">
        <f t="shared" si="83"/>
        <v>2</v>
      </c>
      <c r="EN217" s="7">
        <f t="shared" si="92"/>
        <v>2.3333333333333335</v>
      </c>
      <c r="EO217" s="7" t="s">
        <v>182</v>
      </c>
      <c r="EP217" s="7" t="s">
        <v>183</v>
      </c>
    </row>
  </sheetData>
  <phoneticPr fontId="2" type="noConversion"/>
  <conditionalFormatting sqref="BT2:DV2 BM1:DV1 BM2:BR2 BM3:DV1048576 DW1:XFD1048576 A1:BL1048576">
    <cfRule type="containsBlanks" dxfId="1" priority="3">
      <formula>LEN(TRIM(A1))=0</formula>
    </cfRule>
  </conditionalFormatting>
  <conditionalFormatting sqref="EP1:EP1048576">
    <cfRule type="cellIs" dxfId="0" priority="2" operator="equal">
      <formula>"Yes"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Martha Mayfield</cp:lastModifiedBy>
  <cp:revision/>
  <dcterms:created xsi:type="dcterms:W3CDTF">2024-02-23T15:02:02Z</dcterms:created>
  <dcterms:modified xsi:type="dcterms:W3CDTF">2024-09-23T09:43:39Z</dcterms:modified>
  <cp:category/>
  <cp:contentStatus/>
</cp:coreProperties>
</file>