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oton.ac.uk\ude\PersonalFiles\Users\jkm3e16\mydesktop\SHEEP JO VERSION\"/>
    </mc:Choice>
  </mc:AlternateContent>
  <bookViews>
    <workbookView xWindow="0" yWindow="0" windowWidth="22755" windowHeight="10980" firstSheet="1" activeTab="5"/>
  </bookViews>
  <sheets>
    <sheet name="mini cylinders" sheetId="1" r:id="rId1"/>
    <sheet name="mini cyls post exclusions" sheetId="4" r:id="rId2"/>
    <sheet name="mini cyls FINAL" sheetId="6" r:id="rId3"/>
    <sheet name="whole defect" sheetId="2" r:id="rId4"/>
    <sheet name="whole defect post exclusions" sheetId="5" r:id="rId5"/>
    <sheet name="whole defect FINAL" sheetId="7" r:id="rId6"/>
    <sheet name="exclusion tracker" sheetId="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5" i="7" l="1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P55" i="6"/>
  <c r="O55" i="6"/>
  <c r="N55" i="6"/>
  <c r="M55" i="6"/>
  <c r="L55" i="6"/>
  <c r="K55" i="6"/>
  <c r="J55" i="6"/>
  <c r="I55" i="6"/>
  <c r="H55" i="6"/>
  <c r="G55" i="6"/>
  <c r="F55" i="6"/>
  <c r="E55" i="6"/>
  <c r="P54" i="6"/>
  <c r="O54" i="6"/>
  <c r="N54" i="6"/>
  <c r="M54" i="6"/>
  <c r="L54" i="6"/>
  <c r="K54" i="6"/>
  <c r="J54" i="6"/>
  <c r="I54" i="6"/>
  <c r="H54" i="6"/>
  <c r="G54" i="6"/>
  <c r="F54" i="6"/>
  <c r="E54" i="6"/>
  <c r="P44" i="6"/>
  <c r="O44" i="6"/>
  <c r="N44" i="6"/>
  <c r="M44" i="6"/>
  <c r="L44" i="6"/>
  <c r="K44" i="6"/>
  <c r="J44" i="6"/>
  <c r="I44" i="6"/>
  <c r="H44" i="6"/>
  <c r="G44" i="6"/>
  <c r="F44" i="6"/>
  <c r="E44" i="6"/>
  <c r="P43" i="6"/>
  <c r="O43" i="6"/>
  <c r="N43" i="6"/>
  <c r="M43" i="6"/>
  <c r="L43" i="6"/>
  <c r="K43" i="6"/>
  <c r="J43" i="6"/>
  <c r="I43" i="6"/>
  <c r="H43" i="6"/>
  <c r="G43" i="6"/>
  <c r="F43" i="6"/>
  <c r="E43" i="6"/>
  <c r="P34" i="6"/>
  <c r="O34" i="6"/>
  <c r="N34" i="6"/>
  <c r="M34" i="6"/>
  <c r="L34" i="6"/>
  <c r="K34" i="6"/>
  <c r="J34" i="6"/>
  <c r="I34" i="6"/>
  <c r="H34" i="6"/>
  <c r="G34" i="6"/>
  <c r="F34" i="6"/>
  <c r="E34" i="6"/>
  <c r="P33" i="6"/>
  <c r="O33" i="6"/>
  <c r="N33" i="6"/>
  <c r="M33" i="6"/>
  <c r="L33" i="6"/>
  <c r="K33" i="6"/>
  <c r="J33" i="6"/>
  <c r="I33" i="6"/>
  <c r="H33" i="6"/>
  <c r="G33" i="6"/>
  <c r="F33" i="6"/>
  <c r="E33" i="6"/>
  <c r="P22" i="6"/>
  <c r="O22" i="6"/>
  <c r="N22" i="6"/>
  <c r="M22" i="6"/>
  <c r="L22" i="6"/>
  <c r="K22" i="6"/>
  <c r="J22" i="6"/>
  <c r="I22" i="6"/>
  <c r="H22" i="6"/>
  <c r="G22" i="6"/>
  <c r="F22" i="6"/>
  <c r="E22" i="6"/>
  <c r="P21" i="6"/>
  <c r="O21" i="6"/>
  <c r="N21" i="6"/>
  <c r="M21" i="6"/>
  <c r="L21" i="6"/>
  <c r="K21" i="6"/>
  <c r="J21" i="6"/>
  <c r="I21" i="6"/>
  <c r="H21" i="6"/>
  <c r="G21" i="6"/>
  <c r="F21" i="6"/>
  <c r="E21" i="6"/>
  <c r="P14" i="6"/>
  <c r="O14" i="6"/>
  <c r="N14" i="6"/>
  <c r="M14" i="6"/>
  <c r="L14" i="6"/>
  <c r="K14" i="6"/>
  <c r="J14" i="6"/>
  <c r="I14" i="6"/>
  <c r="H14" i="6"/>
  <c r="G14" i="6"/>
  <c r="F14" i="6"/>
  <c r="E14" i="6"/>
  <c r="P13" i="6"/>
  <c r="O13" i="6"/>
  <c r="N13" i="6"/>
  <c r="M13" i="6"/>
  <c r="L13" i="6"/>
  <c r="K13" i="6"/>
  <c r="J13" i="6"/>
  <c r="I13" i="6"/>
  <c r="H13" i="6"/>
  <c r="G13" i="6"/>
  <c r="F13" i="6"/>
  <c r="E13" i="6"/>
  <c r="F14" i="4" l="1"/>
  <c r="G14" i="4"/>
  <c r="H14" i="4"/>
  <c r="I14" i="4"/>
  <c r="J14" i="4"/>
  <c r="K14" i="4"/>
  <c r="L14" i="4"/>
  <c r="M14" i="4"/>
  <c r="N14" i="4"/>
  <c r="O14" i="4"/>
  <c r="P14" i="4"/>
  <c r="E14" i="4"/>
  <c r="F13" i="4"/>
  <c r="G13" i="4"/>
  <c r="H13" i="4"/>
  <c r="I13" i="4"/>
  <c r="J13" i="4"/>
  <c r="K13" i="4"/>
  <c r="L13" i="4"/>
  <c r="M13" i="4"/>
  <c r="N13" i="4"/>
  <c r="O13" i="4"/>
  <c r="P13" i="4"/>
  <c r="E13" i="4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F13" i="5"/>
  <c r="E14" i="5"/>
  <c r="E13" i="5"/>
  <c r="F58" i="5" l="1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E58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E5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E47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E46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E37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E36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E24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E23" i="5"/>
  <c r="P37" i="4"/>
  <c r="F37" i="4"/>
  <c r="G37" i="4"/>
  <c r="H37" i="4"/>
  <c r="I37" i="4"/>
  <c r="J37" i="4"/>
  <c r="K37" i="4"/>
  <c r="L37" i="4"/>
  <c r="M37" i="4"/>
  <c r="N37" i="4"/>
  <c r="O37" i="4"/>
  <c r="E37" i="4"/>
  <c r="F36" i="4"/>
  <c r="G36" i="4"/>
  <c r="H36" i="4"/>
  <c r="I36" i="4"/>
  <c r="J36" i="4"/>
  <c r="K36" i="4"/>
  <c r="L36" i="4"/>
  <c r="M36" i="4"/>
  <c r="N36" i="4"/>
  <c r="O36" i="4"/>
  <c r="P36" i="4"/>
  <c r="E36" i="4"/>
  <c r="F24" i="4"/>
  <c r="G24" i="4"/>
  <c r="H24" i="4"/>
  <c r="I24" i="4"/>
  <c r="J24" i="4"/>
  <c r="K24" i="4"/>
  <c r="L24" i="4"/>
  <c r="M24" i="4"/>
  <c r="N24" i="4"/>
  <c r="O24" i="4"/>
  <c r="P24" i="4"/>
  <c r="E24" i="4"/>
  <c r="F23" i="4"/>
  <c r="G23" i="4"/>
  <c r="H23" i="4"/>
  <c r="I23" i="4"/>
  <c r="J23" i="4"/>
  <c r="K23" i="4"/>
  <c r="L23" i="4"/>
  <c r="M23" i="4"/>
  <c r="N23" i="4"/>
  <c r="O23" i="4"/>
  <c r="P23" i="4"/>
  <c r="E23" i="4"/>
  <c r="L47" i="4"/>
  <c r="M47" i="4"/>
  <c r="N47" i="4"/>
  <c r="O47" i="4"/>
  <c r="P47" i="4"/>
  <c r="L46" i="4"/>
  <c r="M46" i="4"/>
  <c r="N46" i="4"/>
  <c r="O46" i="4"/>
  <c r="P46" i="4"/>
  <c r="L58" i="4"/>
  <c r="M58" i="4"/>
  <c r="N58" i="4"/>
  <c r="O58" i="4"/>
  <c r="P58" i="4"/>
  <c r="L57" i="4"/>
  <c r="M57" i="4"/>
  <c r="N57" i="4"/>
  <c r="O57" i="4"/>
  <c r="P57" i="4"/>
  <c r="K58" i="4" l="1"/>
  <c r="J58" i="4"/>
  <c r="I58" i="4"/>
  <c r="H58" i="4"/>
  <c r="G58" i="4"/>
  <c r="F58" i="4"/>
  <c r="E58" i="4"/>
  <c r="K57" i="4"/>
  <c r="J57" i="4"/>
  <c r="I57" i="4"/>
  <c r="H57" i="4"/>
  <c r="G57" i="4"/>
  <c r="F57" i="4"/>
  <c r="E57" i="4"/>
  <c r="K47" i="4"/>
  <c r="J47" i="4"/>
  <c r="I47" i="4"/>
  <c r="H47" i="4"/>
  <c r="G47" i="4"/>
  <c r="F47" i="4"/>
  <c r="E47" i="4"/>
  <c r="K46" i="4"/>
  <c r="J46" i="4"/>
  <c r="I46" i="4"/>
  <c r="H46" i="4"/>
  <c r="G46" i="4"/>
  <c r="F46" i="4"/>
  <c r="E46" i="4"/>
</calcChain>
</file>

<file path=xl/sharedStrings.xml><?xml version="1.0" encoding="utf-8"?>
<sst xmlns="http://schemas.openxmlformats.org/spreadsheetml/2006/main" count="1090" uniqueCount="197">
  <si>
    <t>691046L</t>
  </si>
  <si>
    <t>691047L</t>
  </si>
  <si>
    <t>691048L</t>
  </si>
  <si>
    <t>54R</t>
  </si>
  <si>
    <t>691005R</t>
  </si>
  <si>
    <t>691006L</t>
  </si>
  <si>
    <t>691009L</t>
  </si>
  <si>
    <t>706601L</t>
  </si>
  <si>
    <t xml:space="preserve"> 2a</t>
  </si>
  <si>
    <t>2a</t>
  </si>
  <si>
    <t>2b</t>
  </si>
  <si>
    <t>auto</t>
  </si>
  <si>
    <t>Auto</t>
  </si>
  <si>
    <t>Bone volume</t>
  </si>
  <si>
    <t>Bone surface density</t>
  </si>
  <si>
    <t>Trabecular thickness</t>
  </si>
  <si>
    <t>Trabecular separation</t>
  </si>
  <si>
    <t>Trabecular number</t>
  </si>
  <si>
    <t>Trabecular pattern factor</t>
  </si>
  <si>
    <t>Degree of anisotropy</t>
  </si>
  <si>
    <t>Eigenvalue 1</t>
  </si>
  <si>
    <t>Eigenvalue 2</t>
  </si>
  <si>
    <t>Eigenvalue 3</t>
  </si>
  <si>
    <t>0.26874)</t>
  </si>
  <si>
    <t>0.30660)</t>
  </si>
  <si>
    <t>0.31479)</t>
  </si>
  <si>
    <t>0.30926)</t>
  </si>
  <si>
    <t>0.31698)</t>
  </si>
  <si>
    <t>0.29922)</t>
  </si>
  <si>
    <t>0.25137)</t>
  </si>
  <si>
    <t>0.36677)</t>
  </si>
  <si>
    <t xml:space="preserve">mean </t>
  </si>
  <si>
    <t>st dev</t>
  </si>
  <si>
    <t>691005L</t>
  </si>
  <si>
    <t>Blank</t>
  </si>
  <si>
    <t>1.00000)</t>
  </si>
  <si>
    <t>691009R</t>
  </si>
  <si>
    <t>0.13995)</t>
  </si>
  <si>
    <t>691046R</t>
  </si>
  <si>
    <t>0.42909)</t>
  </si>
  <si>
    <t>706602R</t>
  </si>
  <si>
    <t>0.70178)</t>
  </si>
  <si>
    <t>706604L</t>
  </si>
  <si>
    <t>0.91696)</t>
  </si>
  <si>
    <t>691001R</t>
  </si>
  <si>
    <t>InductOS</t>
  </si>
  <si>
    <t>0.25117)</t>
  </si>
  <si>
    <t>691003L</t>
  </si>
  <si>
    <t>0.36039)</t>
  </si>
  <si>
    <t>691010L</t>
  </si>
  <si>
    <t>0.22372)</t>
  </si>
  <si>
    <t>706603L</t>
  </si>
  <si>
    <t>0.25424)</t>
  </si>
  <si>
    <t>706608L</t>
  </si>
  <si>
    <t>0.41584)</t>
  </si>
  <si>
    <t>706610L</t>
  </si>
  <si>
    <t>0.39444)</t>
  </si>
  <si>
    <t>706601R</t>
  </si>
  <si>
    <t>0.16923)</t>
  </si>
  <si>
    <t>706605R</t>
  </si>
  <si>
    <t>0.54319)</t>
  </si>
  <si>
    <t>706607R</t>
  </si>
  <si>
    <t>0.36109)</t>
  </si>
  <si>
    <t>706602L</t>
  </si>
  <si>
    <t>0.39943)</t>
  </si>
  <si>
    <t>0054L</t>
  </si>
  <si>
    <t>LapBMP</t>
  </si>
  <si>
    <t>0.41866)</t>
  </si>
  <si>
    <t>691002 L</t>
  </si>
  <si>
    <t>0.27212)</t>
  </si>
  <si>
    <t>691003 R</t>
  </si>
  <si>
    <t>0.34291)</t>
  </si>
  <si>
    <t>691008 L</t>
  </si>
  <si>
    <t>0.27855)</t>
  </si>
  <si>
    <t>691008 R</t>
  </si>
  <si>
    <t>0.41467)</t>
  </si>
  <si>
    <t>706604R</t>
  </si>
  <si>
    <t>0.35786)</t>
  </si>
  <si>
    <t>691001 L</t>
  </si>
  <si>
    <t>LapCollBMP</t>
  </si>
  <si>
    <t>0.41153)</t>
  </si>
  <si>
    <t>691006 R</t>
  </si>
  <si>
    <t>0.21288)</t>
  </si>
  <si>
    <t>691010 R</t>
  </si>
  <si>
    <t>0.41243)</t>
  </si>
  <si>
    <t>706605L</t>
  </si>
  <si>
    <t>0.55678)</t>
  </si>
  <si>
    <t>706607L</t>
  </si>
  <si>
    <t>0.76962)</t>
  </si>
  <si>
    <t>691048R</t>
  </si>
  <si>
    <t>0.27029)</t>
  </si>
  <si>
    <t>706603R</t>
  </si>
  <si>
    <t>0.38681)</t>
  </si>
  <si>
    <t>706608R</t>
  </si>
  <si>
    <t>0.33509)</t>
  </si>
  <si>
    <t>706610R</t>
  </si>
  <si>
    <t>0.60308)</t>
  </si>
  <si>
    <t>691007R</t>
  </si>
  <si>
    <t>Lap Absorbed</t>
  </si>
  <si>
    <t>0.27340)</t>
  </si>
  <si>
    <t>706609L</t>
  </si>
  <si>
    <t>0.57518)</t>
  </si>
  <si>
    <t>691002 R</t>
  </si>
  <si>
    <t>2B</t>
  </si>
  <si>
    <t>InductOs</t>
  </si>
  <si>
    <t>missing</t>
  </si>
  <si>
    <t>put in wrong group</t>
  </si>
  <si>
    <t>691047R</t>
  </si>
  <si>
    <t>706609R</t>
  </si>
  <si>
    <t>blank</t>
  </si>
  <si>
    <t>include as same tech</t>
  </si>
  <si>
    <t>n=8</t>
  </si>
  <si>
    <t>n=7</t>
  </si>
  <si>
    <t>n=11</t>
  </si>
  <si>
    <t>n=9</t>
  </si>
  <si>
    <t>EXCLUSIONS</t>
  </si>
  <si>
    <t>Lap Encapsulated</t>
  </si>
  <si>
    <t>Sheep ID</t>
  </si>
  <si>
    <t>Study</t>
  </si>
  <si>
    <t>Treatment</t>
  </si>
  <si>
    <t>different methodology for application of BMP2 and Laponite</t>
  </si>
  <si>
    <t>Reason for exclusion</t>
  </si>
  <si>
    <t>ID</t>
  </si>
  <si>
    <t>PERF EXCLUDED</t>
  </si>
  <si>
    <t>691007 L</t>
  </si>
  <si>
    <t>706602 R</t>
  </si>
  <si>
    <t>706605 R</t>
  </si>
  <si>
    <t>706604 R</t>
  </si>
  <si>
    <t>perforated</t>
  </si>
  <si>
    <t>inductOs</t>
  </si>
  <si>
    <t>n=6</t>
  </si>
  <si>
    <t>missing - found on hard drive</t>
  </si>
  <si>
    <t>691047 R</t>
  </si>
  <si>
    <t>? Blank</t>
  </si>
  <si>
    <t>706609 R</t>
  </si>
  <si>
    <t>Tissue volume</t>
  </si>
  <si>
    <t>Tissue surface</t>
  </si>
  <si>
    <t>Bone surface</t>
  </si>
  <si>
    <t>Intersection surface</t>
  </si>
  <si>
    <t>Bone surface / volume ratio</t>
  </si>
  <si>
    <t>Centroid (x)</t>
  </si>
  <si>
    <t>Centroid (y)</t>
  </si>
  <si>
    <t>Centroid (z)</t>
  </si>
  <si>
    <t>Structure model index</t>
  </si>
  <si>
    <t>Degree</t>
  </si>
  <si>
    <t>of anisotropy</t>
  </si>
  <si>
    <t>perf</t>
  </si>
  <si>
    <t>0.19988)</t>
  </si>
  <si>
    <t>DIFF TECH</t>
  </si>
  <si>
    <t>691007L</t>
  </si>
  <si>
    <t>691047 L</t>
  </si>
  <si>
    <t>autograft</t>
  </si>
  <si>
    <t>706609 L</t>
  </si>
  <si>
    <t>diff tech</t>
  </si>
  <si>
    <t>mean</t>
  </si>
  <si>
    <t>st deviatn</t>
  </si>
  <si>
    <t>PERF EXCL</t>
  </si>
  <si>
    <t>PERF EXCL/put in wrong group</t>
  </si>
  <si>
    <t>PERF EXCLU</t>
  </si>
  <si>
    <t xml:space="preserve">missing </t>
  </si>
  <si>
    <t>Sheep InductOs study - MINI CYLINDERS PRE EXCLUSIONS</t>
  </si>
  <si>
    <t>Sheep InductOs study - MINI CYLINDERS POST EXCLUSIONS</t>
  </si>
  <si>
    <t>Sheep InductOs study - WHOLE DEFECT PRE EXCLUSIONS</t>
  </si>
  <si>
    <t>confirmed this is actually Autograft</t>
  </si>
  <si>
    <t>actually Auto</t>
  </si>
  <si>
    <t>confirmed actually Auto</t>
  </si>
  <si>
    <t>Notes</t>
  </si>
  <si>
    <t>d/w Gibbs and data reviewed as well as specimen appearance</t>
  </si>
  <si>
    <t>decision that it is Autograft and was probably a miscommunication intra-op re documentation</t>
  </si>
  <si>
    <t>Note has been added on original sheep op note for future clarity</t>
  </si>
  <si>
    <t>this sample is labelled InductOs on sheep op note, but it has been analysed by Cam and Gibbs as Autograft</t>
  </si>
  <si>
    <t>CHECKED and correct</t>
  </si>
  <si>
    <t>n=5</t>
  </si>
  <si>
    <t>NO DATA</t>
  </si>
  <si>
    <t>perf unable to analyse</t>
  </si>
  <si>
    <t>MASSIVE VOID unable to analyse</t>
  </si>
  <si>
    <t>put in wrong group now correct</t>
  </si>
  <si>
    <t>Sheep InductOs study - MINI CYLINDERS POST EXCLUSIONS FINAL</t>
  </si>
  <si>
    <t>n=4</t>
  </si>
  <si>
    <t>NO DATA found - ? Not used</t>
  </si>
  <si>
    <t>massive perf - unable to analyse</t>
  </si>
  <si>
    <t>large bone void abutting defect</t>
  </si>
  <si>
    <t>Email GIBBS to Jo and RO</t>
  </si>
  <si>
    <t>691047R blank. </t>
  </si>
  <si>
    <t>No raw data set can be found. In Cameron's lab book "not used" is stated next to this sample. Neither Jo nor I were present at that surgery.</t>
  </si>
  <si>
    <t>It seems no data has been harvested ? problem /damage removing the sample from the femur?</t>
  </si>
  <si>
    <t>706609R blank</t>
  </si>
  <si>
    <t>In my lab book I documented that this was excluded due to the defect perforating through the entire cortex. I reviewed the images and indeed this</t>
  </si>
  <si>
    <t>sample cannot be analysed. I have shown Jo the images.</t>
  </si>
  <si>
    <t>691002 R inductOS</t>
  </si>
  <si>
    <t>In my lab book I documented that this was excluded due to a very large bone void abutting the defect area. I reviewed the images and indeed this</t>
  </si>
  <si>
    <t>691005 L Blank</t>
  </si>
  <si>
    <t>Jo was concerned that there was a value of 0 for bone volume in this sample. I have reviewed the images and this reading seems accurate. I have re set the analysis to re-analyse it and Jo will look at the result when the computer finished later today/tomorrow.</t>
  </si>
  <si>
    <t>re-check - correct analysis</t>
  </si>
  <si>
    <t>TV:BV %</t>
  </si>
  <si>
    <t>Sheep InductOs study - WHOLE DEFECT Post exclusions - FINAL</t>
  </si>
  <si>
    <t>Sheep InductOs study - WHOLE DEFECT Post EXCLUSIONS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</si>
</sst>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 applyAlignment="1">
      <alignment horizontal="right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8" borderId="0" xfId="0" applyFill="1"/>
    <xf numFmtId="0" fontId="0" fillId="9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0" borderId="0" xfId="0" applyFill="1"/>
    <xf numFmtId="0" fontId="0" fillId="7" borderId="0" xfId="0" applyFill="1"/>
    <xf numFmtId="0" fontId="0" fillId="8" borderId="0" xfId="0" applyFill="1" applyAlignment="1"/>
    <xf numFmtId="0" fontId="0" fillId="9" borderId="0" xfId="0" applyFill="1" applyAlignment="1"/>
    <xf numFmtId="0" fontId="0" fillId="0" borderId="0" xfId="0" applyFill="1" applyAlignment="1"/>
    <xf numFmtId="0" fontId="0" fillId="0" borderId="0" xfId="0" applyAlignment="1"/>
    <xf numFmtId="0" fontId="0" fillId="11" borderId="0" xfId="0" applyFill="1"/>
    <xf numFmtId="0" fontId="0" fillId="6" borderId="0" xfId="0" applyFill="1"/>
    <xf numFmtId="0" fontId="1" fillId="8" borderId="0" xfId="0" applyFont="1" applyFill="1"/>
    <xf numFmtId="0" fontId="0" fillId="12" borderId="0" xfId="0" applyFill="1"/>
    <xf numFmtId="0" fontId="0" fillId="8" borderId="0" xfId="0" applyFill="1" applyAlignment="1">
      <alignment horizontal="right"/>
    </xf>
    <xf numFmtId="0" fontId="0" fillId="13" borderId="0" xfId="0" applyFill="1"/>
    <xf numFmtId="0" fontId="0" fillId="14" borderId="0" xfId="0" applyFill="1"/>
    <xf numFmtId="0" fontId="0" fillId="14" borderId="0" xfId="0" applyFill="1" applyAlignment="1">
      <alignment horizontal="right"/>
    </xf>
    <xf numFmtId="0" fontId="0" fillId="15" borderId="0" xfId="0" applyFill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  <color rgb="FFCC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workbookViewId="0">
      <selection activeCell="G14" sqref="G14"/>
    </sheetView>
  </sheetViews>
  <sheetFormatPr defaultRowHeight="15" x14ac:dyDescent="0.25"/>
  <cols>
    <col min="1" max="1" width="21.140625" customWidth="1"/>
    <col min="5" max="5" width="11.85546875" customWidth="1"/>
    <col min="12" max="12" width="10" customWidth="1"/>
  </cols>
  <sheetData>
    <row r="1" spans="1:16" s="13" customFormat="1" x14ac:dyDescent="0.25">
      <c r="A1" s="13" t="s">
        <v>160</v>
      </c>
    </row>
    <row r="3" spans="1:16" s="29" customFormat="1" x14ac:dyDescent="0.25">
      <c r="B3" s="29" t="s">
        <v>122</v>
      </c>
      <c r="C3" s="29" t="s">
        <v>118</v>
      </c>
      <c r="D3" s="29" t="s">
        <v>119</v>
      </c>
      <c r="E3" s="29" t="s">
        <v>13</v>
      </c>
      <c r="F3" s="18" t="s">
        <v>194</v>
      </c>
      <c r="G3" s="29" t="s">
        <v>14</v>
      </c>
      <c r="H3" s="29" t="s">
        <v>15</v>
      </c>
      <c r="I3" s="29" t="s">
        <v>16</v>
      </c>
      <c r="J3" s="29" t="s">
        <v>17</v>
      </c>
      <c r="K3" s="29" t="s">
        <v>18</v>
      </c>
      <c r="L3" s="29" t="s">
        <v>19</v>
      </c>
      <c r="N3" s="29" t="s">
        <v>20</v>
      </c>
      <c r="O3" s="29" t="s">
        <v>21</v>
      </c>
      <c r="P3" s="29" t="s">
        <v>22</v>
      </c>
    </row>
    <row r="4" spans="1:16" x14ac:dyDescent="0.25">
      <c r="B4" s="1" t="s">
        <v>0</v>
      </c>
      <c r="C4" s="1" t="s">
        <v>8</v>
      </c>
      <c r="D4" s="3" t="s">
        <v>11</v>
      </c>
      <c r="E4" s="27">
        <v>20.074860000000001</v>
      </c>
      <c r="F4" s="27">
        <v>40.748159999999999</v>
      </c>
      <c r="G4" s="27">
        <v>13.92605</v>
      </c>
      <c r="H4" s="27">
        <v>5.6746100000000004</v>
      </c>
      <c r="I4" s="27">
        <v>0.24859000000000001</v>
      </c>
      <c r="J4" s="27">
        <v>0.64678999999999998</v>
      </c>
      <c r="K4" s="27">
        <v>1.63916</v>
      </c>
      <c r="L4" s="27">
        <v>1.3674999999999999</v>
      </c>
      <c r="M4" s="27" t="s">
        <v>23</v>
      </c>
      <c r="N4" s="27">
        <v>2.7039800000000001</v>
      </c>
      <c r="O4" s="27">
        <v>3.32369</v>
      </c>
      <c r="P4" s="27">
        <v>3.6977000000000002</v>
      </c>
    </row>
    <row r="5" spans="1:16" x14ac:dyDescent="0.25">
      <c r="A5" s="14" t="s">
        <v>158</v>
      </c>
      <c r="B5" s="1" t="s">
        <v>1</v>
      </c>
      <c r="C5" s="1" t="s">
        <v>9</v>
      </c>
      <c r="D5" s="3" t="s">
        <v>12</v>
      </c>
      <c r="E5" s="27">
        <v>12.453810000000001</v>
      </c>
      <c r="F5" s="27">
        <v>25.278880000000001</v>
      </c>
      <c r="G5" s="27">
        <v>2.64778</v>
      </c>
      <c r="H5" s="27">
        <v>0.32034000000000001</v>
      </c>
      <c r="I5" s="27">
        <v>1.59372</v>
      </c>
      <c r="J5" s="27">
        <v>0.78913</v>
      </c>
      <c r="K5" s="27">
        <v>-4.3444900000000004</v>
      </c>
      <c r="L5" s="27">
        <v>1.44218</v>
      </c>
      <c r="M5" s="27" t="s">
        <v>24</v>
      </c>
      <c r="N5" s="27">
        <v>1.5808800000000001</v>
      </c>
      <c r="O5" s="27">
        <v>1.6263300000000001</v>
      </c>
      <c r="P5" s="27">
        <v>2.2799100000000001</v>
      </c>
    </row>
    <row r="6" spans="1:16" x14ac:dyDescent="0.25">
      <c r="B6" s="1" t="s">
        <v>2</v>
      </c>
      <c r="C6" s="1" t="s">
        <v>9</v>
      </c>
      <c r="D6" s="3" t="s">
        <v>12</v>
      </c>
      <c r="E6" s="27">
        <v>16.912199999999999</v>
      </c>
      <c r="F6" s="27">
        <v>34.328560000000003</v>
      </c>
      <c r="G6" s="27">
        <v>4.2795800000000002</v>
      </c>
      <c r="H6" s="27">
        <v>0.30542000000000002</v>
      </c>
      <c r="I6" s="27">
        <v>0.92237000000000002</v>
      </c>
      <c r="J6" s="27">
        <v>1.12399</v>
      </c>
      <c r="K6" s="27">
        <v>-2.0996899999999998</v>
      </c>
      <c r="L6" s="27">
        <v>1.4594</v>
      </c>
      <c r="M6" s="27" t="s">
        <v>25</v>
      </c>
      <c r="N6" s="27">
        <v>1.6491100000000001</v>
      </c>
      <c r="O6" s="27">
        <v>1.8426499999999999</v>
      </c>
      <c r="P6" s="27">
        <v>2.4067099999999999</v>
      </c>
    </row>
    <row r="7" spans="1:16" x14ac:dyDescent="0.25">
      <c r="B7" s="1" t="s">
        <v>3</v>
      </c>
      <c r="C7" s="1" t="s">
        <v>10</v>
      </c>
      <c r="D7" s="3" t="s">
        <v>12</v>
      </c>
      <c r="E7" s="27">
        <v>25.67313</v>
      </c>
      <c r="F7" s="27">
        <v>52.11159</v>
      </c>
      <c r="G7" s="27">
        <v>7.4634299999999998</v>
      </c>
      <c r="H7" s="27">
        <v>0.22195000000000001</v>
      </c>
      <c r="I7" s="27">
        <v>0.40150999999999998</v>
      </c>
      <c r="J7" s="27">
        <v>2.34788</v>
      </c>
      <c r="K7" s="27">
        <v>-8.89541</v>
      </c>
      <c r="L7" s="27">
        <v>1.4477199999999999</v>
      </c>
      <c r="M7" s="27" t="s">
        <v>26</v>
      </c>
      <c r="N7" s="27">
        <v>2.9795400000000001</v>
      </c>
      <c r="O7" s="27">
        <v>3.0787100000000001</v>
      </c>
      <c r="P7" s="27">
        <v>4.3135599999999998</v>
      </c>
    </row>
    <row r="8" spans="1:16" x14ac:dyDescent="0.25">
      <c r="B8" s="1" t="s">
        <v>4</v>
      </c>
      <c r="C8" s="1" t="s">
        <v>10</v>
      </c>
      <c r="D8" s="3" t="s">
        <v>12</v>
      </c>
      <c r="E8" s="27">
        <v>27.86289</v>
      </c>
      <c r="F8" s="27">
        <v>56.556420000000003</v>
      </c>
      <c r="G8" s="27">
        <v>6.1210100000000001</v>
      </c>
      <c r="H8" s="27">
        <v>0.33543000000000001</v>
      </c>
      <c r="I8" s="27">
        <v>0.43656</v>
      </c>
      <c r="J8" s="27">
        <v>1.68611</v>
      </c>
      <c r="K8" s="27">
        <v>-8.9358900000000006</v>
      </c>
      <c r="L8" s="27">
        <v>1.46408</v>
      </c>
      <c r="M8" s="27" t="s">
        <v>27</v>
      </c>
      <c r="N8" s="27">
        <v>1.0910500000000001</v>
      </c>
      <c r="O8" s="27">
        <v>1.31857</v>
      </c>
      <c r="P8" s="27">
        <v>1.5973900000000001</v>
      </c>
    </row>
    <row r="9" spans="1:16" x14ac:dyDescent="0.25">
      <c r="B9" s="1" t="s">
        <v>5</v>
      </c>
      <c r="C9" s="1" t="s">
        <v>10</v>
      </c>
      <c r="D9" s="3" t="s">
        <v>12</v>
      </c>
      <c r="E9" s="27">
        <v>26.40239</v>
      </c>
      <c r="F9" s="27">
        <v>53.591839999999998</v>
      </c>
      <c r="G9" s="27">
        <v>7.1923500000000002</v>
      </c>
      <c r="H9" s="27">
        <v>0.24207000000000001</v>
      </c>
      <c r="I9" s="27">
        <v>0.40175</v>
      </c>
      <c r="J9" s="27">
        <v>2.2139199999999999</v>
      </c>
      <c r="K9" s="27">
        <v>-8.7912499999999998</v>
      </c>
      <c r="L9" s="27">
        <v>1.4269799999999999</v>
      </c>
      <c r="M9" s="27" t="s">
        <v>28</v>
      </c>
      <c r="N9" s="27">
        <v>2.5735899999999998</v>
      </c>
      <c r="O9" s="27">
        <v>2.8225199999999999</v>
      </c>
      <c r="P9" s="27">
        <v>3.6724600000000001</v>
      </c>
    </row>
    <row r="10" spans="1:16" x14ac:dyDescent="0.25">
      <c r="B10" s="1" t="s">
        <v>6</v>
      </c>
      <c r="C10" s="1" t="s">
        <v>10</v>
      </c>
      <c r="D10" s="3" t="s">
        <v>12</v>
      </c>
      <c r="E10" s="27">
        <v>31.4847</v>
      </c>
      <c r="F10" s="27">
        <v>63.907960000000003</v>
      </c>
      <c r="G10" s="27">
        <v>6.5211899999999998</v>
      </c>
      <c r="H10" s="27">
        <v>0.28766999999999998</v>
      </c>
      <c r="I10" s="27">
        <v>0.31928000000000001</v>
      </c>
      <c r="J10" s="27">
        <v>2.2216</v>
      </c>
      <c r="K10" s="27">
        <v>-9.6325900000000004</v>
      </c>
      <c r="L10" s="27">
        <v>1.3357699999999999</v>
      </c>
      <c r="M10" s="27" t="s">
        <v>29</v>
      </c>
      <c r="N10" s="27">
        <v>1.52308</v>
      </c>
      <c r="O10" s="27">
        <v>1.66588</v>
      </c>
      <c r="P10" s="27">
        <v>2.0344899999999999</v>
      </c>
    </row>
    <row r="11" spans="1:16" x14ac:dyDescent="0.25">
      <c r="B11" s="1" t="s">
        <v>7</v>
      </c>
      <c r="C11" s="1" t="s">
        <v>9</v>
      </c>
      <c r="D11" s="3" t="s">
        <v>12</v>
      </c>
      <c r="E11" s="27">
        <v>14.67435</v>
      </c>
      <c r="F11" s="27">
        <v>29.786149999999999</v>
      </c>
      <c r="G11" s="27">
        <v>6.9687799999999998</v>
      </c>
      <c r="H11" s="27">
        <v>0.14924000000000001</v>
      </c>
      <c r="I11" s="27">
        <v>0.62756000000000001</v>
      </c>
      <c r="J11" s="27">
        <v>1.99587</v>
      </c>
      <c r="K11" s="27">
        <v>-5.4215200000000001</v>
      </c>
      <c r="L11" s="27">
        <v>1.5791999999999999</v>
      </c>
      <c r="M11" s="27" t="s">
        <v>30</v>
      </c>
      <c r="N11" s="27">
        <v>7.4242400000000002</v>
      </c>
      <c r="O11" s="27">
        <v>8.0469399999999993</v>
      </c>
      <c r="P11" s="27">
        <v>11.72433</v>
      </c>
    </row>
    <row r="12" spans="1:16" x14ac:dyDescent="0.25">
      <c r="B12" s="10" t="s">
        <v>111</v>
      </c>
      <c r="E12" s="8"/>
    </row>
    <row r="13" spans="1:16" x14ac:dyDescent="0.25">
      <c r="A13" t="s">
        <v>31</v>
      </c>
      <c r="E13" s="8"/>
    </row>
    <row r="14" spans="1:16" x14ac:dyDescent="0.25">
      <c r="A14" t="s">
        <v>32</v>
      </c>
    </row>
    <row r="16" spans="1:16" x14ac:dyDescent="0.25">
      <c r="A16" s="6" t="s">
        <v>171</v>
      </c>
      <c r="B16" s="1" t="s">
        <v>33</v>
      </c>
      <c r="C16" s="1" t="s">
        <v>10</v>
      </c>
      <c r="D16" s="3" t="s">
        <v>34</v>
      </c>
      <c r="E16" s="27">
        <v>0</v>
      </c>
      <c r="F16" s="27">
        <v>0</v>
      </c>
      <c r="G16" s="27">
        <v>0</v>
      </c>
      <c r="H16" s="27">
        <v>0</v>
      </c>
      <c r="I16" s="27">
        <v>3.5371299999999999</v>
      </c>
      <c r="J16" s="27">
        <v>0</v>
      </c>
      <c r="K16" s="27">
        <v>0</v>
      </c>
      <c r="L16" s="27">
        <v>0</v>
      </c>
      <c r="M16" s="27" t="s">
        <v>35</v>
      </c>
      <c r="N16" s="27">
        <v>0</v>
      </c>
      <c r="O16" s="27">
        <v>0</v>
      </c>
      <c r="P16" s="27">
        <v>0</v>
      </c>
    </row>
    <row r="17" spans="1:16" x14ac:dyDescent="0.25">
      <c r="B17" s="1" t="s">
        <v>36</v>
      </c>
      <c r="C17" s="1" t="s">
        <v>10</v>
      </c>
      <c r="D17" s="3" t="s">
        <v>34</v>
      </c>
      <c r="E17" s="27">
        <v>0.72579000000000005</v>
      </c>
      <c r="F17" s="27">
        <v>1.4732099999999999</v>
      </c>
      <c r="G17" s="27">
        <v>0.51790000000000003</v>
      </c>
      <c r="H17" s="27">
        <v>0.10514999999999999</v>
      </c>
      <c r="I17" s="27">
        <v>2.94</v>
      </c>
      <c r="J17" s="27">
        <v>0.1401</v>
      </c>
      <c r="K17" s="27">
        <v>1.56718</v>
      </c>
      <c r="L17" s="27">
        <v>1.16272</v>
      </c>
      <c r="M17" s="27" t="s">
        <v>37</v>
      </c>
      <c r="N17" s="27">
        <v>18.521940000000001</v>
      </c>
      <c r="O17" s="27">
        <v>19.427330000000001</v>
      </c>
      <c r="P17" s="27">
        <v>21.535889999999998</v>
      </c>
    </row>
    <row r="18" spans="1:16" x14ac:dyDescent="0.25">
      <c r="B18" s="1" t="s">
        <v>38</v>
      </c>
      <c r="C18" s="1" t="s">
        <v>9</v>
      </c>
      <c r="D18" s="3" t="s">
        <v>34</v>
      </c>
      <c r="E18" s="27">
        <v>8.2559999999999995E-2</v>
      </c>
      <c r="F18" s="27">
        <v>0.16758000000000001</v>
      </c>
      <c r="G18" s="27">
        <v>9.5439999999999997E-2</v>
      </c>
      <c r="H18" s="27">
        <v>7.6480000000000006E-2</v>
      </c>
      <c r="I18" s="27">
        <v>3.2907999999999999</v>
      </c>
      <c r="J18" s="27">
        <v>2.1909999999999999E-2</v>
      </c>
      <c r="K18" s="27">
        <v>23.692810000000001</v>
      </c>
      <c r="L18" s="27">
        <v>1.75159</v>
      </c>
      <c r="M18" s="27" t="s">
        <v>39</v>
      </c>
      <c r="N18" s="27">
        <v>40.966299999999997</v>
      </c>
      <c r="O18" s="27">
        <v>41.88232</v>
      </c>
      <c r="P18" s="27">
        <v>71.756259999999997</v>
      </c>
    </row>
    <row r="19" spans="1:16" x14ac:dyDescent="0.25">
      <c r="A19" s="14" t="s">
        <v>156</v>
      </c>
      <c r="B19" s="1" t="s">
        <v>40</v>
      </c>
      <c r="C19" s="1" t="s">
        <v>9</v>
      </c>
      <c r="D19" s="3" t="s">
        <v>34</v>
      </c>
      <c r="E19" s="27">
        <v>0.16114999999999999</v>
      </c>
      <c r="F19" s="27">
        <v>0.37478</v>
      </c>
      <c r="G19" s="27">
        <v>9.5420000000000005E-2</v>
      </c>
      <c r="H19" s="27">
        <v>0.15609999999999999</v>
      </c>
      <c r="I19" s="27">
        <v>3.16351</v>
      </c>
      <c r="J19" s="27">
        <v>2.401E-2</v>
      </c>
      <c r="K19" s="27">
        <v>6.5706800000000003</v>
      </c>
      <c r="L19" s="27">
        <v>3.3531900000000001</v>
      </c>
      <c r="M19" s="27" t="s">
        <v>41</v>
      </c>
      <c r="N19" s="27">
        <v>6.6594600000000002</v>
      </c>
      <c r="O19" s="27">
        <v>9.2533100000000008</v>
      </c>
      <c r="P19" s="27">
        <v>22.33043</v>
      </c>
    </row>
    <row r="20" spans="1:16" x14ac:dyDescent="0.25">
      <c r="B20" s="1" t="s">
        <v>42</v>
      </c>
      <c r="C20" s="1" t="s">
        <v>10</v>
      </c>
      <c r="D20" s="3" t="s">
        <v>34</v>
      </c>
      <c r="E20" s="27">
        <v>8.8999999999999995E-4</v>
      </c>
      <c r="F20" s="27">
        <v>1.8E-3</v>
      </c>
      <c r="G20" s="27">
        <v>1.99E-3</v>
      </c>
      <c r="H20" s="27">
        <v>4.7109999999999999E-2</v>
      </c>
      <c r="I20" s="27">
        <v>3.31962</v>
      </c>
      <c r="J20" s="27">
        <v>3.8000000000000002E-4</v>
      </c>
      <c r="K20" s="27">
        <v>65.789730000000006</v>
      </c>
      <c r="L20" s="27">
        <v>12.04308</v>
      </c>
      <c r="M20" s="27" t="s">
        <v>43</v>
      </c>
      <c r="N20" s="27">
        <v>51.458489999999998</v>
      </c>
      <c r="O20" s="27">
        <v>315.02084000000002</v>
      </c>
      <c r="P20" s="27">
        <v>619.71870999999999</v>
      </c>
    </row>
    <row r="21" spans="1:16" s="6" customFormat="1" x14ac:dyDescent="0.25">
      <c r="A21" s="6" t="s">
        <v>173</v>
      </c>
      <c r="B21" s="7" t="s">
        <v>107</v>
      </c>
      <c r="C21" s="7" t="s">
        <v>9</v>
      </c>
      <c r="D21" s="6" t="s">
        <v>34</v>
      </c>
    </row>
    <row r="22" spans="1:16" s="6" customFormat="1" x14ac:dyDescent="0.25">
      <c r="A22" s="6" t="s">
        <v>174</v>
      </c>
      <c r="B22" s="7" t="s">
        <v>108</v>
      </c>
      <c r="C22" s="7" t="s">
        <v>10</v>
      </c>
      <c r="D22" s="6" t="s">
        <v>34</v>
      </c>
    </row>
    <row r="23" spans="1:16" s="8" customFormat="1" x14ac:dyDescent="0.25">
      <c r="B23" s="10" t="s">
        <v>112</v>
      </c>
      <c r="C23" s="9"/>
    </row>
    <row r="24" spans="1:16" x14ac:dyDescent="0.25">
      <c r="A24" t="s">
        <v>31</v>
      </c>
    </row>
    <row r="25" spans="1:16" x14ac:dyDescent="0.25">
      <c r="A25" t="s">
        <v>32</v>
      </c>
    </row>
    <row r="27" spans="1:16" x14ac:dyDescent="0.25">
      <c r="B27" s="1" t="s">
        <v>44</v>
      </c>
      <c r="C27" s="1" t="s">
        <v>10</v>
      </c>
      <c r="D27" s="3" t="s">
        <v>45</v>
      </c>
      <c r="E27" s="27">
        <v>8.0176999999999996</v>
      </c>
      <c r="F27" s="27">
        <v>16.274419999999999</v>
      </c>
      <c r="G27" s="27">
        <v>3.01993</v>
      </c>
      <c r="H27" s="27">
        <v>0.17141000000000001</v>
      </c>
      <c r="I27" s="27">
        <v>2.18533</v>
      </c>
      <c r="J27" s="27">
        <v>0.94945000000000002</v>
      </c>
      <c r="K27" s="27">
        <v>-8.2942699999999991</v>
      </c>
      <c r="L27" s="27">
        <v>1.33541</v>
      </c>
      <c r="M27" s="27" t="s">
        <v>46</v>
      </c>
      <c r="N27" s="27">
        <v>5.0904299999999996</v>
      </c>
      <c r="O27" s="27">
        <v>5.1743199999999998</v>
      </c>
      <c r="P27" s="27">
        <v>6.7978300000000003</v>
      </c>
    </row>
    <row r="28" spans="1:16" x14ac:dyDescent="0.25">
      <c r="B28" s="1" t="s">
        <v>47</v>
      </c>
      <c r="C28" s="1" t="s">
        <v>10</v>
      </c>
      <c r="D28" s="3" t="s">
        <v>45</v>
      </c>
      <c r="E28" s="27">
        <v>6.36395</v>
      </c>
      <c r="F28" s="27">
        <v>12.91761</v>
      </c>
      <c r="G28" s="27">
        <v>2.9365600000000001</v>
      </c>
      <c r="H28" s="27">
        <v>0.14902000000000001</v>
      </c>
      <c r="I28" s="27">
        <v>1.89713</v>
      </c>
      <c r="J28" s="27">
        <v>0.86685000000000001</v>
      </c>
      <c r="K28" s="27">
        <v>-2.22356</v>
      </c>
      <c r="L28" s="27">
        <v>1.5634399999999999</v>
      </c>
      <c r="M28" s="27" t="s">
        <v>48</v>
      </c>
      <c r="N28" s="27">
        <v>6.6983800000000002</v>
      </c>
      <c r="O28" s="27">
        <v>8.8758499999999998</v>
      </c>
      <c r="P28" s="27">
        <v>10.472530000000001</v>
      </c>
    </row>
    <row r="29" spans="1:16" x14ac:dyDescent="0.25">
      <c r="B29" s="1" t="s">
        <v>49</v>
      </c>
      <c r="C29" s="1" t="s">
        <v>10</v>
      </c>
      <c r="D29" s="3" t="s">
        <v>45</v>
      </c>
      <c r="E29" s="27">
        <v>4.5245100000000003</v>
      </c>
      <c r="F29" s="27">
        <v>9.1838999999999995</v>
      </c>
      <c r="G29" s="27">
        <v>2.4312800000000001</v>
      </c>
      <c r="H29" s="27">
        <v>0.14559</v>
      </c>
      <c r="I29" s="27">
        <v>1.93747</v>
      </c>
      <c r="J29" s="27">
        <v>0.63080000000000003</v>
      </c>
      <c r="K29" s="27">
        <v>0.94145000000000001</v>
      </c>
      <c r="L29" s="27">
        <v>1.2881899999999999</v>
      </c>
      <c r="M29" s="27" t="s">
        <v>50</v>
      </c>
      <c r="N29" s="27">
        <v>10.184570000000001</v>
      </c>
      <c r="O29" s="27">
        <v>11.57816</v>
      </c>
      <c r="P29" s="27">
        <v>13.11966</v>
      </c>
    </row>
    <row r="30" spans="1:16" x14ac:dyDescent="0.25">
      <c r="B30" s="1" t="s">
        <v>51</v>
      </c>
      <c r="C30" s="1" t="s">
        <v>9</v>
      </c>
      <c r="D30" s="3" t="s">
        <v>45</v>
      </c>
      <c r="E30" s="27">
        <v>10.805569999999999</v>
      </c>
      <c r="F30" s="27">
        <v>21.933250000000001</v>
      </c>
      <c r="G30" s="27">
        <v>3.6324399999999999</v>
      </c>
      <c r="H30" s="27">
        <v>0.19586999999999999</v>
      </c>
      <c r="I30" s="27">
        <v>1.8856599999999999</v>
      </c>
      <c r="J30" s="27">
        <v>1.1197699999999999</v>
      </c>
      <c r="K30" s="27">
        <v>-7.6233500000000003</v>
      </c>
      <c r="L30" s="27">
        <v>1.34091</v>
      </c>
      <c r="M30" s="27" t="s">
        <v>52</v>
      </c>
      <c r="N30" s="27">
        <v>4.0517599999999998</v>
      </c>
      <c r="O30" s="27">
        <v>4.3408600000000002</v>
      </c>
      <c r="P30" s="27">
        <v>5.4330499999999997</v>
      </c>
    </row>
    <row r="31" spans="1:16" x14ac:dyDescent="0.25">
      <c r="B31" s="1" t="s">
        <v>53</v>
      </c>
      <c r="C31" s="1" t="s">
        <v>9</v>
      </c>
      <c r="D31" s="3" t="s">
        <v>45</v>
      </c>
      <c r="E31" s="27">
        <v>10.227740000000001</v>
      </c>
      <c r="F31" s="27">
        <v>20.760380000000001</v>
      </c>
      <c r="G31" s="27">
        <v>6.1589900000000002</v>
      </c>
      <c r="H31" s="27">
        <v>0.1265</v>
      </c>
      <c r="I31" s="27">
        <v>0.57593000000000005</v>
      </c>
      <c r="J31" s="27">
        <v>1.6412</v>
      </c>
      <c r="K31" s="27">
        <v>1.47332</v>
      </c>
      <c r="L31" s="27">
        <v>1.71187</v>
      </c>
      <c r="M31" s="27" t="s">
        <v>54</v>
      </c>
      <c r="N31" s="27">
        <v>11.484690000000001</v>
      </c>
      <c r="O31" s="27">
        <v>12.257389999999999</v>
      </c>
      <c r="P31" s="27">
        <v>19.660319999999999</v>
      </c>
    </row>
    <row r="32" spans="1:16" x14ac:dyDescent="0.25">
      <c r="B32" s="1" t="s">
        <v>55</v>
      </c>
      <c r="C32" s="1" t="s">
        <v>9</v>
      </c>
      <c r="D32" s="3" t="s">
        <v>45</v>
      </c>
      <c r="E32" s="27">
        <v>11.919370000000001</v>
      </c>
      <c r="F32" s="27">
        <v>24.19406</v>
      </c>
      <c r="G32" s="27">
        <v>4.8336600000000001</v>
      </c>
      <c r="H32" s="27">
        <v>0.17197999999999999</v>
      </c>
      <c r="I32" s="27">
        <v>0.88105</v>
      </c>
      <c r="J32" s="27">
        <v>1.4067799999999999</v>
      </c>
      <c r="K32" s="27">
        <v>-4.55924</v>
      </c>
      <c r="L32" s="27">
        <v>1.6513599999999999</v>
      </c>
      <c r="M32" s="27" t="s">
        <v>56</v>
      </c>
      <c r="N32" s="27">
        <v>5.2286599999999996</v>
      </c>
      <c r="O32" s="27">
        <v>6.2334399999999999</v>
      </c>
      <c r="P32" s="27">
        <v>8.6343999999999994</v>
      </c>
    </row>
    <row r="33" spans="1:16" x14ac:dyDescent="0.25">
      <c r="B33" s="1" t="s">
        <v>57</v>
      </c>
      <c r="C33" s="1" t="s">
        <v>9</v>
      </c>
      <c r="D33" s="3" t="s">
        <v>45</v>
      </c>
      <c r="E33" s="27">
        <v>17.438829999999999</v>
      </c>
      <c r="F33" s="27">
        <v>35.397509999999997</v>
      </c>
      <c r="G33" s="27">
        <v>4.90672</v>
      </c>
      <c r="H33" s="27">
        <v>0.24123</v>
      </c>
      <c r="I33" s="27">
        <v>0.67847999999999997</v>
      </c>
      <c r="J33" s="27">
        <v>1.4673700000000001</v>
      </c>
      <c r="K33" s="27">
        <v>-5.2730600000000001</v>
      </c>
      <c r="L33" s="27">
        <v>1.2037</v>
      </c>
      <c r="M33" s="27" t="s">
        <v>58</v>
      </c>
      <c r="N33" s="27">
        <v>2.9262899999999998</v>
      </c>
      <c r="O33" s="27">
        <v>3.18527</v>
      </c>
      <c r="P33" s="27">
        <v>3.52237</v>
      </c>
    </row>
    <row r="34" spans="1:16" x14ac:dyDescent="0.25">
      <c r="A34" s="14" t="s">
        <v>156</v>
      </c>
      <c r="B34" s="1" t="s">
        <v>59</v>
      </c>
      <c r="C34" s="1" t="s">
        <v>9</v>
      </c>
      <c r="D34" s="3" t="s">
        <v>45</v>
      </c>
      <c r="E34" s="27">
        <v>6.1593999999999998</v>
      </c>
      <c r="F34" s="27">
        <v>12.502420000000001</v>
      </c>
      <c r="G34" s="27">
        <v>2.0186700000000002</v>
      </c>
      <c r="H34" s="27">
        <v>0.20630999999999999</v>
      </c>
      <c r="I34" s="27">
        <v>2.5258799999999999</v>
      </c>
      <c r="J34" s="27">
        <v>0.60599999999999998</v>
      </c>
      <c r="K34" s="27">
        <v>-5.5848899999999997</v>
      </c>
      <c r="L34" s="27">
        <v>2.1890999999999998</v>
      </c>
      <c r="M34" s="27" t="s">
        <v>60</v>
      </c>
      <c r="N34" s="27">
        <v>3.0790700000000002</v>
      </c>
      <c r="O34" s="27">
        <v>3.4121600000000001</v>
      </c>
      <c r="P34" s="27">
        <v>6.7404000000000002</v>
      </c>
    </row>
    <row r="35" spans="1:16" x14ac:dyDescent="0.25">
      <c r="B35" s="1" t="s">
        <v>61</v>
      </c>
      <c r="C35" s="1" t="s">
        <v>9</v>
      </c>
      <c r="D35" s="3" t="s">
        <v>45</v>
      </c>
      <c r="E35" s="27">
        <v>9.6199999999999994E-2</v>
      </c>
      <c r="F35" s="27">
        <v>0.19528000000000001</v>
      </c>
      <c r="G35" s="27">
        <v>8.6989999999999998E-2</v>
      </c>
      <c r="H35" s="27">
        <v>0.10185</v>
      </c>
      <c r="I35" s="27">
        <v>3.2672500000000002</v>
      </c>
      <c r="J35" s="27">
        <v>1.917E-2</v>
      </c>
      <c r="K35" s="27">
        <v>18.285979999999999</v>
      </c>
      <c r="L35" s="27">
        <v>1.56517</v>
      </c>
      <c r="M35" s="27" t="s">
        <v>62</v>
      </c>
      <c r="N35" s="27">
        <v>25.640070000000001</v>
      </c>
      <c r="O35" s="27">
        <v>29.920179999999998</v>
      </c>
      <c r="P35" s="27">
        <v>40.130989999999997</v>
      </c>
    </row>
    <row r="36" spans="1:16" x14ac:dyDescent="0.25">
      <c r="A36" t="s">
        <v>163</v>
      </c>
      <c r="B36" s="4" t="s">
        <v>63</v>
      </c>
      <c r="C36" s="4" t="s">
        <v>9</v>
      </c>
      <c r="D36" s="5" t="s">
        <v>104</v>
      </c>
      <c r="E36" s="27">
        <v>23.8139</v>
      </c>
      <c r="F36" s="27">
        <v>48.337710000000001</v>
      </c>
      <c r="G36" s="27">
        <v>10.252470000000001</v>
      </c>
      <c r="H36" s="27">
        <v>0.15828999999999999</v>
      </c>
      <c r="I36" s="27">
        <v>0.22525000000000001</v>
      </c>
      <c r="J36" s="27">
        <v>3.0537899999999998</v>
      </c>
      <c r="K36" s="27">
        <v>-8.3881300000000003</v>
      </c>
      <c r="L36" s="27">
        <v>1.66509</v>
      </c>
      <c r="M36" s="27" t="s">
        <v>64</v>
      </c>
      <c r="N36" s="27">
        <v>5.8079299999999998</v>
      </c>
      <c r="O36" s="27">
        <v>7.0561199999999999</v>
      </c>
      <c r="P36" s="27">
        <v>9.6707199999999993</v>
      </c>
    </row>
    <row r="37" spans="1:16" s="6" customFormat="1" x14ac:dyDescent="0.25">
      <c r="A37" s="6" t="s">
        <v>159</v>
      </c>
      <c r="B37" s="7" t="s">
        <v>102</v>
      </c>
      <c r="C37" s="7" t="s">
        <v>103</v>
      </c>
      <c r="D37" s="6" t="s">
        <v>104</v>
      </c>
    </row>
    <row r="38" spans="1:16" x14ac:dyDescent="0.25">
      <c r="B38" s="10" t="s">
        <v>113</v>
      </c>
    </row>
    <row r="39" spans="1:16" x14ac:dyDescent="0.25">
      <c r="A39" t="s">
        <v>31</v>
      </c>
    </row>
    <row r="40" spans="1:16" x14ac:dyDescent="0.25">
      <c r="A40" t="s">
        <v>32</v>
      </c>
    </row>
    <row r="42" spans="1:16" x14ac:dyDescent="0.25">
      <c r="B42" s="1" t="s">
        <v>65</v>
      </c>
      <c r="C42" s="1" t="s">
        <v>10</v>
      </c>
      <c r="D42" s="3" t="s">
        <v>66</v>
      </c>
      <c r="E42" s="27">
        <v>1.0164200000000001</v>
      </c>
      <c r="F42" s="27">
        <v>2.0631300000000001</v>
      </c>
      <c r="G42" s="27">
        <v>0.76778000000000002</v>
      </c>
      <c r="H42" s="27">
        <v>0.10818999999999999</v>
      </c>
      <c r="I42" s="27">
        <v>2.51573</v>
      </c>
      <c r="J42" s="27">
        <v>0.19069</v>
      </c>
      <c r="K42" s="27">
        <v>12.505319999999999</v>
      </c>
      <c r="L42" s="27">
        <v>1.7201599999999999</v>
      </c>
      <c r="M42" s="27" t="s">
        <v>67</v>
      </c>
      <c r="N42" s="27">
        <v>17.166679999999999</v>
      </c>
      <c r="O42" s="27">
        <v>21.80592</v>
      </c>
      <c r="P42" s="27">
        <v>29.52946</v>
      </c>
    </row>
    <row r="43" spans="1:16" x14ac:dyDescent="0.25">
      <c r="A43" s="14" t="s">
        <v>123</v>
      </c>
      <c r="B43" s="1" t="s">
        <v>68</v>
      </c>
      <c r="C43" s="1" t="s">
        <v>10</v>
      </c>
      <c r="D43" s="3" t="s">
        <v>66</v>
      </c>
      <c r="E43" s="27">
        <v>8.5169999999999996E-2</v>
      </c>
      <c r="F43" s="27">
        <v>0.17288000000000001</v>
      </c>
      <c r="G43" s="27">
        <v>0.10573</v>
      </c>
      <c r="H43" s="27">
        <v>7.0370000000000002E-2</v>
      </c>
      <c r="I43" s="27">
        <v>3.5259499999999999</v>
      </c>
      <c r="J43" s="27">
        <v>2.4570000000000002E-2</v>
      </c>
      <c r="K43" s="27">
        <v>28.747450000000001</v>
      </c>
      <c r="L43" s="27">
        <v>1.3738600000000001</v>
      </c>
      <c r="M43" s="27" t="s">
        <v>69</v>
      </c>
      <c r="N43" s="27">
        <v>48.394779999999997</v>
      </c>
      <c r="O43" s="27">
        <v>58.408320000000003</v>
      </c>
      <c r="P43" s="27">
        <v>66.487660000000005</v>
      </c>
    </row>
    <row r="44" spans="1:16" x14ac:dyDescent="0.25">
      <c r="B44" s="1" t="s">
        <v>70</v>
      </c>
      <c r="C44" s="1" t="s">
        <v>10</v>
      </c>
      <c r="D44" s="3" t="s">
        <v>66</v>
      </c>
      <c r="E44" s="27">
        <v>0.17177000000000001</v>
      </c>
      <c r="F44" s="27">
        <v>0.34866000000000003</v>
      </c>
      <c r="G44" s="27">
        <v>0.10886</v>
      </c>
      <c r="H44" s="27">
        <v>0.13317999999999999</v>
      </c>
      <c r="I44" s="27">
        <v>3.53084</v>
      </c>
      <c r="J44" s="27">
        <v>2.6179999999999998E-2</v>
      </c>
      <c r="K44" s="27">
        <v>11.069229999999999</v>
      </c>
      <c r="L44" s="27">
        <v>1.5218700000000001</v>
      </c>
      <c r="M44" s="27" t="s">
        <v>71</v>
      </c>
      <c r="N44" s="27">
        <v>12.06466</v>
      </c>
      <c r="O44" s="27">
        <v>13.78523</v>
      </c>
      <c r="P44" s="27">
        <v>18.360779999999998</v>
      </c>
    </row>
    <row r="45" spans="1:16" x14ac:dyDescent="0.25">
      <c r="B45" s="1" t="s">
        <v>72</v>
      </c>
      <c r="C45" s="1" t="s">
        <v>10</v>
      </c>
      <c r="D45" s="3" t="s">
        <v>66</v>
      </c>
      <c r="E45" s="27">
        <v>1.47784</v>
      </c>
      <c r="F45" s="27">
        <v>2.9997400000000001</v>
      </c>
      <c r="G45" s="27">
        <v>0.97523000000000004</v>
      </c>
      <c r="H45" s="27">
        <v>0.12820000000000001</v>
      </c>
      <c r="I45" s="27">
        <v>1.74563</v>
      </c>
      <c r="J45" s="27">
        <v>0.23397999999999999</v>
      </c>
      <c r="K45" s="27">
        <v>12.242100000000001</v>
      </c>
      <c r="L45" s="27">
        <v>1.38609</v>
      </c>
      <c r="M45" s="27" t="s">
        <v>73</v>
      </c>
      <c r="N45" s="27">
        <v>15.29373</v>
      </c>
      <c r="O45" s="27">
        <v>15.61666</v>
      </c>
      <c r="P45" s="27">
        <v>21.198540000000001</v>
      </c>
    </row>
    <row r="46" spans="1:16" x14ac:dyDescent="0.25">
      <c r="B46" s="1" t="s">
        <v>74</v>
      </c>
      <c r="C46" s="1" t="s">
        <v>10</v>
      </c>
      <c r="D46" s="3" t="s">
        <v>66</v>
      </c>
      <c r="E46" s="27">
        <v>0.12909000000000001</v>
      </c>
      <c r="F46" s="27">
        <v>0.26201999999999998</v>
      </c>
      <c r="G46" s="27">
        <v>0.16216</v>
      </c>
      <c r="H46" s="27">
        <v>7.4910000000000004E-2</v>
      </c>
      <c r="I46" s="27">
        <v>2.9097</v>
      </c>
      <c r="J46" s="27">
        <v>3.4979999999999997E-2</v>
      </c>
      <c r="K46" s="27">
        <v>31.192160000000001</v>
      </c>
      <c r="L46" s="27">
        <v>1.70844</v>
      </c>
      <c r="M46" s="27" t="s">
        <v>75</v>
      </c>
      <c r="N46" s="27">
        <v>45.04139</v>
      </c>
      <c r="O46" s="27">
        <v>61.07987</v>
      </c>
      <c r="P46" s="27">
        <v>76.95035</v>
      </c>
    </row>
    <row r="47" spans="1:16" x14ac:dyDescent="0.25">
      <c r="A47" s="14" t="s">
        <v>123</v>
      </c>
      <c r="B47" s="1" t="s">
        <v>76</v>
      </c>
      <c r="C47" s="1" t="s">
        <v>10</v>
      </c>
      <c r="D47" s="3" t="s">
        <v>66</v>
      </c>
      <c r="E47" s="27">
        <v>1.8064800000000001</v>
      </c>
      <c r="F47" s="27">
        <v>3.6667999999999998</v>
      </c>
      <c r="G47" s="27">
        <v>1.05077</v>
      </c>
      <c r="H47" s="27">
        <v>0.13793</v>
      </c>
      <c r="I47" s="27">
        <v>2.3515600000000001</v>
      </c>
      <c r="J47" s="27">
        <v>0.26584000000000002</v>
      </c>
      <c r="K47" s="27">
        <v>6.2848699999999997</v>
      </c>
      <c r="L47" s="27">
        <v>1.5572900000000001</v>
      </c>
      <c r="M47" s="27" t="s">
        <v>77</v>
      </c>
      <c r="N47" s="27">
        <v>10.438459999999999</v>
      </c>
      <c r="O47" s="27">
        <v>13.62926</v>
      </c>
      <c r="P47" s="27">
        <v>16.255710000000001</v>
      </c>
    </row>
    <row r="48" spans="1:16" x14ac:dyDescent="0.25">
      <c r="A48" s="14" t="s">
        <v>157</v>
      </c>
      <c r="B48" s="4" t="s">
        <v>78</v>
      </c>
      <c r="C48" s="4" t="s">
        <v>10</v>
      </c>
      <c r="D48" s="5" t="s">
        <v>66</v>
      </c>
      <c r="E48" s="27">
        <v>2.6796799999999998</v>
      </c>
      <c r="F48" s="27">
        <v>5.4392399999999999</v>
      </c>
      <c r="G48" s="27">
        <v>1.8728400000000001</v>
      </c>
      <c r="H48" s="27">
        <v>0.11505</v>
      </c>
      <c r="I48" s="27">
        <v>1.0398499999999999</v>
      </c>
      <c r="J48" s="27">
        <v>0.47276000000000001</v>
      </c>
      <c r="K48" s="27">
        <v>9.8515800000000002</v>
      </c>
      <c r="L48" s="27">
        <v>1.6993199999999999</v>
      </c>
      <c r="M48" s="27" t="s">
        <v>80</v>
      </c>
      <c r="N48" s="27">
        <v>11.64791</v>
      </c>
      <c r="O48" s="27">
        <v>12.31518</v>
      </c>
      <c r="P48" s="27">
        <v>19.79354</v>
      </c>
    </row>
    <row r="49" spans="1:16" x14ac:dyDescent="0.25">
      <c r="A49" t="s">
        <v>106</v>
      </c>
      <c r="B49" s="4" t="s">
        <v>81</v>
      </c>
      <c r="C49" s="4" t="s">
        <v>10</v>
      </c>
      <c r="D49" s="5" t="s">
        <v>66</v>
      </c>
      <c r="E49" s="27">
        <v>9.6656600000000008</v>
      </c>
      <c r="F49" s="27">
        <v>19.619450000000001</v>
      </c>
      <c r="G49" s="27">
        <v>5.1709199999999997</v>
      </c>
      <c r="H49" s="27">
        <v>0.14654</v>
      </c>
      <c r="I49" s="27">
        <v>0.70437000000000005</v>
      </c>
      <c r="J49" s="27">
        <v>1.3388800000000001</v>
      </c>
      <c r="K49" s="27">
        <v>3.9268700000000001</v>
      </c>
      <c r="L49" s="27">
        <v>1.2704500000000001</v>
      </c>
      <c r="M49" s="27" t="s">
        <v>82</v>
      </c>
      <c r="N49" s="27">
        <v>10.36242</v>
      </c>
      <c r="O49" s="27">
        <v>11.06535</v>
      </c>
      <c r="P49" s="27">
        <v>13.164949999999999</v>
      </c>
    </row>
    <row r="50" spans="1:16" x14ac:dyDescent="0.25">
      <c r="A50" t="s">
        <v>106</v>
      </c>
      <c r="B50" s="4" t="s">
        <v>83</v>
      </c>
      <c r="C50" s="4" t="s">
        <v>10</v>
      </c>
      <c r="D50" s="5" t="s">
        <v>66</v>
      </c>
      <c r="E50" s="27">
        <v>0.42565999999999998</v>
      </c>
      <c r="F50" s="27">
        <v>0.86399999999999999</v>
      </c>
      <c r="G50" s="27">
        <v>0.43491999999999997</v>
      </c>
      <c r="H50" s="27">
        <v>8.3779999999999993E-2</v>
      </c>
      <c r="I50" s="27">
        <v>2.2492200000000002</v>
      </c>
      <c r="J50" s="27">
        <v>0.10312</v>
      </c>
      <c r="K50" s="27">
        <v>21.996739999999999</v>
      </c>
      <c r="L50" s="27">
        <v>1.7019200000000001</v>
      </c>
      <c r="M50" s="27" t="s">
        <v>84</v>
      </c>
      <c r="N50" s="27">
        <v>30.57152</v>
      </c>
      <c r="O50" s="27">
        <v>35.09037</v>
      </c>
      <c r="P50" s="27">
        <v>52.030410000000003</v>
      </c>
    </row>
    <row r="51" spans="1:16" x14ac:dyDescent="0.25">
      <c r="B51" s="10" t="s">
        <v>114</v>
      </c>
    </row>
    <row r="52" spans="1:16" x14ac:dyDescent="0.25">
      <c r="A52" t="s">
        <v>31</v>
      </c>
    </row>
    <row r="53" spans="1:16" x14ac:dyDescent="0.25">
      <c r="A53" t="s">
        <v>32</v>
      </c>
    </row>
    <row r="55" spans="1:16" x14ac:dyDescent="0.25">
      <c r="B55" s="1" t="s">
        <v>85</v>
      </c>
      <c r="C55" s="1" t="s">
        <v>9</v>
      </c>
      <c r="D55" s="3" t="s">
        <v>79</v>
      </c>
      <c r="E55" s="27">
        <v>15.07282</v>
      </c>
      <c r="F55" s="27">
        <v>30.59498</v>
      </c>
      <c r="G55" s="27">
        <v>5.74268</v>
      </c>
      <c r="H55" s="27">
        <v>0.17960000000000001</v>
      </c>
      <c r="I55" s="27">
        <v>0.60804999999999998</v>
      </c>
      <c r="J55" s="27">
        <v>1.7035100000000001</v>
      </c>
      <c r="K55" s="27">
        <v>-3.53837</v>
      </c>
      <c r="L55" s="27">
        <v>2.2562000000000002</v>
      </c>
      <c r="M55" s="27" t="s">
        <v>86</v>
      </c>
      <c r="N55" s="27">
        <v>2.6097399999999999</v>
      </c>
      <c r="O55" s="27">
        <v>3.5788500000000001</v>
      </c>
      <c r="P55" s="27">
        <v>5.8881100000000002</v>
      </c>
    </row>
    <row r="56" spans="1:16" x14ac:dyDescent="0.25">
      <c r="B56" s="1" t="s">
        <v>87</v>
      </c>
      <c r="C56" s="1" t="s">
        <v>9</v>
      </c>
      <c r="D56" s="3" t="s">
        <v>79</v>
      </c>
      <c r="E56" s="27">
        <v>4.5799999999999999E-3</v>
      </c>
      <c r="F56" s="27">
        <v>9.2899999999999996E-3</v>
      </c>
      <c r="G56" s="27">
        <v>7.9600000000000001E-3</v>
      </c>
      <c r="H56" s="27">
        <v>5.108E-2</v>
      </c>
      <c r="I56" s="27">
        <v>3.5358399999999999</v>
      </c>
      <c r="J56" s="27">
        <v>1.82E-3</v>
      </c>
      <c r="K56" s="27">
        <v>61.693519999999999</v>
      </c>
      <c r="L56" s="27">
        <v>4.3407</v>
      </c>
      <c r="M56" s="27" t="s">
        <v>88</v>
      </c>
      <c r="N56" s="27">
        <v>56.28622</v>
      </c>
      <c r="O56" s="27">
        <v>105.2992</v>
      </c>
      <c r="P56" s="27">
        <v>244.32132999999999</v>
      </c>
    </row>
    <row r="57" spans="1:16" x14ac:dyDescent="0.25">
      <c r="B57" s="1" t="s">
        <v>89</v>
      </c>
      <c r="C57" s="1" t="s">
        <v>9</v>
      </c>
      <c r="D57" s="3" t="s">
        <v>79</v>
      </c>
      <c r="E57" s="27">
        <v>0.68267</v>
      </c>
      <c r="F57" s="27">
        <v>1.3856999999999999</v>
      </c>
      <c r="G57" s="27">
        <v>0.52412000000000003</v>
      </c>
      <c r="H57" s="27">
        <v>0.10868</v>
      </c>
      <c r="I57" s="27">
        <v>3.1745899999999998</v>
      </c>
      <c r="J57" s="27">
        <v>0.1275</v>
      </c>
      <c r="K57" s="27">
        <v>12.702209999999999</v>
      </c>
      <c r="L57" s="27">
        <v>1.3704000000000001</v>
      </c>
      <c r="M57" s="27" t="s">
        <v>90</v>
      </c>
      <c r="N57" s="27">
        <v>19.445049999999998</v>
      </c>
      <c r="O57" s="27">
        <v>23.17268</v>
      </c>
      <c r="P57" s="27">
        <v>26.647549999999999</v>
      </c>
    </row>
    <row r="58" spans="1:16" x14ac:dyDescent="0.25">
      <c r="B58" s="1" t="s">
        <v>91</v>
      </c>
      <c r="C58" s="1" t="s">
        <v>9</v>
      </c>
      <c r="D58" s="3" t="s">
        <v>79</v>
      </c>
      <c r="E58" s="27">
        <v>6.2784500000000003</v>
      </c>
      <c r="F58" s="27">
        <v>12.744070000000001</v>
      </c>
      <c r="G58" s="27">
        <v>2.7238699999999998</v>
      </c>
      <c r="H58" s="27">
        <v>0.16880000000000001</v>
      </c>
      <c r="I58" s="27">
        <v>2.0813100000000002</v>
      </c>
      <c r="J58" s="27">
        <v>0.755</v>
      </c>
      <c r="K58" s="27">
        <v>-2.1946599999999998</v>
      </c>
      <c r="L58" s="27">
        <v>1.6308</v>
      </c>
      <c r="M58" s="27" t="s">
        <v>92</v>
      </c>
      <c r="N58" s="27">
        <v>6.0485699999999998</v>
      </c>
      <c r="O58" s="27">
        <v>6.7732900000000003</v>
      </c>
      <c r="P58" s="27">
        <v>9.8640299999999996</v>
      </c>
    </row>
    <row r="59" spans="1:16" x14ac:dyDescent="0.25">
      <c r="B59" s="1" t="s">
        <v>93</v>
      </c>
      <c r="C59" s="1" t="s">
        <v>9</v>
      </c>
      <c r="D59" s="3" t="s">
        <v>79</v>
      </c>
      <c r="E59" s="27">
        <v>0.66096999999999995</v>
      </c>
      <c r="F59" s="27">
        <v>1.3416300000000001</v>
      </c>
      <c r="G59" s="27">
        <v>0.58916999999999997</v>
      </c>
      <c r="H59" s="27">
        <v>9.9390000000000006E-2</v>
      </c>
      <c r="I59" s="27">
        <v>2.75623</v>
      </c>
      <c r="J59" s="27">
        <v>0.13499</v>
      </c>
      <c r="K59" s="27">
        <v>18.673380000000002</v>
      </c>
      <c r="L59" s="27">
        <v>1.50396</v>
      </c>
      <c r="M59" s="27" t="s">
        <v>94</v>
      </c>
      <c r="N59" s="27">
        <v>24.907869999999999</v>
      </c>
      <c r="O59" s="27">
        <v>31.47317</v>
      </c>
      <c r="P59" s="27">
        <v>37.460320000000003</v>
      </c>
    </row>
    <row r="60" spans="1:16" x14ac:dyDescent="0.25">
      <c r="B60" s="1" t="s">
        <v>95</v>
      </c>
      <c r="C60" s="1" t="s">
        <v>9</v>
      </c>
      <c r="D60" s="3" t="s">
        <v>79</v>
      </c>
      <c r="E60" s="27">
        <v>0.97175999999999996</v>
      </c>
      <c r="F60" s="27">
        <v>1.9724900000000001</v>
      </c>
      <c r="G60" s="27">
        <v>0.81205000000000005</v>
      </c>
      <c r="H60" s="27">
        <v>9.4700000000000006E-2</v>
      </c>
      <c r="I60" s="27">
        <v>2.2978900000000002</v>
      </c>
      <c r="J60" s="27">
        <v>0.20829</v>
      </c>
      <c r="K60" s="27">
        <v>9.4465400000000006</v>
      </c>
      <c r="L60" s="27">
        <v>2.51938</v>
      </c>
      <c r="M60" s="27" t="s">
        <v>96</v>
      </c>
      <c r="N60" s="27">
        <v>18.07704</v>
      </c>
      <c r="O60" s="27">
        <v>18.881799999999998</v>
      </c>
      <c r="P60" s="27">
        <v>45.542920000000002</v>
      </c>
    </row>
    <row r="61" spans="1:16" x14ac:dyDescent="0.25">
      <c r="A61" t="s">
        <v>110</v>
      </c>
      <c r="B61" s="1" t="s">
        <v>97</v>
      </c>
      <c r="C61" s="1" t="s">
        <v>10</v>
      </c>
      <c r="D61" s="3" t="s">
        <v>98</v>
      </c>
      <c r="E61" s="27">
        <v>3.2757100000000001</v>
      </c>
      <c r="F61" s="27">
        <v>6.6490600000000004</v>
      </c>
      <c r="G61" s="27">
        <v>3.01152</v>
      </c>
      <c r="H61" s="27">
        <v>9.0509999999999993E-2</v>
      </c>
      <c r="I61" s="27">
        <v>1.71638</v>
      </c>
      <c r="J61" s="27">
        <v>0.73460999999999999</v>
      </c>
      <c r="K61" s="27">
        <v>15.920719999999999</v>
      </c>
      <c r="L61" s="27">
        <v>1.3762799999999999</v>
      </c>
      <c r="M61" s="27" t="s">
        <v>99</v>
      </c>
      <c r="N61" s="27">
        <v>29.05057</v>
      </c>
      <c r="O61" s="27">
        <v>29.334810000000001</v>
      </c>
      <c r="P61" s="27">
        <v>39.981760000000001</v>
      </c>
    </row>
    <row r="62" spans="1:16" x14ac:dyDescent="0.25">
      <c r="A62" s="14" t="s">
        <v>123</v>
      </c>
      <c r="B62" s="1" t="s">
        <v>100</v>
      </c>
      <c r="C62" s="1" t="s">
        <v>10</v>
      </c>
      <c r="D62" s="3" t="s">
        <v>98</v>
      </c>
      <c r="E62" s="27">
        <v>1.6763999999999999</v>
      </c>
      <c r="F62" s="27">
        <v>3.4027799999999999</v>
      </c>
      <c r="G62" s="27">
        <v>1.30481</v>
      </c>
      <c r="H62" s="27">
        <v>0.10357</v>
      </c>
      <c r="I62" s="27">
        <v>1.33951</v>
      </c>
      <c r="J62" s="27">
        <v>0.32854</v>
      </c>
      <c r="K62" s="27">
        <v>11.5624</v>
      </c>
      <c r="L62" s="27">
        <v>2.35392</v>
      </c>
      <c r="M62" s="27" t="s">
        <v>101</v>
      </c>
      <c r="N62" s="27">
        <v>16.593330000000002</v>
      </c>
      <c r="O62" s="27">
        <v>17.727150000000002</v>
      </c>
      <c r="P62" s="27">
        <v>39.059350000000002</v>
      </c>
    </row>
    <row r="63" spans="1:16" x14ac:dyDescent="0.25">
      <c r="A63" s="14" t="s">
        <v>148</v>
      </c>
      <c r="B63" s="7" t="s">
        <v>149</v>
      </c>
      <c r="C63" s="7" t="s">
        <v>10</v>
      </c>
      <c r="D63" s="6" t="s">
        <v>116</v>
      </c>
      <c r="E63" s="27">
        <v>1.26881</v>
      </c>
      <c r="F63" s="27">
        <v>2.57544</v>
      </c>
      <c r="G63" s="27">
        <v>2.1290399999999998</v>
      </c>
      <c r="H63" s="27">
        <v>5.5579999999999997E-2</v>
      </c>
      <c r="I63" s="27">
        <v>0.69198000000000004</v>
      </c>
      <c r="J63" s="27">
        <v>0.46339999999999998</v>
      </c>
      <c r="K63" s="27">
        <v>39.717939999999999</v>
      </c>
      <c r="L63" s="27">
        <v>1.2498100000000001</v>
      </c>
      <c r="M63" s="27" t="s">
        <v>147</v>
      </c>
      <c r="N63" s="27">
        <v>74.64461</v>
      </c>
      <c r="O63" s="27">
        <v>84.26876</v>
      </c>
      <c r="P63" s="27">
        <v>93.291529999999995</v>
      </c>
    </row>
    <row r="64" spans="1:16" x14ac:dyDescent="0.25">
      <c r="B64" s="10" t="s">
        <v>114</v>
      </c>
    </row>
    <row r="65" spans="1:1" x14ac:dyDescent="0.25">
      <c r="A65" t="s">
        <v>31</v>
      </c>
    </row>
    <row r="66" spans="1:1" x14ac:dyDescent="0.25">
      <c r="A66" t="s">
        <v>32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G8" sqref="G8"/>
    </sheetView>
  </sheetViews>
  <sheetFormatPr defaultRowHeight="15" x14ac:dyDescent="0.25"/>
  <cols>
    <col min="1" max="1" width="24.42578125" customWidth="1"/>
    <col min="3" max="3" width="5.5703125" customWidth="1"/>
    <col min="4" max="4" width="13.7109375" customWidth="1"/>
    <col min="5" max="5" width="9.85546875" customWidth="1"/>
    <col min="6" max="6" width="13" customWidth="1"/>
    <col min="7" max="7" width="13.5703125" customWidth="1"/>
    <col min="8" max="8" width="12.28515625" customWidth="1"/>
    <col min="9" max="9" width="11" customWidth="1"/>
    <col min="10" max="10" width="11.140625" customWidth="1"/>
    <col min="12" max="12" width="11.140625" customWidth="1"/>
    <col min="13" max="13" width="10.7109375" customWidth="1"/>
  </cols>
  <sheetData>
    <row r="1" spans="1:16" s="13" customFormat="1" x14ac:dyDescent="0.25">
      <c r="A1" s="26" t="s">
        <v>161</v>
      </c>
    </row>
    <row r="3" spans="1:16" s="18" customFormat="1" x14ac:dyDescent="0.25">
      <c r="A3" s="29"/>
      <c r="B3" s="18" t="s">
        <v>122</v>
      </c>
      <c r="C3" s="18" t="s">
        <v>118</v>
      </c>
      <c r="D3" s="18" t="s">
        <v>119</v>
      </c>
      <c r="E3" s="18" t="s">
        <v>13</v>
      </c>
      <c r="F3" s="18" t="s">
        <v>194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N3" s="18" t="s">
        <v>20</v>
      </c>
      <c r="O3" s="18" t="s">
        <v>21</v>
      </c>
      <c r="P3" s="18" t="s">
        <v>22</v>
      </c>
    </row>
    <row r="4" spans="1:16" x14ac:dyDescent="0.25">
      <c r="B4" s="1" t="s">
        <v>0</v>
      </c>
      <c r="C4" s="1" t="s">
        <v>8</v>
      </c>
      <c r="D4" s="3" t="s">
        <v>12</v>
      </c>
      <c r="E4" s="27">
        <v>20.074860000000001</v>
      </c>
      <c r="F4" s="27">
        <v>40.748159999999999</v>
      </c>
      <c r="G4" s="27">
        <v>13.92605</v>
      </c>
      <c r="H4" s="27">
        <v>5.6746100000000004</v>
      </c>
      <c r="I4" s="27">
        <v>0.24859000000000001</v>
      </c>
      <c r="J4" s="27">
        <v>0.64678999999999998</v>
      </c>
      <c r="K4" s="27">
        <v>1.63916</v>
      </c>
      <c r="L4" s="27">
        <v>1.3674999999999999</v>
      </c>
      <c r="M4" s="27" t="s">
        <v>23</v>
      </c>
      <c r="N4" s="27">
        <v>2.7039800000000001</v>
      </c>
      <c r="O4" s="27">
        <v>3.32369</v>
      </c>
      <c r="P4" s="27">
        <v>3.6977000000000002</v>
      </c>
    </row>
    <row r="5" spans="1:16" x14ac:dyDescent="0.25">
      <c r="B5" s="1" t="s">
        <v>2</v>
      </c>
      <c r="C5" s="1" t="s">
        <v>9</v>
      </c>
      <c r="D5" s="3" t="s">
        <v>12</v>
      </c>
      <c r="E5" s="27">
        <v>16.912199999999999</v>
      </c>
      <c r="F5" s="27">
        <v>34.328560000000003</v>
      </c>
      <c r="G5" s="27">
        <v>4.2795800000000002</v>
      </c>
      <c r="H5" s="27">
        <v>0.30542000000000002</v>
      </c>
      <c r="I5" s="27">
        <v>0.92237000000000002</v>
      </c>
      <c r="J5" s="27">
        <v>1.12399</v>
      </c>
      <c r="K5" s="27">
        <v>-2.0996899999999998</v>
      </c>
      <c r="L5" s="27">
        <v>1.4594</v>
      </c>
      <c r="M5" s="27" t="s">
        <v>25</v>
      </c>
      <c r="N5" s="27">
        <v>1.6491100000000001</v>
      </c>
      <c r="O5" s="27">
        <v>1.8426499999999999</v>
      </c>
      <c r="P5" s="27">
        <v>2.4067099999999999</v>
      </c>
    </row>
    <row r="6" spans="1:16" x14ac:dyDescent="0.25">
      <c r="B6" s="1" t="s">
        <v>3</v>
      </c>
      <c r="C6" s="1" t="s">
        <v>10</v>
      </c>
      <c r="D6" s="3" t="s">
        <v>12</v>
      </c>
      <c r="E6" s="27">
        <v>25.67313</v>
      </c>
      <c r="F6" s="27">
        <v>52.11159</v>
      </c>
      <c r="G6" s="27">
        <v>7.4634299999999998</v>
      </c>
      <c r="H6" s="27">
        <v>0.22195000000000001</v>
      </c>
      <c r="I6" s="27">
        <v>0.40150999999999998</v>
      </c>
      <c r="J6" s="27">
        <v>2.34788</v>
      </c>
      <c r="K6" s="27">
        <v>-8.89541</v>
      </c>
      <c r="L6" s="27">
        <v>1.4477199999999999</v>
      </c>
      <c r="M6" s="27" t="s">
        <v>26</v>
      </c>
      <c r="N6" s="27">
        <v>2.9795400000000001</v>
      </c>
      <c r="O6" s="27">
        <v>3.0787100000000001</v>
      </c>
      <c r="P6" s="27">
        <v>4.3135599999999998</v>
      </c>
    </row>
    <row r="7" spans="1:16" x14ac:dyDescent="0.25">
      <c r="B7" s="1" t="s">
        <v>4</v>
      </c>
      <c r="C7" s="1" t="s">
        <v>10</v>
      </c>
      <c r="D7" s="3" t="s">
        <v>12</v>
      </c>
      <c r="E7" s="27">
        <v>27.86289</v>
      </c>
      <c r="F7" s="27">
        <v>56.556420000000003</v>
      </c>
      <c r="G7" s="27">
        <v>6.1210100000000001</v>
      </c>
      <c r="H7" s="27">
        <v>0.33543000000000001</v>
      </c>
      <c r="I7" s="27">
        <v>0.43656</v>
      </c>
      <c r="J7" s="27">
        <v>1.68611</v>
      </c>
      <c r="K7" s="27">
        <v>-8.9358900000000006</v>
      </c>
      <c r="L7" s="27">
        <v>1.46408</v>
      </c>
      <c r="M7" s="27" t="s">
        <v>27</v>
      </c>
      <c r="N7" s="27">
        <v>1.0910500000000001</v>
      </c>
      <c r="O7" s="27">
        <v>1.31857</v>
      </c>
      <c r="P7" s="27">
        <v>1.5973900000000001</v>
      </c>
    </row>
    <row r="8" spans="1:16" x14ac:dyDescent="0.25">
      <c r="B8" s="1" t="s">
        <v>5</v>
      </c>
      <c r="C8" s="1" t="s">
        <v>10</v>
      </c>
      <c r="D8" s="3" t="s">
        <v>12</v>
      </c>
      <c r="E8" s="27">
        <v>26.40239</v>
      </c>
      <c r="F8" s="27">
        <v>53.591839999999998</v>
      </c>
      <c r="G8" s="27">
        <v>7.1923500000000002</v>
      </c>
      <c r="H8" s="27">
        <v>0.24207000000000001</v>
      </c>
      <c r="I8" s="27">
        <v>0.40175</v>
      </c>
      <c r="J8" s="27">
        <v>2.2139199999999999</v>
      </c>
      <c r="K8" s="27">
        <v>-8.7912499999999998</v>
      </c>
      <c r="L8" s="27">
        <v>1.4269799999999999</v>
      </c>
      <c r="M8" s="27" t="s">
        <v>28</v>
      </c>
      <c r="N8" s="27">
        <v>2.5735899999999998</v>
      </c>
      <c r="O8" s="27">
        <v>2.8225199999999999</v>
      </c>
      <c r="P8" s="27">
        <v>3.6724600000000001</v>
      </c>
    </row>
    <row r="9" spans="1:16" x14ac:dyDescent="0.25">
      <c r="B9" s="1" t="s">
        <v>6</v>
      </c>
      <c r="C9" s="1" t="s">
        <v>10</v>
      </c>
      <c r="D9" s="3" t="s">
        <v>12</v>
      </c>
      <c r="E9" s="27">
        <v>31.4847</v>
      </c>
      <c r="F9" s="27">
        <v>63.907960000000003</v>
      </c>
      <c r="G9" s="27">
        <v>6.5211899999999998</v>
      </c>
      <c r="H9" s="27">
        <v>0.28766999999999998</v>
      </c>
      <c r="I9" s="27">
        <v>0.31928000000000001</v>
      </c>
      <c r="J9" s="27">
        <v>2.2216</v>
      </c>
      <c r="K9" s="27">
        <v>-9.6325900000000004</v>
      </c>
      <c r="L9" s="27">
        <v>1.3357699999999999</v>
      </c>
      <c r="M9" s="27" t="s">
        <v>29</v>
      </c>
      <c r="N9" s="27">
        <v>1.52308</v>
      </c>
      <c r="O9" s="27">
        <v>1.66588</v>
      </c>
      <c r="P9" s="27">
        <v>2.0344899999999999</v>
      </c>
    </row>
    <row r="10" spans="1:16" x14ac:dyDescent="0.25">
      <c r="B10" s="1" t="s">
        <v>7</v>
      </c>
      <c r="C10" s="1" t="s">
        <v>9</v>
      </c>
      <c r="D10" s="3" t="s">
        <v>12</v>
      </c>
      <c r="E10" s="27">
        <v>14.67435</v>
      </c>
      <c r="F10" s="27">
        <v>29.786149999999999</v>
      </c>
      <c r="G10" s="27">
        <v>6.9687799999999998</v>
      </c>
      <c r="H10" s="27">
        <v>0.14924000000000001</v>
      </c>
      <c r="I10" s="27">
        <v>0.62756000000000001</v>
      </c>
      <c r="J10" s="27">
        <v>1.99587</v>
      </c>
      <c r="K10" s="27">
        <v>-5.4215200000000001</v>
      </c>
      <c r="L10" s="27">
        <v>1.5791999999999999</v>
      </c>
      <c r="M10" s="27" t="s">
        <v>30</v>
      </c>
      <c r="N10" s="27">
        <v>7.4242400000000002</v>
      </c>
      <c r="O10" s="27">
        <v>8.0469399999999993</v>
      </c>
      <c r="P10" s="27">
        <v>11.72433</v>
      </c>
    </row>
    <row r="11" spans="1:16" x14ac:dyDescent="0.25">
      <c r="A11" t="s">
        <v>165</v>
      </c>
      <c r="B11" s="1" t="s">
        <v>63</v>
      </c>
      <c r="C11" s="1" t="s">
        <v>9</v>
      </c>
      <c r="D11" s="3" t="s">
        <v>12</v>
      </c>
      <c r="E11" s="27">
        <v>23.8139</v>
      </c>
      <c r="F11" s="27">
        <v>48.337710000000001</v>
      </c>
      <c r="G11" s="27">
        <v>10.252470000000001</v>
      </c>
      <c r="H11" s="27">
        <v>0.15828999999999999</v>
      </c>
      <c r="I11" s="27">
        <v>0.22525000000000001</v>
      </c>
      <c r="J11" s="27">
        <v>3.0537899999999998</v>
      </c>
      <c r="K11" s="27">
        <v>-8.3881300000000003</v>
      </c>
      <c r="L11" s="27">
        <v>1.66509</v>
      </c>
      <c r="M11" s="27" t="s">
        <v>64</v>
      </c>
      <c r="N11" s="27">
        <v>5.8079299999999998</v>
      </c>
      <c r="O11" s="27">
        <v>7.0561199999999999</v>
      </c>
      <c r="P11" s="27">
        <v>9.6707199999999993</v>
      </c>
    </row>
    <row r="12" spans="1:16" x14ac:dyDescent="0.25">
      <c r="B12" s="10" t="s">
        <v>111</v>
      </c>
      <c r="E12" s="8"/>
    </row>
    <row r="13" spans="1:16" x14ac:dyDescent="0.25">
      <c r="A13" s="30" t="s">
        <v>31</v>
      </c>
      <c r="B13" s="30"/>
      <c r="C13" s="30"/>
      <c r="D13" s="30"/>
      <c r="E13" s="30">
        <f>AVERAGE(E4:E11)</f>
        <v>23.362302499999998</v>
      </c>
      <c r="F13" s="30">
        <f t="shared" ref="F13:P13" si="0">AVERAGE(F4:F11)</f>
        <v>47.421048750000004</v>
      </c>
      <c r="G13" s="30">
        <f t="shared" si="0"/>
        <v>7.8406075</v>
      </c>
      <c r="H13" s="30">
        <f t="shared" si="0"/>
        <v>0.92183499999999996</v>
      </c>
      <c r="I13" s="30">
        <f t="shared" si="0"/>
        <v>0.44785874999999997</v>
      </c>
      <c r="J13" s="30">
        <f t="shared" si="0"/>
        <v>1.9112437499999999</v>
      </c>
      <c r="K13" s="30">
        <f t="shared" si="0"/>
        <v>-6.315665000000001</v>
      </c>
      <c r="L13" s="30">
        <f t="shared" si="0"/>
        <v>1.4682175</v>
      </c>
      <c r="M13" s="30" t="e">
        <f t="shared" si="0"/>
        <v>#DIV/0!</v>
      </c>
      <c r="N13" s="30">
        <f t="shared" si="0"/>
        <v>3.2190650000000001</v>
      </c>
      <c r="O13" s="30">
        <f t="shared" si="0"/>
        <v>3.6443849999999998</v>
      </c>
      <c r="P13" s="30">
        <f t="shared" si="0"/>
        <v>4.8896700000000006</v>
      </c>
    </row>
    <row r="14" spans="1:16" x14ac:dyDescent="0.25">
      <c r="A14" s="30" t="s">
        <v>32</v>
      </c>
      <c r="B14" s="30"/>
      <c r="C14" s="30"/>
      <c r="D14" s="30"/>
      <c r="E14" s="30">
        <f>STDEVA(E4:E11)</f>
        <v>5.7184693772665973</v>
      </c>
      <c r="F14" s="30">
        <f t="shared" ref="F14:P14" si="1">STDEVA(F4:F11)</f>
        <v>11.607409702540899</v>
      </c>
      <c r="G14" s="30">
        <f t="shared" si="1"/>
        <v>2.9653009950653764</v>
      </c>
      <c r="H14" s="30">
        <f t="shared" si="1"/>
        <v>1.9215580431960488</v>
      </c>
      <c r="I14" s="30">
        <f t="shared" si="1"/>
        <v>0.22917570803939308</v>
      </c>
      <c r="J14" s="30">
        <f t="shared" si="1"/>
        <v>0.75218307258534411</v>
      </c>
      <c r="K14" s="30">
        <f t="shared" si="1"/>
        <v>4.0848057883891054</v>
      </c>
      <c r="L14" s="30">
        <f t="shared" si="1"/>
        <v>0.10755583118282605</v>
      </c>
      <c r="M14" s="30">
        <f t="shared" si="1"/>
        <v>0</v>
      </c>
      <c r="N14" s="30">
        <f t="shared" si="1"/>
        <v>2.2358958955384556</v>
      </c>
      <c r="O14" s="30">
        <f t="shared" si="1"/>
        <v>2.5267389560628772</v>
      </c>
      <c r="P14" s="30">
        <f t="shared" si="1"/>
        <v>3.7409235415793849</v>
      </c>
    </row>
    <row r="16" spans="1:16" x14ac:dyDescent="0.25">
      <c r="B16" s="1" t="s">
        <v>33</v>
      </c>
      <c r="C16" s="1" t="s">
        <v>10</v>
      </c>
      <c r="D16" s="3" t="s">
        <v>34</v>
      </c>
      <c r="E16" s="27">
        <v>0</v>
      </c>
      <c r="F16" s="27">
        <v>0</v>
      </c>
      <c r="G16" s="27">
        <v>0</v>
      </c>
      <c r="H16" s="27">
        <v>0</v>
      </c>
      <c r="I16" s="27">
        <v>3.5371299999999999</v>
      </c>
      <c r="J16" s="27">
        <v>0</v>
      </c>
      <c r="K16" s="27">
        <v>0</v>
      </c>
      <c r="L16" s="27">
        <v>0</v>
      </c>
      <c r="M16" s="27" t="s">
        <v>35</v>
      </c>
      <c r="N16" s="27">
        <v>0</v>
      </c>
      <c r="O16" s="27">
        <v>0</v>
      </c>
      <c r="P16" s="27">
        <v>0</v>
      </c>
    </row>
    <row r="17" spans="1:16" x14ac:dyDescent="0.25">
      <c r="B17" s="1" t="s">
        <v>36</v>
      </c>
      <c r="C17" s="1" t="s">
        <v>10</v>
      </c>
      <c r="D17" s="3" t="s">
        <v>34</v>
      </c>
      <c r="E17" s="27">
        <v>0.72579000000000005</v>
      </c>
      <c r="F17" s="27">
        <v>1.4732099999999999</v>
      </c>
      <c r="G17" s="27">
        <v>0.51790000000000003</v>
      </c>
      <c r="H17" s="27">
        <v>0.10514999999999999</v>
      </c>
      <c r="I17" s="27">
        <v>2.94</v>
      </c>
      <c r="J17" s="27">
        <v>0.1401</v>
      </c>
      <c r="K17" s="27">
        <v>1.56718</v>
      </c>
      <c r="L17" s="27">
        <v>1.16272</v>
      </c>
      <c r="M17" s="27" t="s">
        <v>37</v>
      </c>
      <c r="N17" s="27">
        <v>18.521940000000001</v>
      </c>
      <c r="O17" s="27">
        <v>19.427330000000001</v>
      </c>
      <c r="P17" s="27">
        <v>21.535889999999998</v>
      </c>
    </row>
    <row r="18" spans="1:16" x14ac:dyDescent="0.25">
      <c r="B18" s="1" t="s">
        <v>38</v>
      </c>
      <c r="C18" s="1" t="s">
        <v>9</v>
      </c>
      <c r="D18" s="3" t="s">
        <v>34</v>
      </c>
      <c r="E18" s="27">
        <v>8.2559999999999995E-2</v>
      </c>
      <c r="F18" s="27">
        <v>0.16758000000000001</v>
      </c>
      <c r="G18" s="27">
        <v>9.5439999999999997E-2</v>
      </c>
      <c r="H18" s="27">
        <v>7.6480000000000006E-2</v>
      </c>
      <c r="I18" s="27">
        <v>3.2907999999999999</v>
      </c>
      <c r="J18" s="27">
        <v>2.1909999999999999E-2</v>
      </c>
      <c r="K18" s="27">
        <v>23.692810000000001</v>
      </c>
      <c r="L18" s="27">
        <v>1.75159</v>
      </c>
      <c r="M18" s="27" t="s">
        <v>39</v>
      </c>
      <c r="N18" s="27">
        <v>40.966299999999997</v>
      </c>
      <c r="O18" s="27">
        <v>41.88232</v>
      </c>
      <c r="P18" s="27">
        <v>71.756259999999997</v>
      </c>
    </row>
    <row r="19" spans="1:16" x14ac:dyDescent="0.25">
      <c r="B19" s="1" t="s">
        <v>42</v>
      </c>
      <c r="C19" s="1" t="s">
        <v>10</v>
      </c>
      <c r="D19" s="3" t="s">
        <v>34</v>
      </c>
      <c r="E19" s="27">
        <v>8.8999999999999995E-4</v>
      </c>
      <c r="F19" s="27">
        <v>1.8E-3</v>
      </c>
      <c r="G19" s="27">
        <v>1.99E-3</v>
      </c>
      <c r="H19" s="27">
        <v>4.7109999999999999E-2</v>
      </c>
      <c r="I19" s="27">
        <v>3.31962</v>
      </c>
      <c r="J19" s="27">
        <v>3.8000000000000002E-4</v>
      </c>
      <c r="K19" s="27">
        <v>65.789730000000006</v>
      </c>
      <c r="L19" s="27">
        <v>12.04308</v>
      </c>
      <c r="M19" s="27" t="s">
        <v>43</v>
      </c>
      <c r="N19" s="27">
        <v>51.458489999999998</v>
      </c>
      <c r="O19" s="27">
        <v>315.02084000000002</v>
      </c>
      <c r="P19" s="27">
        <v>619.71870999999999</v>
      </c>
    </row>
    <row r="20" spans="1:16" x14ac:dyDescent="0.25">
      <c r="A20" s="6" t="s">
        <v>105</v>
      </c>
      <c r="B20" s="7" t="s">
        <v>107</v>
      </c>
      <c r="C20" s="7" t="s">
        <v>9</v>
      </c>
      <c r="D20" s="6" t="s">
        <v>34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s="19" customFormat="1" x14ac:dyDescent="0.25">
      <c r="A21" s="19" t="s">
        <v>174</v>
      </c>
      <c r="B21" s="12" t="s">
        <v>108</v>
      </c>
      <c r="C21" s="12" t="s">
        <v>10</v>
      </c>
      <c r="D21" s="19" t="s">
        <v>34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x14ac:dyDescent="0.25">
      <c r="A22" s="8"/>
      <c r="B22" s="10" t="s">
        <v>130</v>
      </c>
      <c r="C22" s="9"/>
      <c r="D22" s="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x14ac:dyDescent="0.25">
      <c r="A23" s="30" t="s">
        <v>31</v>
      </c>
      <c r="B23" s="30"/>
      <c r="C23" s="30"/>
      <c r="D23" s="30"/>
      <c r="E23" s="30">
        <f>AVERAGE(E16:E19)</f>
        <v>0.20230999999999999</v>
      </c>
      <c r="F23" s="30">
        <f t="shared" ref="F23:P23" si="2">AVERAGE(F16:F19)</f>
        <v>0.4106475</v>
      </c>
      <c r="G23" s="30">
        <f t="shared" si="2"/>
        <v>0.15383250000000001</v>
      </c>
      <c r="H23" s="30">
        <f t="shared" si="2"/>
        <v>5.7185E-2</v>
      </c>
      <c r="I23" s="30">
        <f t="shared" si="2"/>
        <v>3.2718875000000001</v>
      </c>
      <c r="J23" s="30">
        <f t="shared" si="2"/>
        <v>4.0597499999999995E-2</v>
      </c>
      <c r="K23" s="30">
        <f t="shared" si="2"/>
        <v>22.762430000000002</v>
      </c>
      <c r="L23" s="30">
        <f t="shared" si="2"/>
        <v>3.7393475</v>
      </c>
      <c r="M23" s="30" t="e">
        <f t="shared" si="2"/>
        <v>#DIV/0!</v>
      </c>
      <c r="N23" s="30">
        <f t="shared" si="2"/>
        <v>27.736682500000001</v>
      </c>
      <c r="O23" s="30">
        <f t="shared" si="2"/>
        <v>94.082622500000014</v>
      </c>
      <c r="P23" s="30">
        <f t="shared" si="2"/>
        <v>178.25271499999999</v>
      </c>
    </row>
    <row r="24" spans="1:16" x14ac:dyDescent="0.25">
      <c r="A24" s="30" t="s">
        <v>32</v>
      </c>
      <c r="B24" s="30"/>
      <c r="C24" s="30"/>
      <c r="D24" s="30"/>
      <c r="E24" s="30">
        <f>STDEVA(E16:E19)</f>
        <v>0.35112710205849967</v>
      </c>
      <c r="F24" s="30">
        <f t="shared" ref="F24:P24" si="3">STDEVA(F16:F19)</f>
        <v>0.71271979615063297</v>
      </c>
      <c r="G24" s="30">
        <f t="shared" si="3"/>
        <v>0.24676264673771028</v>
      </c>
      <c r="H24" s="30">
        <f t="shared" si="3"/>
        <v>4.4887147752261262E-2</v>
      </c>
      <c r="I24" s="30">
        <f t="shared" si="3"/>
        <v>0.24707554220993494</v>
      </c>
      <c r="J24" s="30">
        <f t="shared" si="3"/>
        <v>6.7120723265372134E-2</v>
      </c>
      <c r="K24" s="30">
        <f t="shared" si="3"/>
        <v>30.657141605732477</v>
      </c>
      <c r="L24" s="30">
        <f t="shared" si="3"/>
        <v>5.583454196996545</v>
      </c>
      <c r="M24" s="30">
        <f t="shared" si="3"/>
        <v>0</v>
      </c>
      <c r="N24" s="30">
        <f t="shared" si="3"/>
        <v>23.036072912647782</v>
      </c>
      <c r="O24" s="30">
        <f t="shared" si="3"/>
        <v>148.28297282325536</v>
      </c>
      <c r="P24" s="30">
        <f t="shared" si="3"/>
        <v>295.84225149667117</v>
      </c>
    </row>
    <row r="26" spans="1:16" x14ac:dyDescent="0.25">
      <c r="B26" s="1" t="s">
        <v>44</v>
      </c>
      <c r="C26" s="1" t="s">
        <v>10</v>
      </c>
      <c r="D26" s="3" t="s">
        <v>45</v>
      </c>
      <c r="E26" s="27">
        <v>8.0176999999999996</v>
      </c>
      <c r="F26" s="27">
        <v>16.274419999999999</v>
      </c>
      <c r="G26" s="27">
        <v>3.01993</v>
      </c>
      <c r="H26" s="27">
        <v>0.17141000000000001</v>
      </c>
      <c r="I26" s="27">
        <v>2.18533</v>
      </c>
      <c r="J26" s="27">
        <v>0.94945000000000002</v>
      </c>
      <c r="K26" s="27">
        <v>-8.2942699999999991</v>
      </c>
      <c r="L26" s="27">
        <v>1.33541</v>
      </c>
      <c r="M26" s="27" t="s">
        <v>46</v>
      </c>
      <c r="N26" s="27">
        <v>5.0904299999999996</v>
      </c>
      <c r="O26" s="27">
        <v>5.1743199999999998</v>
      </c>
      <c r="P26" s="27">
        <v>6.7978300000000003</v>
      </c>
    </row>
    <row r="27" spans="1:16" x14ac:dyDescent="0.25">
      <c r="B27" s="1" t="s">
        <v>47</v>
      </c>
      <c r="C27" s="1" t="s">
        <v>10</v>
      </c>
      <c r="D27" s="3" t="s">
        <v>45</v>
      </c>
      <c r="E27" s="27">
        <v>6.36395</v>
      </c>
      <c r="F27" s="27">
        <v>12.91761</v>
      </c>
      <c r="G27" s="27">
        <v>2.9365600000000001</v>
      </c>
      <c r="H27" s="27">
        <v>0.14902000000000001</v>
      </c>
      <c r="I27" s="27">
        <v>1.89713</v>
      </c>
      <c r="J27" s="27">
        <v>0.86685000000000001</v>
      </c>
      <c r="K27" s="27">
        <v>-2.22356</v>
      </c>
      <c r="L27" s="27">
        <v>1.5634399999999999</v>
      </c>
      <c r="M27" s="27" t="s">
        <v>48</v>
      </c>
      <c r="N27" s="27">
        <v>6.6983800000000002</v>
      </c>
      <c r="O27" s="27">
        <v>8.8758499999999998</v>
      </c>
      <c r="P27" s="27">
        <v>10.472530000000001</v>
      </c>
    </row>
    <row r="28" spans="1:16" x14ac:dyDescent="0.25">
      <c r="B28" s="1" t="s">
        <v>49</v>
      </c>
      <c r="C28" s="1" t="s">
        <v>10</v>
      </c>
      <c r="D28" s="3" t="s">
        <v>45</v>
      </c>
      <c r="E28" s="27">
        <v>4.5245100000000003</v>
      </c>
      <c r="F28" s="27">
        <v>9.1838999999999995</v>
      </c>
      <c r="G28" s="27">
        <v>2.4312800000000001</v>
      </c>
      <c r="H28" s="27">
        <v>0.14559</v>
      </c>
      <c r="I28" s="27">
        <v>1.93747</v>
      </c>
      <c r="J28" s="27">
        <v>0.63080000000000003</v>
      </c>
      <c r="K28" s="27">
        <v>0.94145000000000001</v>
      </c>
      <c r="L28" s="27">
        <v>1.2881899999999999</v>
      </c>
      <c r="M28" s="27" t="s">
        <v>50</v>
      </c>
      <c r="N28" s="27">
        <v>10.184570000000001</v>
      </c>
      <c r="O28" s="27">
        <v>11.57816</v>
      </c>
      <c r="P28" s="27">
        <v>13.11966</v>
      </c>
    </row>
    <row r="29" spans="1:16" x14ac:dyDescent="0.25">
      <c r="B29" s="1" t="s">
        <v>51</v>
      </c>
      <c r="C29" s="1" t="s">
        <v>9</v>
      </c>
      <c r="D29" s="3" t="s">
        <v>45</v>
      </c>
      <c r="E29" s="27">
        <v>10.805569999999999</v>
      </c>
      <c r="F29" s="27">
        <v>21.933250000000001</v>
      </c>
      <c r="G29" s="27">
        <v>3.6324399999999999</v>
      </c>
      <c r="H29" s="27">
        <v>0.19586999999999999</v>
      </c>
      <c r="I29" s="27">
        <v>1.8856599999999999</v>
      </c>
      <c r="J29" s="27">
        <v>1.1197699999999999</v>
      </c>
      <c r="K29" s="27">
        <v>-7.6233500000000003</v>
      </c>
      <c r="L29" s="27">
        <v>1.34091</v>
      </c>
      <c r="M29" s="27" t="s">
        <v>52</v>
      </c>
      <c r="N29" s="27">
        <v>4.0517599999999998</v>
      </c>
      <c r="O29" s="27">
        <v>4.3408600000000002</v>
      </c>
      <c r="P29" s="27">
        <v>5.4330499999999997</v>
      </c>
    </row>
    <row r="30" spans="1:16" x14ac:dyDescent="0.25">
      <c r="B30" s="1" t="s">
        <v>53</v>
      </c>
      <c r="C30" s="1" t="s">
        <v>9</v>
      </c>
      <c r="D30" s="3" t="s">
        <v>45</v>
      </c>
      <c r="E30" s="27">
        <v>10.227740000000001</v>
      </c>
      <c r="F30" s="27">
        <v>20.760380000000001</v>
      </c>
      <c r="G30" s="27">
        <v>6.1589900000000002</v>
      </c>
      <c r="H30" s="27">
        <v>0.1265</v>
      </c>
      <c r="I30" s="27">
        <v>0.57593000000000005</v>
      </c>
      <c r="J30" s="27">
        <v>1.6412</v>
      </c>
      <c r="K30" s="27">
        <v>1.47332</v>
      </c>
      <c r="L30" s="27">
        <v>1.71187</v>
      </c>
      <c r="M30" s="27" t="s">
        <v>54</v>
      </c>
      <c r="N30" s="27">
        <v>11.484690000000001</v>
      </c>
      <c r="O30" s="27">
        <v>12.257389999999999</v>
      </c>
      <c r="P30" s="27">
        <v>19.660319999999999</v>
      </c>
    </row>
    <row r="31" spans="1:16" x14ac:dyDescent="0.25">
      <c r="B31" s="1" t="s">
        <v>55</v>
      </c>
      <c r="C31" s="1" t="s">
        <v>9</v>
      </c>
      <c r="D31" s="3" t="s">
        <v>45</v>
      </c>
      <c r="E31" s="27">
        <v>11.919370000000001</v>
      </c>
      <c r="F31" s="27">
        <v>24.19406</v>
      </c>
      <c r="G31" s="27">
        <v>4.8336600000000001</v>
      </c>
      <c r="H31" s="27">
        <v>0.17197999999999999</v>
      </c>
      <c r="I31" s="27">
        <v>0.88105</v>
      </c>
      <c r="J31" s="27">
        <v>1.4067799999999999</v>
      </c>
      <c r="K31" s="27">
        <v>-4.55924</v>
      </c>
      <c r="L31" s="27">
        <v>1.6513599999999999</v>
      </c>
      <c r="M31" s="27" t="s">
        <v>56</v>
      </c>
      <c r="N31" s="27">
        <v>5.2286599999999996</v>
      </c>
      <c r="O31" s="27">
        <v>6.2334399999999999</v>
      </c>
      <c r="P31" s="27">
        <v>8.6343999999999994</v>
      </c>
    </row>
    <row r="32" spans="1:16" x14ac:dyDescent="0.25">
      <c r="B32" s="1" t="s">
        <v>57</v>
      </c>
      <c r="C32" s="1" t="s">
        <v>9</v>
      </c>
      <c r="D32" s="3" t="s">
        <v>45</v>
      </c>
      <c r="E32" s="27">
        <v>17.438829999999999</v>
      </c>
      <c r="F32" s="27">
        <v>35.397509999999997</v>
      </c>
      <c r="G32" s="27">
        <v>4.90672</v>
      </c>
      <c r="H32" s="27">
        <v>0.24123</v>
      </c>
      <c r="I32" s="27">
        <v>0.67847999999999997</v>
      </c>
      <c r="J32" s="27">
        <v>1.4673700000000001</v>
      </c>
      <c r="K32" s="27">
        <v>-5.2730600000000001</v>
      </c>
      <c r="L32" s="27">
        <v>1.2037</v>
      </c>
      <c r="M32" s="27" t="s">
        <v>58</v>
      </c>
      <c r="N32" s="27">
        <v>2.9262899999999998</v>
      </c>
      <c r="O32" s="27">
        <v>3.18527</v>
      </c>
      <c r="P32" s="27">
        <v>3.52237</v>
      </c>
    </row>
    <row r="33" spans="1:16" x14ac:dyDescent="0.25">
      <c r="B33" s="1" t="s">
        <v>61</v>
      </c>
      <c r="C33" s="1" t="s">
        <v>9</v>
      </c>
      <c r="D33" s="3" t="s">
        <v>45</v>
      </c>
      <c r="E33" s="27">
        <v>9.6199999999999994E-2</v>
      </c>
      <c r="F33" s="27">
        <v>0.19528000000000001</v>
      </c>
      <c r="G33" s="27">
        <v>8.6989999999999998E-2</v>
      </c>
      <c r="H33" s="27">
        <v>0.10185</v>
      </c>
      <c r="I33" s="27">
        <v>3.2672500000000002</v>
      </c>
      <c r="J33" s="27">
        <v>1.917E-2</v>
      </c>
      <c r="K33" s="27">
        <v>18.285979999999999</v>
      </c>
      <c r="L33" s="27">
        <v>1.56517</v>
      </c>
      <c r="M33" s="27" t="s">
        <v>62</v>
      </c>
      <c r="N33" s="27">
        <v>25.640070000000001</v>
      </c>
      <c r="O33" s="27">
        <v>29.920179999999998</v>
      </c>
      <c r="P33" s="27">
        <v>40.130989999999997</v>
      </c>
    </row>
    <row r="34" spans="1:16" s="19" customFormat="1" x14ac:dyDescent="0.25">
      <c r="A34" s="19" t="s">
        <v>175</v>
      </c>
      <c r="B34" s="12" t="s">
        <v>102</v>
      </c>
      <c r="C34" s="12" t="s">
        <v>10</v>
      </c>
      <c r="D34" s="19" t="s">
        <v>104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1:16" x14ac:dyDescent="0.25">
      <c r="B35" s="10" t="s">
        <v>114</v>
      </c>
    </row>
    <row r="36" spans="1:16" x14ac:dyDescent="0.25">
      <c r="A36" s="30" t="s">
        <v>31</v>
      </c>
      <c r="B36" s="30"/>
      <c r="C36" s="30"/>
      <c r="D36" s="30"/>
      <c r="E36" s="30">
        <f t="shared" ref="E36:P36" si="4">AVERAGE(E26:E33)</f>
        <v>8.6742337499999991</v>
      </c>
      <c r="F36" s="30">
        <f t="shared" si="4"/>
        <v>17.607051250000001</v>
      </c>
      <c r="G36" s="30">
        <f t="shared" si="4"/>
        <v>3.5008212499999996</v>
      </c>
      <c r="H36" s="30">
        <f t="shared" si="4"/>
        <v>0.16293125</v>
      </c>
      <c r="I36" s="30">
        <f t="shared" si="4"/>
        <v>1.6635375000000001</v>
      </c>
      <c r="J36" s="30">
        <f t="shared" si="4"/>
        <v>1.01267375</v>
      </c>
      <c r="K36" s="30">
        <f t="shared" si="4"/>
        <v>-0.90909125000000079</v>
      </c>
      <c r="L36" s="30">
        <f t="shared" si="4"/>
        <v>1.45750625</v>
      </c>
      <c r="M36" s="30" t="e">
        <f t="shared" si="4"/>
        <v>#DIV/0!</v>
      </c>
      <c r="N36" s="30">
        <f t="shared" si="4"/>
        <v>8.9131062500000002</v>
      </c>
      <c r="O36" s="30">
        <f t="shared" si="4"/>
        <v>10.195683750000001</v>
      </c>
      <c r="P36" s="30">
        <f t="shared" si="4"/>
        <v>13.471393749999999</v>
      </c>
    </row>
    <row r="37" spans="1:16" x14ac:dyDescent="0.25">
      <c r="A37" s="30" t="s">
        <v>32</v>
      </c>
      <c r="B37" s="30"/>
      <c r="C37" s="30"/>
      <c r="D37" s="30"/>
      <c r="E37" s="30">
        <f t="shared" ref="E37:P37" si="5">STDEVA(E26:E33)</f>
        <v>5.221881849812215</v>
      </c>
      <c r="F37" s="30">
        <f t="shared" si="5"/>
        <v>10.599424546148631</v>
      </c>
      <c r="G37" s="30">
        <f t="shared" si="5"/>
        <v>1.8587247728747305</v>
      </c>
      <c r="H37" s="30">
        <f t="shared" si="5"/>
        <v>4.2964805343609871E-2</v>
      </c>
      <c r="I37" s="30">
        <f t="shared" si="5"/>
        <v>0.90936548611419932</v>
      </c>
      <c r="J37" s="30">
        <f t="shared" si="5"/>
        <v>0.52463896982149261</v>
      </c>
      <c r="K37" s="30">
        <f t="shared" si="5"/>
        <v>8.5462516390761909</v>
      </c>
      <c r="L37" s="30">
        <f t="shared" si="5"/>
        <v>0.18772374116827695</v>
      </c>
      <c r="M37" s="30">
        <f t="shared" si="5"/>
        <v>0</v>
      </c>
      <c r="N37" s="30">
        <f t="shared" si="5"/>
        <v>7.3735884437263897</v>
      </c>
      <c r="O37" s="30">
        <f t="shared" si="5"/>
        <v>8.6296657626136799</v>
      </c>
      <c r="P37" s="30">
        <f t="shared" si="5"/>
        <v>11.890481104329915</v>
      </c>
    </row>
    <row r="39" spans="1:16" x14ac:dyDescent="0.25">
      <c r="B39" s="1" t="s">
        <v>65</v>
      </c>
      <c r="C39" s="1" t="s">
        <v>10</v>
      </c>
      <c r="D39" s="3" t="s">
        <v>66</v>
      </c>
      <c r="E39" s="27">
        <v>1.0164200000000001</v>
      </c>
      <c r="F39" s="27">
        <v>2.0631300000000001</v>
      </c>
      <c r="G39" s="27">
        <v>0.76778000000000002</v>
      </c>
      <c r="H39" s="27">
        <v>0.10818999999999999</v>
      </c>
      <c r="I39" s="27">
        <v>2.51573</v>
      </c>
      <c r="J39" s="27">
        <v>0.19069</v>
      </c>
      <c r="K39" s="27">
        <v>12.505319999999999</v>
      </c>
      <c r="L39" s="27">
        <v>1.7201599999999999</v>
      </c>
      <c r="M39" s="27" t="s">
        <v>67</v>
      </c>
      <c r="N39" s="27">
        <v>17.166679999999999</v>
      </c>
      <c r="O39" s="27">
        <v>21.80592</v>
      </c>
      <c r="P39" s="27">
        <v>29.52946</v>
      </c>
    </row>
    <row r="40" spans="1:16" x14ac:dyDescent="0.25">
      <c r="B40" s="1" t="s">
        <v>70</v>
      </c>
      <c r="C40" s="1" t="s">
        <v>10</v>
      </c>
      <c r="D40" s="3" t="s">
        <v>66</v>
      </c>
      <c r="E40" s="27">
        <v>0.17177000000000001</v>
      </c>
      <c r="F40" s="27">
        <v>0.34866000000000003</v>
      </c>
      <c r="G40" s="27">
        <v>0.10886</v>
      </c>
      <c r="H40" s="27">
        <v>0.13317999999999999</v>
      </c>
      <c r="I40" s="27">
        <v>3.53084</v>
      </c>
      <c r="J40" s="27">
        <v>2.6179999999999998E-2</v>
      </c>
      <c r="K40" s="27">
        <v>11.069229999999999</v>
      </c>
      <c r="L40" s="27">
        <v>1.5218700000000001</v>
      </c>
      <c r="M40" s="27" t="s">
        <v>71</v>
      </c>
      <c r="N40" s="27">
        <v>12.06466</v>
      </c>
      <c r="O40" s="27">
        <v>13.78523</v>
      </c>
      <c r="P40" s="27">
        <v>18.360779999999998</v>
      </c>
    </row>
    <row r="41" spans="1:16" x14ac:dyDescent="0.25">
      <c r="B41" s="1" t="s">
        <v>72</v>
      </c>
      <c r="C41" s="1" t="s">
        <v>10</v>
      </c>
      <c r="D41" s="3" t="s">
        <v>66</v>
      </c>
      <c r="E41" s="27">
        <v>1.47784</v>
      </c>
      <c r="F41" s="27">
        <v>2.9997400000000001</v>
      </c>
      <c r="G41" s="27">
        <v>0.97523000000000004</v>
      </c>
      <c r="H41" s="27">
        <v>0.12820000000000001</v>
      </c>
      <c r="I41" s="27">
        <v>1.74563</v>
      </c>
      <c r="J41" s="27">
        <v>0.23397999999999999</v>
      </c>
      <c r="K41" s="27">
        <v>12.242100000000001</v>
      </c>
      <c r="L41" s="27">
        <v>1.38609</v>
      </c>
      <c r="M41" s="27" t="s">
        <v>73</v>
      </c>
      <c r="N41" s="27">
        <v>15.29373</v>
      </c>
      <c r="O41" s="27">
        <v>15.61666</v>
      </c>
      <c r="P41" s="27">
        <v>21.198540000000001</v>
      </c>
    </row>
    <row r="42" spans="1:16" x14ac:dyDescent="0.25">
      <c r="B42" s="1" t="s">
        <v>74</v>
      </c>
      <c r="C42" s="1" t="s">
        <v>10</v>
      </c>
      <c r="D42" s="3" t="s">
        <v>66</v>
      </c>
      <c r="E42" s="27">
        <v>0.12909000000000001</v>
      </c>
      <c r="F42" s="27">
        <v>0.26201999999999998</v>
      </c>
      <c r="G42" s="27">
        <v>0.16216</v>
      </c>
      <c r="H42" s="27">
        <v>7.4910000000000004E-2</v>
      </c>
      <c r="I42" s="27">
        <v>2.9097</v>
      </c>
      <c r="J42" s="27">
        <v>3.4979999999999997E-2</v>
      </c>
      <c r="K42" s="27">
        <v>31.192160000000001</v>
      </c>
      <c r="L42" s="27">
        <v>1.70844</v>
      </c>
      <c r="M42" s="27" t="s">
        <v>75</v>
      </c>
      <c r="N42" s="27">
        <v>45.04139</v>
      </c>
      <c r="O42" s="27">
        <v>61.07987</v>
      </c>
      <c r="P42" s="27">
        <v>76.95035</v>
      </c>
    </row>
    <row r="43" spans="1:16" x14ac:dyDescent="0.25">
      <c r="A43" t="s">
        <v>176</v>
      </c>
      <c r="B43" s="4" t="s">
        <v>81</v>
      </c>
      <c r="C43" s="4" t="s">
        <v>10</v>
      </c>
      <c r="D43" s="5" t="s">
        <v>66</v>
      </c>
      <c r="E43" s="27">
        <v>9.6656600000000008</v>
      </c>
      <c r="F43" s="27">
        <v>19.619450000000001</v>
      </c>
      <c r="G43" s="27">
        <v>5.1709199999999997</v>
      </c>
      <c r="H43" s="27">
        <v>0.14654</v>
      </c>
      <c r="I43" s="27">
        <v>0.70437000000000005</v>
      </c>
      <c r="J43" s="27">
        <v>1.3388800000000001</v>
      </c>
      <c r="K43" s="27">
        <v>3.9268700000000001</v>
      </c>
      <c r="L43" s="27">
        <v>1.2704500000000001</v>
      </c>
      <c r="M43" s="27" t="s">
        <v>82</v>
      </c>
      <c r="N43" s="27">
        <v>10.36242</v>
      </c>
      <c r="O43" s="27">
        <v>11.06535</v>
      </c>
      <c r="P43" s="27">
        <v>13.164949999999999</v>
      </c>
    </row>
    <row r="44" spans="1:16" x14ac:dyDescent="0.25">
      <c r="A44" t="s">
        <v>176</v>
      </c>
      <c r="B44" s="4" t="s">
        <v>83</v>
      </c>
      <c r="C44" s="4" t="s">
        <v>10</v>
      </c>
      <c r="D44" s="5" t="s">
        <v>66</v>
      </c>
      <c r="E44" s="27">
        <v>0.42565999999999998</v>
      </c>
      <c r="F44" s="27">
        <v>0.86399999999999999</v>
      </c>
      <c r="G44" s="27">
        <v>0.43491999999999997</v>
      </c>
      <c r="H44" s="27">
        <v>8.3779999999999993E-2</v>
      </c>
      <c r="I44" s="27">
        <v>2.2492200000000002</v>
      </c>
      <c r="J44" s="27">
        <v>0.10312</v>
      </c>
      <c r="K44" s="27">
        <v>21.996739999999999</v>
      </c>
      <c r="L44" s="27">
        <v>1.7019200000000001</v>
      </c>
      <c r="M44" s="27" t="s">
        <v>84</v>
      </c>
      <c r="N44" s="27">
        <v>30.57152</v>
      </c>
      <c r="O44" s="27">
        <v>35.09037</v>
      </c>
      <c r="P44" s="27">
        <v>52.030410000000003</v>
      </c>
    </row>
    <row r="45" spans="1:16" x14ac:dyDescent="0.25">
      <c r="B45" s="10" t="s">
        <v>130</v>
      </c>
    </row>
    <row r="46" spans="1:16" x14ac:dyDescent="0.25">
      <c r="A46" s="30" t="s">
        <v>31</v>
      </c>
      <c r="B46" s="30"/>
      <c r="C46" s="30"/>
      <c r="D46" s="30"/>
      <c r="E46" s="30">
        <f>AVERAGE(E39:E45)</f>
        <v>2.1477400000000002</v>
      </c>
      <c r="F46" s="30">
        <f t="shared" ref="F46:K46" si="6">AVERAGE(F39:F44)</f>
        <v>4.3594999999999997</v>
      </c>
      <c r="G46" s="30">
        <f t="shared" si="6"/>
        <v>1.2699783333333332</v>
      </c>
      <c r="H46" s="30">
        <f t="shared" si="6"/>
        <v>0.11246666666666666</v>
      </c>
      <c r="I46" s="30">
        <f t="shared" si="6"/>
        <v>2.2759149999999999</v>
      </c>
      <c r="J46" s="30">
        <f t="shared" si="6"/>
        <v>0.32130500000000001</v>
      </c>
      <c r="K46" s="30">
        <f t="shared" si="6"/>
        <v>15.488736666666666</v>
      </c>
      <c r="L46" s="30">
        <f t="shared" ref="L46:P46" si="7">AVERAGE(L39:L44)</f>
        <v>1.5514883333333334</v>
      </c>
      <c r="M46" s="30" t="e">
        <f t="shared" si="7"/>
        <v>#DIV/0!</v>
      </c>
      <c r="N46" s="30">
        <f t="shared" si="7"/>
        <v>21.750066666666669</v>
      </c>
      <c r="O46" s="30">
        <f t="shared" si="7"/>
        <v>26.407233333333334</v>
      </c>
      <c r="P46" s="30">
        <f t="shared" si="7"/>
        <v>35.205748333333332</v>
      </c>
    </row>
    <row r="47" spans="1:16" x14ac:dyDescent="0.25">
      <c r="A47" s="30" t="s">
        <v>32</v>
      </c>
      <c r="B47" s="30"/>
      <c r="C47" s="30"/>
      <c r="D47" s="30"/>
      <c r="E47" s="30">
        <f t="shared" ref="E47:K47" si="8">STDEVA(E39:E44)</f>
        <v>3.7200198082429612</v>
      </c>
      <c r="F47" s="30">
        <f t="shared" si="8"/>
        <v>7.5509342010508869</v>
      </c>
      <c r="G47" s="30">
        <f t="shared" si="8"/>
        <v>1.9405775066450364</v>
      </c>
      <c r="H47" s="30">
        <f t="shared" si="8"/>
        <v>2.8598216494506615E-2</v>
      </c>
      <c r="I47" s="30">
        <f t="shared" si="8"/>
        <v>0.97833531136824425</v>
      </c>
      <c r="J47" s="30">
        <f t="shared" si="8"/>
        <v>0.50533756637519045</v>
      </c>
      <c r="K47" s="30">
        <f t="shared" si="8"/>
        <v>9.6083488323367323</v>
      </c>
      <c r="L47" s="30">
        <f t="shared" ref="L47:P47" si="9">STDEVA(L39:L44)</f>
        <v>0.19127469371734962</v>
      </c>
      <c r="M47" s="30">
        <f t="shared" si="9"/>
        <v>0</v>
      </c>
      <c r="N47" s="30">
        <f t="shared" si="9"/>
        <v>13.464628453270688</v>
      </c>
      <c r="O47" s="30">
        <f t="shared" si="9"/>
        <v>19.025695810689992</v>
      </c>
      <c r="P47" s="30">
        <f t="shared" si="9"/>
        <v>24.59127037127071</v>
      </c>
    </row>
    <row r="49" spans="1:16" x14ac:dyDescent="0.25">
      <c r="B49" s="1" t="s">
        <v>85</v>
      </c>
      <c r="C49" s="1" t="s">
        <v>9</v>
      </c>
      <c r="D49" s="3" t="s">
        <v>79</v>
      </c>
      <c r="E49" s="27">
        <v>15.07282</v>
      </c>
      <c r="F49" s="27">
        <v>30.59498</v>
      </c>
      <c r="G49" s="27">
        <v>5.74268</v>
      </c>
      <c r="H49" s="27">
        <v>0.17960000000000001</v>
      </c>
      <c r="I49" s="27">
        <v>0.60804999999999998</v>
      </c>
      <c r="J49" s="27">
        <v>1.7035100000000001</v>
      </c>
      <c r="K49" s="27">
        <v>-3.53837</v>
      </c>
      <c r="L49" s="27">
        <v>2.2562000000000002</v>
      </c>
      <c r="M49" s="27" t="s">
        <v>86</v>
      </c>
      <c r="N49" s="27">
        <v>2.6097399999999999</v>
      </c>
      <c r="O49" s="27">
        <v>3.5788500000000001</v>
      </c>
      <c r="P49" s="27">
        <v>5.8881100000000002</v>
      </c>
    </row>
    <row r="50" spans="1:16" x14ac:dyDescent="0.25">
      <c r="B50" s="1" t="s">
        <v>87</v>
      </c>
      <c r="C50" s="1" t="s">
        <v>9</v>
      </c>
      <c r="D50" s="3" t="s">
        <v>79</v>
      </c>
      <c r="E50" s="27">
        <v>4.5799999999999999E-3</v>
      </c>
      <c r="F50" s="27">
        <v>9.2899999999999996E-3</v>
      </c>
      <c r="G50" s="27">
        <v>7.9600000000000001E-3</v>
      </c>
      <c r="H50" s="27">
        <v>5.108E-2</v>
      </c>
      <c r="I50" s="27">
        <v>3.5358399999999999</v>
      </c>
      <c r="J50" s="27">
        <v>1.82E-3</v>
      </c>
      <c r="K50" s="27">
        <v>61.693519999999999</v>
      </c>
      <c r="L50" s="27">
        <v>4.3407</v>
      </c>
      <c r="M50" s="27" t="s">
        <v>88</v>
      </c>
      <c r="N50" s="27">
        <v>56.28622</v>
      </c>
      <c r="O50" s="27">
        <v>105.2992</v>
      </c>
      <c r="P50" s="27">
        <v>244.32132999999999</v>
      </c>
    </row>
    <row r="51" spans="1:16" x14ac:dyDescent="0.25">
      <c r="B51" s="1" t="s">
        <v>89</v>
      </c>
      <c r="C51" s="1" t="s">
        <v>9</v>
      </c>
      <c r="D51" s="3" t="s">
        <v>79</v>
      </c>
      <c r="E51" s="27">
        <v>0.68267</v>
      </c>
      <c r="F51" s="27">
        <v>1.3856999999999999</v>
      </c>
      <c r="G51" s="27">
        <v>0.52412000000000003</v>
      </c>
      <c r="H51" s="27">
        <v>0.10868</v>
      </c>
      <c r="I51" s="27">
        <v>3.1745899999999998</v>
      </c>
      <c r="J51" s="27">
        <v>0.1275</v>
      </c>
      <c r="K51" s="27">
        <v>12.702209999999999</v>
      </c>
      <c r="L51" s="27">
        <v>1.3704000000000001</v>
      </c>
      <c r="M51" s="27" t="s">
        <v>90</v>
      </c>
      <c r="N51" s="27">
        <v>19.445049999999998</v>
      </c>
      <c r="O51" s="27">
        <v>23.17268</v>
      </c>
      <c r="P51" s="27">
        <v>26.647549999999999</v>
      </c>
    </row>
    <row r="52" spans="1:16" x14ac:dyDescent="0.25">
      <c r="B52" s="1" t="s">
        <v>91</v>
      </c>
      <c r="C52" s="1" t="s">
        <v>9</v>
      </c>
      <c r="D52" s="3" t="s">
        <v>79</v>
      </c>
      <c r="E52" s="27">
        <v>6.2784500000000003</v>
      </c>
      <c r="F52" s="27">
        <v>12.744070000000001</v>
      </c>
      <c r="G52" s="27">
        <v>2.7238699999999998</v>
      </c>
      <c r="H52" s="27">
        <v>0.16880000000000001</v>
      </c>
      <c r="I52" s="27">
        <v>2.0813100000000002</v>
      </c>
      <c r="J52" s="27">
        <v>0.755</v>
      </c>
      <c r="K52" s="27">
        <v>-2.1946599999999998</v>
      </c>
      <c r="L52" s="27">
        <v>1.6308</v>
      </c>
      <c r="M52" s="27" t="s">
        <v>92</v>
      </c>
      <c r="N52" s="27">
        <v>6.0485699999999998</v>
      </c>
      <c r="O52" s="27">
        <v>6.7732900000000003</v>
      </c>
      <c r="P52" s="27">
        <v>9.8640299999999996</v>
      </c>
    </row>
    <row r="53" spans="1:16" x14ac:dyDescent="0.25">
      <c r="B53" s="1" t="s">
        <v>93</v>
      </c>
      <c r="C53" s="1" t="s">
        <v>9</v>
      </c>
      <c r="D53" s="3" t="s">
        <v>79</v>
      </c>
      <c r="E53" s="27">
        <v>0.66096999999999995</v>
      </c>
      <c r="F53" s="27">
        <v>1.3416300000000001</v>
      </c>
      <c r="G53" s="27">
        <v>0.58916999999999997</v>
      </c>
      <c r="H53" s="27">
        <v>9.9390000000000006E-2</v>
      </c>
      <c r="I53" s="27">
        <v>2.75623</v>
      </c>
      <c r="J53" s="27">
        <v>0.13499</v>
      </c>
      <c r="K53" s="27">
        <v>18.673380000000002</v>
      </c>
      <c r="L53" s="27">
        <v>1.50396</v>
      </c>
      <c r="M53" s="27" t="s">
        <v>94</v>
      </c>
      <c r="N53" s="27">
        <v>24.907869999999999</v>
      </c>
      <c r="O53" s="27">
        <v>31.47317</v>
      </c>
      <c r="P53" s="27">
        <v>37.460320000000003</v>
      </c>
    </row>
    <row r="54" spans="1:16" x14ac:dyDescent="0.25">
      <c r="B54" s="1" t="s">
        <v>95</v>
      </c>
      <c r="C54" s="1" t="s">
        <v>9</v>
      </c>
      <c r="D54" s="3" t="s">
        <v>79</v>
      </c>
      <c r="E54" s="27">
        <v>0.97175999999999996</v>
      </c>
      <c r="F54" s="27">
        <v>1.9724900000000001</v>
      </c>
      <c r="G54" s="27">
        <v>0.81205000000000005</v>
      </c>
      <c r="H54" s="27">
        <v>9.4700000000000006E-2</v>
      </c>
      <c r="I54" s="27">
        <v>2.2978900000000002</v>
      </c>
      <c r="J54" s="27">
        <v>0.20829</v>
      </c>
      <c r="K54" s="27">
        <v>9.4465400000000006</v>
      </c>
      <c r="L54" s="27">
        <v>2.51938</v>
      </c>
      <c r="M54" s="27" t="s">
        <v>96</v>
      </c>
      <c r="N54" s="27">
        <v>18.07704</v>
      </c>
      <c r="O54" s="27">
        <v>18.881799999999998</v>
      </c>
      <c r="P54" s="27">
        <v>45.542920000000002</v>
      </c>
    </row>
    <row r="55" spans="1:16" x14ac:dyDescent="0.25">
      <c r="A55" t="s">
        <v>110</v>
      </c>
      <c r="B55" s="1" t="s">
        <v>97</v>
      </c>
      <c r="C55" s="1" t="s">
        <v>10</v>
      </c>
      <c r="D55" s="3" t="s">
        <v>98</v>
      </c>
      <c r="E55" s="27">
        <v>3.2757100000000001</v>
      </c>
      <c r="F55" s="27">
        <v>6.6490600000000004</v>
      </c>
      <c r="G55" s="27">
        <v>3.01152</v>
      </c>
      <c r="H55" s="27">
        <v>9.0509999999999993E-2</v>
      </c>
      <c r="I55" s="27">
        <v>1.71638</v>
      </c>
      <c r="J55" s="27">
        <v>0.73460999999999999</v>
      </c>
      <c r="K55" s="27">
        <v>15.920719999999999</v>
      </c>
      <c r="L55" s="27">
        <v>1.3762799999999999</v>
      </c>
      <c r="M55" s="27" t="s">
        <v>99</v>
      </c>
      <c r="N55" s="27">
        <v>29.05057</v>
      </c>
      <c r="O55" s="27">
        <v>29.334810000000001</v>
      </c>
      <c r="P55" s="27">
        <v>39.981760000000001</v>
      </c>
    </row>
    <row r="56" spans="1:16" x14ac:dyDescent="0.25">
      <c r="B56" s="10" t="s">
        <v>112</v>
      </c>
    </row>
    <row r="57" spans="1:16" x14ac:dyDescent="0.25">
      <c r="A57" s="30" t="s">
        <v>31</v>
      </c>
      <c r="B57" s="30"/>
      <c r="C57" s="30"/>
      <c r="D57" s="30"/>
      <c r="E57" s="30">
        <f t="shared" ref="E57:K57" si="10">AVERAGE(E49:E55)</f>
        <v>3.8495657142857143</v>
      </c>
      <c r="F57" s="30">
        <f t="shared" si="10"/>
        <v>7.8138885714285715</v>
      </c>
      <c r="G57" s="30">
        <f t="shared" si="10"/>
        <v>1.9159099999999998</v>
      </c>
      <c r="H57" s="30">
        <f t="shared" si="10"/>
        <v>0.11325142857142856</v>
      </c>
      <c r="I57" s="30">
        <f t="shared" si="10"/>
        <v>2.3100414285714286</v>
      </c>
      <c r="J57" s="30">
        <f t="shared" si="10"/>
        <v>0.52367428571428565</v>
      </c>
      <c r="K57" s="30">
        <f t="shared" si="10"/>
        <v>16.100477142857144</v>
      </c>
      <c r="L57" s="30">
        <f t="shared" ref="L57:P57" si="11">AVERAGE(L49:L55)</f>
        <v>2.1425314285714285</v>
      </c>
      <c r="M57" s="30" t="e">
        <f t="shared" si="11"/>
        <v>#DIV/0!</v>
      </c>
      <c r="N57" s="30">
        <f t="shared" si="11"/>
        <v>22.346437142857145</v>
      </c>
      <c r="O57" s="30">
        <f t="shared" si="11"/>
        <v>31.216257142857142</v>
      </c>
      <c r="P57" s="30">
        <f t="shared" si="11"/>
        <v>58.529431428571435</v>
      </c>
    </row>
    <row r="58" spans="1:16" x14ac:dyDescent="0.25">
      <c r="A58" s="30" t="s">
        <v>32</v>
      </c>
      <c r="B58" s="30"/>
      <c r="C58" s="30"/>
      <c r="D58" s="30"/>
      <c r="E58" s="30">
        <f t="shared" ref="E58:K58" si="12">STDEVA(E49:E55)</f>
        <v>5.4075915461902797</v>
      </c>
      <c r="F58" s="30">
        <f t="shared" si="12"/>
        <v>10.976391913656371</v>
      </c>
      <c r="G58" s="30">
        <f t="shared" si="12"/>
        <v>2.0434214690236248</v>
      </c>
      <c r="H58" s="30">
        <f t="shared" si="12"/>
        <v>4.5510856737182907E-2</v>
      </c>
      <c r="I58" s="30">
        <f t="shared" si="12"/>
        <v>0.97901183595890173</v>
      </c>
      <c r="J58" s="30">
        <f t="shared" si="12"/>
        <v>0.60136600837474308</v>
      </c>
      <c r="K58" s="30">
        <f t="shared" si="12"/>
        <v>21.838792541285116</v>
      </c>
      <c r="L58" s="30">
        <f t="shared" ref="L58:P58" si="13">STDEVA(L49:L55)</f>
        <v>1.0676962097186722</v>
      </c>
      <c r="M58" s="30">
        <f t="shared" si="13"/>
        <v>0</v>
      </c>
      <c r="N58" s="30">
        <f t="shared" si="13"/>
        <v>17.725775407905964</v>
      </c>
      <c r="O58" s="30">
        <f t="shared" si="13"/>
        <v>34.32688730555865</v>
      </c>
      <c r="P58" s="30">
        <f t="shared" si="13"/>
        <v>83.297746074996809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19" workbookViewId="0">
      <selection activeCell="F36" sqref="F36:F41"/>
    </sheetView>
  </sheetViews>
  <sheetFormatPr defaultRowHeight="15" x14ac:dyDescent="0.25"/>
  <cols>
    <col min="1" max="1" width="24.42578125" customWidth="1"/>
    <col min="3" max="3" width="5.5703125" customWidth="1"/>
    <col min="4" max="4" width="13.7109375" customWidth="1"/>
    <col min="5" max="5" width="20.42578125" customWidth="1"/>
    <col min="6" max="6" width="22" customWidth="1"/>
    <col min="7" max="7" width="25.42578125" customWidth="1"/>
    <col min="8" max="8" width="12.28515625" customWidth="1"/>
    <col min="9" max="9" width="11" customWidth="1"/>
    <col min="10" max="10" width="11.140625" customWidth="1"/>
    <col min="12" max="12" width="23.42578125" customWidth="1"/>
    <col min="13" max="13" width="21.5703125" customWidth="1"/>
  </cols>
  <sheetData>
    <row r="1" spans="1:17" x14ac:dyDescent="0.25">
      <c r="A1" s="26" t="s">
        <v>177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3" spans="1:17" x14ac:dyDescent="0.25">
      <c r="A3" s="29"/>
      <c r="B3" s="18" t="s">
        <v>122</v>
      </c>
      <c r="C3" s="18" t="s">
        <v>118</v>
      </c>
      <c r="D3" s="18" t="s">
        <v>119</v>
      </c>
      <c r="E3" s="18" t="s">
        <v>13</v>
      </c>
      <c r="F3" s="18" t="s">
        <v>194</v>
      </c>
      <c r="G3" s="18" t="s">
        <v>14</v>
      </c>
      <c r="H3" s="18" t="s">
        <v>15</v>
      </c>
      <c r="I3" s="18" t="s">
        <v>16</v>
      </c>
      <c r="J3" s="18" t="s">
        <v>17</v>
      </c>
      <c r="K3" s="18" t="s">
        <v>18</v>
      </c>
      <c r="L3" s="18" t="s">
        <v>19</v>
      </c>
      <c r="M3" s="18"/>
      <c r="N3" s="18" t="s">
        <v>20</v>
      </c>
      <c r="O3" s="18" t="s">
        <v>21</v>
      </c>
      <c r="P3" s="18" t="s">
        <v>22</v>
      </c>
      <c r="Q3" s="18"/>
    </row>
    <row r="4" spans="1:17" x14ac:dyDescent="0.25">
      <c r="B4" s="1" t="s">
        <v>0</v>
      </c>
      <c r="C4" s="1" t="s">
        <v>8</v>
      </c>
      <c r="D4" s="3" t="s">
        <v>12</v>
      </c>
      <c r="E4" s="27">
        <v>20.074860000000001</v>
      </c>
      <c r="F4" s="27">
        <v>40.748159999999999</v>
      </c>
      <c r="G4" s="27">
        <v>13.92605</v>
      </c>
      <c r="H4" s="27">
        <v>5.6746100000000004</v>
      </c>
      <c r="I4" s="27">
        <v>0.24859000000000001</v>
      </c>
      <c r="J4" s="27">
        <v>0.64678999999999998</v>
      </c>
      <c r="K4" s="27">
        <v>1.63916</v>
      </c>
      <c r="L4" s="27">
        <v>1.3674999999999999</v>
      </c>
      <c r="M4" s="27" t="s">
        <v>23</v>
      </c>
      <c r="N4" s="27">
        <v>2.7039800000000001</v>
      </c>
      <c r="O4" s="27">
        <v>3.32369</v>
      </c>
      <c r="P4" s="27">
        <v>3.6977000000000002</v>
      </c>
    </row>
    <row r="5" spans="1:17" x14ac:dyDescent="0.25">
      <c r="B5" s="1" t="s">
        <v>2</v>
      </c>
      <c r="C5" s="1" t="s">
        <v>9</v>
      </c>
      <c r="D5" s="3" t="s">
        <v>12</v>
      </c>
      <c r="E5" s="27">
        <v>16.912199999999999</v>
      </c>
      <c r="F5" s="27">
        <v>34.328560000000003</v>
      </c>
      <c r="G5" s="27">
        <v>4.2795800000000002</v>
      </c>
      <c r="H5" s="27">
        <v>0.30542000000000002</v>
      </c>
      <c r="I5" s="27">
        <v>0.92237000000000002</v>
      </c>
      <c r="J5" s="27">
        <v>1.12399</v>
      </c>
      <c r="K5" s="27">
        <v>-2.0996899999999998</v>
      </c>
      <c r="L5" s="27">
        <v>1.4594</v>
      </c>
      <c r="M5" s="27" t="s">
        <v>25</v>
      </c>
      <c r="N5" s="27">
        <v>1.6491100000000001</v>
      </c>
      <c r="O5" s="27">
        <v>1.8426499999999999</v>
      </c>
      <c r="P5" s="27">
        <v>2.4067099999999999</v>
      </c>
    </row>
    <row r="6" spans="1:17" x14ac:dyDescent="0.25">
      <c r="B6" s="1" t="s">
        <v>3</v>
      </c>
      <c r="C6" s="1" t="s">
        <v>10</v>
      </c>
      <c r="D6" s="3" t="s">
        <v>12</v>
      </c>
      <c r="E6" s="27">
        <v>25.67313</v>
      </c>
      <c r="F6" s="27">
        <v>52.11159</v>
      </c>
      <c r="G6" s="27">
        <v>7.4634299999999998</v>
      </c>
      <c r="H6" s="27">
        <v>0.22195000000000001</v>
      </c>
      <c r="I6" s="27">
        <v>0.40150999999999998</v>
      </c>
      <c r="J6" s="27">
        <v>2.34788</v>
      </c>
      <c r="K6" s="27">
        <v>-8.89541</v>
      </c>
      <c r="L6" s="27">
        <v>1.4477199999999999</v>
      </c>
      <c r="M6" s="27" t="s">
        <v>26</v>
      </c>
      <c r="N6" s="27">
        <v>2.9795400000000001</v>
      </c>
      <c r="O6" s="27">
        <v>3.0787100000000001</v>
      </c>
      <c r="P6" s="27">
        <v>4.3135599999999998</v>
      </c>
    </row>
    <row r="7" spans="1:17" x14ac:dyDescent="0.25">
      <c r="B7" s="1" t="s">
        <v>4</v>
      </c>
      <c r="C7" s="1" t="s">
        <v>10</v>
      </c>
      <c r="D7" s="3" t="s">
        <v>12</v>
      </c>
      <c r="E7" s="27">
        <v>27.86289</v>
      </c>
      <c r="F7" s="27">
        <v>56.556420000000003</v>
      </c>
      <c r="G7" s="27">
        <v>6.1210100000000001</v>
      </c>
      <c r="H7" s="27">
        <v>0.33543000000000001</v>
      </c>
      <c r="I7" s="27">
        <v>0.43656</v>
      </c>
      <c r="J7" s="27">
        <v>1.68611</v>
      </c>
      <c r="K7" s="27">
        <v>-8.9358900000000006</v>
      </c>
      <c r="L7" s="27">
        <v>1.46408</v>
      </c>
      <c r="M7" s="27" t="s">
        <v>27</v>
      </c>
      <c r="N7" s="27">
        <v>1.0910500000000001</v>
      </c>
      <c r="O7" s="27">
        <v>1.31857</v>
      </c>
      <c r="P7" s="27">
        <v>1.5973900000000001</v>
      </c>
    </row>
    <row r="8" spans="1:17" x14ac:dyDescent="0.25">
      <c r="B8" s="1" t="s">
        <v>5</v>
      </c>
      <c r="C8" s="1" t="s">
        <v>10</v>
      </c>
      <c r="D8" s="3" t="s">
        <v>12</v>
      </c>
      <c r="E8" s="27">
        <v>26.40239</v>
      </c>
      <c r="F8" s="27">
        <v>53.591839999999998</v>
      </c>
      <c r="G8" s="27">
        <v>7.1923500000000002</v>
      </c>
      <c r="H8" s="27">
        <v>0.24207000000000001</v>
      </c>
      <c r="I8" s="27">
        <v>0.40175</v>
      </c>
      <c r="J8" s="27">
        <v>2.2139199999999999</v>
      </c>
      <c r="K8" s="27">
        <v>-8.7912499999999998</v>
      </c>
      <c r="L8" s="27">
        <v>1.4269799999999999</v>
      </c>
      <c r="M8" s="27" t="s">
        <v>28</v>
      </c>
      <c r="N8" s="27">
        <v>2.5735899999999998</v>
      </c>
      <c r="O8" s="27">
        <v>2.8225199999999999</v>
      </c>
      <c r="P8" s="27">
        <v>3.6724600000000001</v>
      </c>
    </row>
    <row r="9" spans="1:17" x14ac:dyDescent="0.25">
      <c r="B9" s="1" t="s">
        <v>6</v>
      </c>
      <c r="C9" s="1" t="s">
        <v>10</v>
      </c>
      <c r="D9" s="3" t="s">
        <v>12</v>
      </c>
      <c r="E9" s="27">
        <v>31.4847</v>
      </c>
      <c r="F9" s="27">
        <v>63.907960000000003</v>
      </c>
      <c r="G9" s="27">
        <v>6.5211899999999998</v>
      </c>
      <c r="H9" s="27">
        <v>0.28766999999999998</v>
      </c>
      <c r="I9" s="27">
        <v>0.31928000000000001</v>
      </c>
      <c r="J9" s="27">
        <v>2.2216</v>
      </c>
      <c r="K9" s="27">
        <v>-9.6325900000000004</v>
      </c>
      <c r="L9" s="27">
        <v>1.3357699999999999</v>
      </c>
      <c r="M9" s="27" t="s">
        <v>29</v>
      </c>
      <c r="N9" s="27">
        <v>1.52308</v>
      </c>
      <c r="O9" s="27">
        <v>1.66588</v>
      </c>
      <c r="P9" s="27">
        <v>2.0344899999999999</v>
      </c>
    </row>
    <row r="10" spans="1:17" x14ac:dyDescent="0.25">
      <c r="B10" s="1" t="s">
        <v>7</v>
      </c>
      <c r="C10" s="1" t="s">
        <v>9</v>
      </c>
      <c r="D10" s="3" t="s">
        <v>12</v>
      </c>
      <c r="E10" s="27">
        <v>14.67435</v>
      </c>
      <c r="F10" s="27">
        <v>29.786149999999999</v>
      </c>
      <c r="G10" s="27">
        <v>6.9687799999999998</v>
      </c>
      <c r="H10" s="27">
        <v>0.14924000000000001</v>
      </c>
      <c r="I10" s="27">
        <v>0.62756000000000001</v>
      </c>
      <c r="J10" s="27">
        <v>1.99587</v>
      </c>
      <c r="K10" s="27">
        <v>-5.4215200000000001</v>
      </c>
      <c r="L10" s="27">
        <v>1.5791999999999999</v>
      </c>
      <c r="M10" s="27" t="s">
        <v>30</v>
      </c>
      <c r="N10" s="27">
        <v>7.4242400000000002</v>
      </c>
      <c r="O10" s="27">
        <v>8.0469399999999993</v>
      </c>
      <c r="P10" s="27">
        <v>11.72433</v>
      </c>
    </row>
    <row r="11" spans="1:17" x14ac:dyDescent="0.25">
      <c r="B11" s="1" t="s">
        <v>63</v>
      </c>
      <c r="C11" s="1" t="s">
        <v>9</v>
      </c>
      <c r="D11" s="3" t="s">
        <v>12</v>
      </c>
      <c r="E11" s="27">
        <v>23.8139</v>
      </c>
      <c r="F11" s="27">
        <v>48.337710000000001</v>
      </c>
      <c r="G11" s="27">
        <v>10.252470000000001</v>
      </c>
      <c r="H11" s="27">
        <v>0.15828999999999999</v>
      </c>
      <c r="I11" s="27">
        <v>0.22525000000000001</v>
      </c>
      <c r="J11" s="27">
        <v>3.0537899999999998</v>
      </c>
      <c r="K11" s="27">
        <v>-8.3881300000000003</v>
      </c>
      <c r="L11" s="27">
        <v>1.66509</v>
      </c>
      <c r="M11" s="27" t="s">
        <v>64</v>
      </c>
      <c r="N11" s="27">
        <v>5.8079299999999998</v>
      </c>
      <c r="O11" s="27">
        <v>7.0561199999999999</v>
      </c>
      <c r="P11" s="27">
        <v>9.6707199999999993</v>
      </c>
    </row>
    <row r="12" spans="1:17" x14ac:dyDescent="0.25">
      <c r="B12" s="10" t="s">
        <v>111</v>
      </c>
      <c r="E12" s="8"/>
    </row>
    <row r="13" spans="1:17" x14ac:dyDescent="0.25">
      <c r="A13" s="30" t="s">
        <v>31</v>
      </c>
      <c r="B13" s="30"/>
      <c r="C13" s="30"/>
      <c r="D13" s="30"/>
      <c r="E13" s="30">
        <f>AVERAGE(E4:E11)</f>
        <v>23.362302499999998</v>
      </c>
      <c r="F13" s="30">
        <f t="shared" ref="F13:P13" si="0">AVERAGE(F4:F11)</f>
        <v>47.421048750000004</v>
      </c>
      <c r="G13" s="30">
        <f t="shared" si="0"/>
        <v>7.8406075</v>
      </c>
      <c r="H13" s="30">
        <f t="shared" si="0"/>
        <v>0.92183499999999996</v>
      </c>
      <c r="I13" s="30">
        <f t="shared" si="0"/>
        <v>0.44785874999999997</v>
      </c>
      <c r="J13" s="30">
        <f t="shared" si="0"/>
        <v>1.9112437499999999</v>
      </c>
      <c r="K13" s="30">
        <f t="shared" si="0"/>
        <v>-6.315665000000001</v>
      </c>
      <c r="L13" s="30">
        <f t="shared" si="0"/>
        <v>1.4682175</v>
      </c>
      <c r="M13" s="30" t="e">
        <f t="shared" si="0"/>
        <v>#DIV/0!</v>
      </c>
      <c r="N13" s="30">
        <f t="shared" si="0"/>
        <v>3.2190650000000001</v>
      </c>
      <c r="O13" s="30">
        <f t="shared" si="0"/>
        <v>3.6443849999999998</v>
      </c>
      <c r="P13" s="30">
        <f t="shared" si="0"/>
        <v>4.8896700000000006</v>
      </c>
    </row>
    <row r="14" spans="1:17" x14ac:dyDescent="0.25">
      <c r="A14" s="30" t="s">
        <v>32</v>
      </c>
      <c r="B14" s="30"/>
      <c r="C14" s="30"/>
      <c r="D14" s="30"/>
      <c r="E14" s="30">
        <f>STDEVA(E4:E11)</f>
        <v>5.7184693772665973</v>
      </c>
      <c r="F14" s="30">
        <f t="shared" ref="F14:P14" si="1">STDEVA(F4:F11)</f>
        <v>11.607409702540899</v>
      </c>
      <c r="G14" s="30">
        <f t="shared" si="1"/>
        <v>2.9653009950653764</v>
      </c>
      <c r="H14" s="30">
        <f t="shared" si="1"/>
        <v>1.9215580431960488</v>
      </c>
      <c r="I14" s="30">
        <f t="shared" si="1"/>
        <v>0.22917570803939308</v>
      </c>
      <c r="J14" s="30">
        <f t="shared" si="1"/>
        <v>0.75218307258534411</v>
      </c>
      <c r="K14" s="30">
        <f t="shared" si="1"/>
        <v>4.0848057883891054</v>
      </c>
      <c r="L14" s="30">
        <f t="shared" si="1"/>
        <v>0.10755583118282605</v>
      </c>
      <c r="M14" s="30">
        <f t="shared" si="1"/>
        <v>0</v>
      </c>
      <c r="N14" s="30">
        <f t="shared" si="1"/>
        <v>2.2358958955384556</v>
      </c>
      <c r="O14" s="30">
        <f t="shared" si="1"/>
        <v>2.5267389560628772</v>
      </c>
      <c r="P14" s="30">
        <f t="shared" si="1"/>
        <v>3.7409235415793849</v>
      </c>
    </row>
    <row r="16" spans="1:17" x14ac:dyDescent="0.25">
      <c r="B16" s="1" t="s">
        <v>33</v>
      </c>
      <c r="C16" s="1" t="s">
        <v>10</v>
      </c>
      <c r="D16" s="3" t="s">
        <v>34</v>
      </c>
      <c r="E16" s="27">
        <v>0</v>
      </c>
      <c r="F16" s="27">
        <v>0</v>
      </c>
      <c r="G16" s="27">
        <v>0</v>
      </c>
      <c r="H16" s="27">
        <v>0</v>
      </c>
      <c r="I16" s="27">
        <v>3.5371299999999999</v>
      </c>
      <c r="J16" s="27">
        <v>0</v>
      </c>
      <c r="K16" s="27">
        <v>0</v>
      </c>
      <c r="L16" s="27">
        <v>0</v>
      </c>
      <c r="M16" s="27" t="s">
        <v>35</v>
      </c>
      <c r="N16" s="27">
        <v>0</v>
      </c>
      <c r="O16" s="27">
        <v>0</v>
      </c>
      <c r="P16" s="27">
        <v>0</v>
      </c>
    </row>
    <row r="17" spans="1:16" x14ac:dyDescent="0.25">
      <c r="B17" s="1" t="s">
        <v>36</v>
      </c>
      <c r="C17" s="1" t="s">
        <v>10</v>
      </c>
      <c r="D17" s="3" t="s">
        <v>34</v>
      </c>
      <c r="E17" s="27">
        <v>0.72579000000000005</v>
      </c>
      <c r="F17" s="27">
        <v>1.4732099999999999</v>
      </c>
      <c r="G17" s="27">
        <v>0.51790000000000003</v>
      </c>
      <c r="H17" s="27">
        <v>0.10514999999999999</v>
      </c>
      <c r="I17" s="27">
        <v>2.94</v>
      </c>
      <c r="J17" s="27">
        <v>0.1401</v>
      </c>
      <c r="K17" s="27">
        <v>1.56718</v>
      </c>
      <c r="L17" s="27">
        <v>1.16272</v>
      </c>
      <c r="M17" s="27" t="s">
        <v>37</v>
      </c>
      <c r="N17" s="27">
        <v>18.521940000000001</v>
      </c>
      <c r="O17" s="27">
        <v>19.427330000000001</v>
      </c>
      <c r="P17" s="27">
        <v>21.535889999999998</v>
      </c>
    </row>
    <row r="18" spans="1:16" x14ac:dyDescent="0.25">
      <c r="B18" s="1" t="s">
        <v>38</v>
      </c>
      <c r="C18" s="1" t="s">
        <v>9</v>
      </c>
      <c r="D18" s="3" t="s">
        <v>34</v>
      </c>
      <c r="E18" s="27">
        <v>8.2559999999999995E-2</v>
      </c>
      <c r="F18" s="27">
        <v>0.16758000000000001</v>
      </c>
      <c r="G18" s="27">
        <v>9.5439999999999997E-2</v>
      </c>
      <c r="H18" s="27">
        <v>7.6480000000000006E-2</v>
      </c>
      <c r="I18" s="27">
        <v>3.2907999999999999</v>
      </c>
      <c r="J18" s="27">
        <v>2.1909999999999999E-2</v>
      </c>
      <c r="K18" s="27">
        <v>23.692810000000001</v>
      </c>
      <c r="L18" s="27">
        <v>1.75159</v>
      </c>
      <c r="M18" s="27" t="s">
        <v>39</v>
      </c>
      <c r="N18" s="27">
        <v>40.966299999999997</v>
      </c>
      <c r="O18" s="27">
        <v>41.88232</v>
      </c>
      <c r="P18" s="27">
        <v>71.756259999999997</v>
      </c>
    </row>
    <row r="19" spans="1:16" x14ac:dyDescent="0.25">
      <c r="B19" s="1" t="s">
        <v>42</v>
      </c>
      <c r="C19" s="1" t="s">
        <v>10</v>
      </c>
      <c r="D19" s="3" t="s">
        <v>34</v>
      </c>
      <c r="E19" s="27">
        <v>8.8999999999999995E-4</v>
      </c>
      <c r="F19" s="27">
        <v>1.8E-3</v>
      </c>
      <c r="G19" s="27">
        <v>1.99E-3</v>
      </c>
      <c r="H19" s="27">
        <v>4.7109999999999999E-2</v>
      </c>
      <c r="I19" s="27">
        <v>3.31962</v>
      </c>
      <c r="J19" s="27">
        <v>3.8000000000000002E-4</v>
      </c>
      <c r="K19" s="27">
        <v>65.789730000000006</v>
      </c>
      <c r="L19" s="27">
        <v>12.04308</v>
      </c>
      <c r="M19" s="27" t="s">
        <v>43</v>
      </c>
      <c r="N19" s="27">
        <v>51.458489999999998</v>
      </c>
      <c r="O19" s="27">
        <v>315.02084000000002</v>
      </c>
      <c r="P19" s="27">
        <v>619.71870999999999</v>
      </c>
    </row>
    <row r="20" spans="1:16" x14ac:dyDescent="0.25">
      <c r="A20" s="8"/>
      <c r="B20" s="10" t="s">
        <v>178</v>
      </c>
      <c r="C20" s="9"/>
      <c r="D20" s="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16" x14ac:dyDescent="0.25">
      <c r="A21" s="30" t="s">
        <v>31</v>
      </c>
      <c r="B21" s="30"/>
      <c r="C21" s="30"/>
      <c r="D21" s="30"/>
      <c r="E21" s="30">
        <f>AVERAGE(E16:E19)</f>
        <v>0.20230999999999999</v>
      </c>
      <c r="F21" s="30">
        <f>AVERAGE(F16:F19)</f>
        <v>0.4106475</v>
      </c>
      <c r="G21" s="30">
        <f>AVERAGE(G16:G19)</f>
        <v>0.15383250000000001</v>
      </c>
      <c r="H21" s="30">
        <f>AVERAGE(H16:H19)</f>
        <v>5.7185E-2</v>
      </c>
      <c r="I21" s="30">
        <f>AVERAGE(I16:I19)</f>
        <v>3.2718875000000001</v>
      </c>
      <c r="J21" s="30">
        <f>AVERAGE(J16:J19)</f>
        <v>4.0597499999999995E-2</v>
      </c>
      <c r="K21" s="30">
        <f>AVERAGE(K16:K19)</f>
        <v>22.762430000000002</v>
      </c>
      <c r="L21" s="30">
        <f>AVERAGE(L16:L19)</f>
        <v>3.7393475</v>
      </c>
      <c r="M21" s="30" t="e">
        <f>AVERAGE(M16:M19)</f>
        <v>#DIV/0!</v>
      </c>
      <c r="N21" s="30">
        <f>AVERAGE(N16:N19)</f>
        <v>27.736682500000001</v>
      </c>
      <c r="O21" s="30">
        <f>AVERAGE(O16:O19)</f>
        <v>94.082622500000014</v>
      </c>
      <c r="P21" s="30">
        <f>AVERAGE(P16:P19)</f>
        <v>178.25271499999999</v>
      </c>
    </row>
    <row r="22" spans="1:16" x14ac:dyDescent="0.25">
      <c r="A22" s="30" t="s">
        <v>32</v>
      </c>
      <c r="B22" s="30"/>
      <c r="C22" s="30"/>
      <c r="D22" s="30"/>
      <c r="E22" s="30">
        <f>STDEVA(E16:E19)</f>
        <v>0.35112710205849967</v>
      </c>
      <c r="F22" s="30">
        <f>STDEVA(F16:F19)</f>
        <v>0.71271979615063297</v>
      </c>
      <c r="G22" s="30">
        <f>STDEVA(G16:G19)</f>
        <v>0.24676264673771028</v>
      </c>
      <c r="H22" s="30">
        <f>STDEVA(H16:H19)</f>
        <v>4.4887147752261262E-2</v>
      </c>
      <c r="I22" s="30">
        <f>STDEVA(I16:I19)</f>
        <v>0.24707554220993494</v>
      </c>
      <c r="J22" s="30">
        <f>STDEVA(J16:J19)</f>
        <v>6.7120723265372134E-2</v>
      </c>
      <c r="K22" s="30">
        <f>STDEVA(K16:K19)</f>
        <v>30.657141605732477</v>
      </c>
      <c r="L22" s="30">
        <f>STDEVA(L16:L19)</f>
        <v>5.583454196996545</v>
      </c>
      <c r="M22" s="30">
        <f>STDEVA(M16:M19)</f>
        <v>0</v>
      </c>
      <c r="N22" s="30">
        <f>STDEVA(N16:N19)</f>
        <v>23.036072912647782</v>
      </c>
      <c r="O22" s="30">
        <f>STDEVA(O16:O19)</f>
        <v>148.28297282325536</v>
      </c>
      <c r="P22" s="30">
        <f>STDEVA(P16:P19)</f>
        <v>295.84225149667117</v>
      </c>
    </row>
    <row r="24" spans="1:16" x14ac:dyDescent="0.25">
      <c r="B24" s="1" t="s">
        <v>44</v>
      </c>
      <c r="C24" s="1" t="s">
        <v>10</v>
      </c>
      <c r="D24" s="3" t="s">
        <v>45</v>
      </c>
      <c r="E24" s="27">
        <v>8.0176999999999996</v>
      </c>
      <c r="F24" s="27">
        <v>16.274419999999999</v>
      </c>
      <c r="G24" s="27">
        <v>3.01993</v>
      </c>
      <c r="H24" s="27">
        <v>0.17141000000000001</v>
      </c>
      <c r="I24" s="27">
        <v>2.18533</v>
      </c>
      <c r="J24" s="27">
        <v>0.94945000000000002</v>
      </c>
      <c r="K24" s="27">
        <v>-8.2942699999999991</v>
      </c>
      <c r="L24" s="27">
        <v>1.33541</v>
      </c>
      <c r="M24" s="27" t="s">
        <v>46</v>
      </c>
      <c r="N24" s="27">
        <v>5.0904299999999996</v>
      </c>
      <c r="O24" s="27">
        <v>5.1743199999999998</v>
      </c>
      <c r="P24" s="27">
        <v>6.7978300000000003</v>
      </c>
    </row>
    <row r="25" spans="1:16" x14ac:dyDescent="0.25">
      <c r="B25" s="1" t="s">
        <v>47</v>
      </c>
      <c r="C25" s="1" t="s">
        <v>10</v>
      </c>
      <c r="D25" s="3" t="s">
        <v>45</v>
      </c>
      <c r="E25" s="27">
        <v>6.36395</v>
      </c>
      <c r="F25" s="27">
        <v>12.91761</v>
      </c>
      <c r="G25" s="27">
        <v>2.9365600000000001</v>
      </c>
      <c r="H25" s="27">
        <v>0.14902000000000001</v>
      </c>
      <c r="I25" s="27">
        <v>1.89713</v>
      </c>
      <c r="J25" s="27">
        <v>0.86685000000000001</v>
      </c>
      <c r="K25" s="27">
        <v>-2.22356</v>
      </c>
      <c r="L25" s="27">
        <v>1.5634399999999999</v>
      </c>
      <c r="M25" s="27" t="s">
        <v>48</v>
      </c>
      <c r="N25" s="27">
        <v>6.6983800000000002</v>
      </c>
      <c r="O25" s="27">
        <v>8.8758499999999998</v>
      </c>
      <c r="P25" s="27">
        <v>10.472530000000001</v>
      </c>
    </row>
    <row r="26" spans="1:16" x14ac:dyDescent="0.25">
      <c r="B26" s="1" t="s">
        <v>49</v>
      </c>
      <c r="C26" s="1" t="s">
        <v>10</v>
      </c>
      <c r="D26" s="3" t="s">
        <v>45</v>
      </c>
      <c r="E26" s="27">
        <v>4.5245100000000003</v>
      </c>
      <c r="F26" s="27">
        <v>9.1838999999999995</v>
      </c>
      <c r="G26" s="27">
        <v>2.4312800000000001</v>
      </c>
      <c r="H26" s="27">
        <v>0.14559</v>
      </c>
      <c r="I26" s="27">
        <v>1.93747</v>
      </c>
      <c r="J26" s="27">
        <v>0.63080000000000003</v>
      </c>
      <c r="K26" s="27">
        <v>0.94145000000000001</v>
      </c>
      <c r="L26" s="27">
        <v>1.2881899999999999</v>
      </c>
      <c r="M26" s="27" t="s">
        <v>50</v>
      </c>
      <c r="N26" s="27">
        <v>10.184570000000001</v>
      </c>
      <c r="O26" s="27">
        <v>11.57816</v>
      </c>
      <c r="P26" s="27">
        <v>13.11966</v>
      </c>
    </row>
    <row r="27" spans="1:16" x14ac:dyDescent="0.25">
      <c r="B27" s="1" t="s">
        <v>51</v>
      </c>
      <c r="C27" s="1" t="s">
        <v>9</v>
      </c>
      <c r="D27" s="3" t="s">
        <v>45</v>
      </c>
      <c r="E27" s="27">
        <v>10.805569999999999</v>
      </c>
      <c r="F27" s="27">
        <v>21.933250000000001</v>
      </c>
      <c r="G27" s="27">
        <v>3.6324399999999999</v>
      </c>
      <c r="H27" s="27">
        <v>0.19586999999999999</v>
      </c>
      <c r="I27" s="27">
        <v>1.8856599999999999</v>
      </c>
      <c r="J27" s="27">
        <v>1.1197699999999999</v>
      </c>
      <c r="K27" s="27">
        <v>-7.6233500000000003</v>
      </c>
      <c r="L27" s="27">
        <v>1.34091</v>
      </c>
      <c r="M27" s="27" t="s">
        <v>52</v>
      </c>
      <c r="N27" s="27">
        <v>4.0517599999999998</v>
      </c>
      <c r="O27" s="27">
        <v>4.3408600000000002</v>
      </c>
      <c r="P27" s="27">
        <v>5.4330499999999997</v>
      </c>
    </row>
    <row r="28" spans="1:16" x14ac:dyDescent="0.25">
      <c r="B28" s="1" t="s">
        <v>53</v>
      </c>
      <c r="C28" s="1" t="s">
        <v>9</v>
      </c>
      <c r="D28" s="3" t="s">
        <v>45</v>
      </c>
      <c r="E28" s="27">
        <v>10.227740000000001</v>
      </c>
      <c r="F28" s="27">
        <v>20.760380000000001</v>
      </c>
      <c r="G28" s="27">
        <v>6.1589900000000002</v>
      </c>
      <c r="H28" s="27">
        <v>0.1265</v>
      </c>
      <c r="I28" s="27">
        <v>0.57593000000000005</v>
      </c>
      <c r="J28" s="27">
        <v>1.6412</v>
      </c>
      <c r="K28" s="27">
        <v>1.47332</v>
      </c>
      <c r="L28" s="27">
        <v>1.71187</v>
      </c>
      <c r="M28" s="27" t="s">
        <v>54</v>
      </c>
      <c r="N28" s="27">
        <v>11.484690000000001</v>
      </c>
      <c r="O28" s="27">
        <v>12.257389999999999</v>
      </c>
      <c r="P28" s="27">
        <v>19.660319999999999</v>
      </c>
    </row>
    <row r="29" spans="1:16" x14ac:dyDescent="0.25">
      <c r="B29" s="1" t="s">
        <v>55</v>
      </c>
      <c r="C29" s="1" t="s">
        <v>9</v>
      </c>
      <c r="D29" s="3" t="s">
        <v>45</v>
      </c>
      <c r="E29" s="27">
        <v>11.919370000000001</v>
      </c>
      <c r="F29" s="27">
        <v>24.19406</v>
      </c>
      <c r="G29" s="27">
        <v>4.8336600000000001</v>
      </c>
      <c r="H29" s="27">
        <v>0.17197999999999999</v>
      </c>
      <c r="I29" s="27">
        <v>0.88105</v>
      </c>
      <c r="J29" s="27">
        <v>1.4067799999999999</v>
      </c>
      <c r="K29" s="27">
        <v>-4.55924</v>
      </c>
      <c r="L29" s="27">
        <v>1.6513599999999999</v>
      </c>
      <c r="M29" s="27" t="s">
        <v>56</v>
      </c>
      <c r="N29" s="27">
        <v>5.2286599999999996</v>
      </c>
      <c r="O29" s="27">
        <v>6.2334399999999999</v>
      </c>
      <c r="P29" s="27">
        <v>8.6343999999999994</v>
      </c>
    </row>
    <row r="30" spans="1:16" x14ac:dyDescent="0.25">
      <c r="B30" s="1" t="s">
        <v>57</v>
      </c>
      <c r="C30" s="1" t="s">
        <v>9</v>
      </c>
      <c r="D30" s="3" t="s">
        <v>45</v>
      </c>
      <c r="E30" s="27">
        <v>17.438829999999999</v>
      </c>
      <c r="F30" s="27">
        <v>35.397509999999997</v>
      </c>
      <c r="G30" s="27">
        <v>4.90672</v>
      </c>
      <c r="H30" s="27">
        <v>0.24123</v>
      </c>
      <c r="I30" s="27">
        <v>0.67847999999999997</v>
      </c>
      <c r="J30" s="27">
        <v>1.4673700000000001</v>
      </c>
      <c r="K30" s="27">
        <v>-5.2730600000000001</v>
      </c>
      <c r="L30" s="27">
        <v>1.2037</v>
      </c>
      <c r="M30" s="27" t="s">
        <v>58</v>
      </c>
      <c r="N30" s="27">
        <v>2.9262899999999998</v>
      </c>
      <c r="O30" s="27">
        <v>3.18527</v>
      </c>
      <c r="P30" s="27">
        <v>3.52237</v>
      </c>
    </row>
    <row r="31" spans="1:16" x14ac:dyDescent="0.25">
      <c r="B31" s="1" t="s">
        <v>61</v>
      </c>
      <c r="C31" s="1" t="s">
        <v>9</v>
      </c>
      <c r="D31" s="3" t="s">
        <v>45</v>
      </c>
      <c r="E31" s="27">
        <v>9.6199999999999994E-2</v>
      </c>
      <c r="F31" s="27">
        <v>0.19528000000000001</v>
      </c>
      <c r="G31" s="27">
        <v>8.6989999999999998E-2</v>
      </c>
      <c r="H31" s="27">
        <v>0.10185</v>
      </c>
      <c r="I31" s="27">
        <v>3.2672500000000002</v>
      </c>
      <c r="J31" s="27">
        <v>1.917E-2</v>
      </c>
      <c r="K31" s="27">
        <v>18.285979999999999</v>
      </c>
      <c r="L31" s="27">
        <v>1.56517</v>
      </c>
      <c r="M31" s="27" t="s">
        <v>62</v>
      </c>
      <c r="N31" s="27">
        <v>25.640070000000001</v>
      </c>
      <c r="O31" s="27">
        <v>29.920179999999998</v>
      </c>
      <c r="P31" s="27">
        <v>40.130989999999997</v>
      </c>
    </row>
    <row r="32" spans="1:16" x14ac:dyDescent="0.25">
      <c r="B32" s="10" t="s">
        <v>111</v>
      </c>
    </row>
    <row r="33" spans="1:16" x14ac:dyDescent="0.25">
      <c r="A33" s="30" t="s">
        <v>31</v>
      </c>
      <c r="B33" s="30"/>
      <c r="C33" s="30"/>
      <c r="D33" s="30"/>
      <c r="E33" s="30">
        <f>AVERAGE(E24:E31)</f>
        <v>8.6742337499999991</v>
      </c>
      <c r="F33" s="30">
        <f>AVERAGE(F24:F31)</f>
        <v>17.607051250000001</v>
      </c>
      <c r="G33" s="30">
        <f>AVERAGE(G24:G31)</f>
        <v>3.5008212499999996</v>
      </c>
      <c r="H33" s="30">
        <f>AVERAGE(H24:H31)</f>
        <v>0.16293125</v>
      </c>
      <c r="I33" s="30">
        <f>AVERAGE(I24:I31)</f>
        <v>1.6635375000000001</v>
      </c>
      <c r="J33" s="30">
        <f>AVERAGE(J24:J31)</f>
        <v>1.01267375</v>
      </c>
      <c r="K33" s="30">
        <f>AVERAGE(K24:K31)</f>
        <v>-0.90909125000000079</v>
      </c>
      <c r="L33" s="30">
        <f>AVERAGE(L24:L31)</f>
        <v>1.45750625</v>
      </c>
      <c r="M33" s="30" t="e">
        <f>AVERAGE(M24:M31)</f>
        <v>#DIV/0!</v>
      </c>
      <c r="N33" s="30">
        <f>AVERAGE(N24:N31)</f>
        <v>8.9131062500000002</v>
      </c>
      <c r="O33" s="30">
        <f>AVERAGE(O24:O31)</f>
        <v>10.195683750000001</v>
      </c>
      <c r="P33" s="30">
        <f>AVERAGE(P24:P31)</f>
        <v>13.471393749999999</v>
      </c>
    </row>
    <row r="34" spans="1:16" x14ac:dyDescent="0.25">
      <c r="A34" s="30" t="s">
        <v>32</v>
      </c>
      <c r="B34" s="30"/>
      <c r="C34" s="30"/>
      <c r="D34" s="30"/>
      <c r="E34" s="30">
        <f>STDEVA(E24:E31)</f>
        <v>5.221881849812215</v>
      </c>
      <c r="F34" s="30">
        <f>STDEVA(F24:F31)</f>
        <v>10.599424546148631</v>
      </c>
      <c r="G34" s="30">
        <f>STDEVA(G24:G31)</f>
        <v>1.8587247728747305</v>
      </c>
      <c r="H34" s="30">
        <f>STDEVA(H24:H31)</f>
        <v>4.2964805343609871E-2</v>
      </c>
      <c r="I34" s="30">
        <f>STDEVA(I24:I31)</f>
        <v>0.90936548611419932</v>
      </c>
      <c r="J34" s="30">
        <f>STDEVA(J24:J31)</f>
        <v>0.52463896982149261</v>
      </c>
      <c r="K34" s="30">
        <f>STDEVA(K24:K31)</f>
        <v>8.5462516390761909</v>
      </c>
      <c r="L34" s="30">
        <f>STDEVA(L24:L31)</f>
        <v>0.18772374116827695</v>
      </c>
      <c r="M34" s="30">
        <f>STDEVA(M24:M31)</f>
        <v>0</v>
      </c>
      <c r="N34" s="30">
        <f>STDEVA(N24:N31)</f>
        <v>7.3735884437263897</v>
      </c>
      <c r="O34" s="30">
        <f>STDEVA(O24:O31)</f>
        <v>8.6296657626136799</v>
      </c>
      <c r="P34" s="30">
        <f>STDEVA(P24:P31)</f>
        <v>11.890481104329915</v>
      </c>
    </row>
    <row r="36" spans="1:16" x14ac:dyDescent="0.25">
      <c r="B36" s="1" t="s">
        <v>65</v>
      </c>
      <c r="C36" s="1" t="s">
        <v>10</v>
      </c>
      <c r="D36" s="3" t="s">
        <v>66</v>
      </c>
      <c r="E36" s="27">
        <v>1.0164200000000001</v>
      </c>
      <c r="F36" s="27">
        <v>2.0631300000000001</v>
      </c>
      <c r="G36" s="27">
        <v>0.76778000000000002</v>
      </c>
      <c r="H36" s="27">
        <v>0.10818999999999999</v>
      </c>
      <c r="I36" s="27">
        <v>2.51573</v>
      </c>
      <c r="J36" s="27">
        <v>0.19069</v>
      </c>
      <c r="K36" s="27">
        <v>12.505319999999999</v>
      </c>
      <c r="L36" s="27">
        <v>1.7201599999999999</v>
      </c>
      <c r="M36" s="27" t="s">
        <v>67</v>
      </c>
      <c r="N36" s="27">
        <v>17.166679999999999</v>
      </c>
      <c r="O36" s="27">
        <v>21.80592</v>
      </c>
      <c r="P36" s="27">
        <v>29.52946</v>
      </c>
    </row>
    <row r="37" spans="1:16" x14ac:dyDescent="0.25">
      <c r="B37" s="1" t="s">
        <v>70</v>
      </c>
      <c r="C37" s="1" t="s">
        <v>10</v>
      </c>
      <c r="D37" s="3" t="s">
        <v>66</v>
      </c>
      <c r="E37" s="27">
        <v>0.17177000000000001</v>
      </c>
      <c r="F37" s="27">
        <v>0.34866000000000003</v>
      </c>
      <c r="G37" s="27">
        <v>0.10886</v>
      </c>
      <c r="H37" s="27">
        <v>0.13317999999999999</v>
      </c>
      <c r="I37" s="27">
        <v>3.53084</v>
      </c>
      <c r="J37" s="27">
        <v>2.6179999999999998E-2</v>
      </c>
      <c r="K37" s="27">
        <v>11.069229999999999</v>
      </c>
      <c r="L37" s="27">
        <v>1.5218700000000001</v>
      </c>
      <c r="M37" s="27" t="s">
        <v>71</v>
      </c>
      <c r="N37" s="27">
        <v>12.06466</v>
      </c>
      <c r="O37" s="27">
        <v>13.78523</v>
      </c>
      <c r="P37" s="27">
        <v>18.360779999999998</v>
      </c>
    </row>
    <row r="38" spans="1:16" x14ac:dyDescent="0.25">
      <c r="B38" s="1" t="s">
        <v>72</v>
      </c>
      <c r="C38" s="1" t="s">
        <v>10</v>
      </c>
      <c r="D38" s="3" t="s">
        <v>66</v>
      </c>
      <c r="E38" s="27">
        <v>1.47784</v>
      </c>
      <c r="F38" s="27">
        <v>2.9997400000000001</v>
      </c>
      <c r="G38" s="27">
        <v>0.97523000000000004</v>
      </c>
      <c r="H38" s="27">
        <v>0.12820000000000001</v>
      </c>
      <c r="I38" s="27">
        <v>1.74563</v>
      </c>
      <c r="J38" s="27">
        <v>0.23397999999999999</v>
      </c>
      <c r="K38" s="27">
        <v>12.242100000000001</v>
      </c>
      <c r="L38" s="27">
        <v>1.38609</v>
      </c>
      <c r="M38" s="27" t="s">
        <v>73</v>
      </c>
      <c r="N38" s="27">
        <v>15.29373</v>
      </c>
      <c r="O38" s="27">
        <v>15.61666</v>
      </c>
      <c r="P38" s="27">
        <v>21.198540000000001</v>
      </c>
    </row>
    <row r="39" spans="1:16" x14ac:dyDescent="0.25">
      <c r="B39" s="1" t="s">
        <v>74</v>
      </c>
      <c r="C39" s="1" t="s">
        <v>10</v>
      </c>
      <c r="D39" s="3" t="s">
        <v>66</v>
      </c>
      <c r="E39" s="27">
        <v>0.12909000000000001</v>
      </c>
      <c r="F39" s="27">
        <v>0.26201999999999998</v>
      </c>
      <c r="G39" s="27">
        <v>0.16216</v>
      </c>
      <c r="H39" s="27">
        <v>7.4910000000000004E-2</v>
      </c>
      <c r="I39" s="27">
        <v>2.9097</v>
      </c>
      <c r="J39" s="27">
        <v>3.4979999999999997E-2</v>
      </c>
      <c r="K39" s="27">
        <v>31.192160000000001</v>
      </c>
      <c r="L39" s="27">
        <v>1.70844</v>
      </c>
      <c r="M39" s="27" t="s">
        <v>75</v>
      </c>
      <c r="N39" s="27">
        <v>45.04139</v>
      </c>
      <c r="O39" s="27">
        <v>61.07987</v>
      </c>
      <c r="P39" s="27">
        <v>76.95035</v>
      </c>
    </row>
    <row r="40" spans="1:16" x14ac:dyDescent="0.25">
      <c r="B40" s="1" t="s">
        <v>81</v>
      </c>
      <c r="C40" s="1" t="s">
        <v>10</v>
      </c>
      <c r="D40" s="3" t="s">
        <v>66</v>
      </c>
      <c r="E40" s="27">
        <v>9.6656600000000008</v>
      </c>
      <c r="F40" s="27">
        <v>19.619450000000001</v>
      </c>
      <c r="G40" s="27">
        <v>5.1709199999999997</v>
      </c>
      <c r="H40" s="27">
        <v>0.14654</v>
      </c>
      <c r="I40" s="27">
        <v>0.70437000000000005</v>
      </c>
      <c r="J40" s="27">
        <v>1.3388800000000001</v>
      </c>
      <c r="K40" s="27">
        <v>3.9268700000000001</v>
      </c>
      <c r="L40" s="27">
        <v>1.2704500000000001</v>
      </c>
      <c r="M40" s="27" t="s">
        <v>82</v>
      </c>
      <c r="N40" s="27">
        <v>10.36242</v>
      </c>
      <c r="O40" s="27">
        <v>11.06535</v>
      </c>
      <c r="P40" s="27">
        <v>13.164949999999999</v>
      </c>
    </row>
    <row r="41" spans="1:16" x14ac:dyDescent="0.25">
      <c r="B41" s="1" t="s">
        <v>83</v>
      </c>
      <c r="C41" s="1" t="s">
        <v>10</v>
      </c>
      <c r="D41" s="3" t="s">
        <v>66</v>
      </c>
      <c r="E41" s="27">
        <v>0.42565999999999998</v>
      </c>
      <c r="F41" s="27">
        <v>0.86399999999999999</v>
      </c>
      <c r="G41" s="27">
        <v>0.43491999999999997</v>
      </c>
      <c r="H41" s="27">
        <v>8.3779999999999993E-2</v>
      </c>
      <c r="I41" s="27">
        <v>2.2492200000000002</v>
      </c>
      <c r="J41" s="27">
        <v>0.10312</v>
      </c>
      <c r="K41" s="27">
        <v>21.996739999999999</v>
      </c>
      <c r="L41" s="27">
        <v>1.7019200000000001</v>
      </c>
      <c r="M41" s="27" t="s">
        <v>84</v>
      </c>
      <c r="N41" s="27">
        <v>30.57152</v>
      </c>
      <c r="O41" s="27">
        <v>35.09037</v>
      </c>
      <c r="P41" s="27">
        <v>52.030410000000003</v>
      </c>
    </row>
    <row r="42" spans="1:16" x14ac:dyDescent="0.25">
      <c r="B42" s="10" t="s">
        <v>130</v>
      </c>
    </row>
    <row r="43" spans="1:16" x14ac:dyDescent="0.25">
      <c r="A43" s="30" t="s">
        <v>31</v>
      </c>
      <c r="B43" s="30"/>
      <c r="C43" s="30"/>
      <c r="D43" s="30"/>
      <c r="E43" s="30">
        <f>AVERAGE(E36:E42)</f>
        <v>2.1477400000000002</v>
      </c>
      <c r="F43" s="30">
        <f t="shared" ref="F43:P43" si="2">AVERAGE(F36:F41)</f>
        <v>4.3594999999999997</v>
      </c>
      <c r="G43" s="30">
        <f t="shared" si="2"/>
        <v>1.2699783333333332</v>
      </c>
      <c r="H43" s="30">
        <f t="shared" si="2"/>
        <v>0.11246666666666666</v>
      </c>
      <c r="I43" s="30">
        <f t="shared" si="2"/>
        <v>2.2759149999999999</v>
      </c>
      <c r="J43" s="30">
        <f t="shared" si="2"/>
        <v>0.32130500000000001</v>
      </c>
      <c r="K43" s="30">
        <f t="shared" si="2"/>
        <v>15.488736666666666</v>
      </c>
      <c r="L43" s="30">
        <f t="shared" si="2"/>
        <v>1.5514883333333334</v>
      </c>
      <c r="M43" s="30" t="e">
        <f t="shared" si="2"/>
        <v>#DIV/0!</v>
      </c>
      <c r="N43" s="30">
        <f t="shared" si="2"/>
        <v>21.750066666666669</v>
      </c>
      <c r="O43" s="30">
        <f t="shared" si="2"/>
        <v>26.407233333333334</v>
      </c>
      <c r="P43" s="30">
        <f t="shared" si="2"/>
        <v>35.205748333333332</v>
      </c>
    </row>
    <row r="44" spans="1:16" x14ac:dyDescent="0.25">
      <c r="A44" s="30" t="s">
        <v>32</v>
      </c>
      <c r="B44" s="30"/>
      <c r="C44" s="30"/>
      <c r="D44" s="30"/>
      <c r="E44" s="30">
        <f t="shared" ref="E44:P44" si="3">STDEVA(E36:E41)</f>
        <v>3.7200198082429612</v>
      </c>
      <c r="F44" s="30">
        <f t="shared" si="3"/>
        <v>7.5509342010508869</v>
      </c>
      <c r="G44" s="30">
        <f t="shared" si="3"/>
        <v>1.9405775066450364</v>
      </c>
      <c r="H44" s="30">
        <f t="shared" si="3"/>
        <v>2.8598216494506615E-2</v>
      </c>
      <c r="I44" s="30">
        <f t="shared" si="3"/>
        <v>0.97833531136824425</v>
      </c>
      <c r="J44" s="30">
        <f t="shared" si="3"/>
        <v>0.50533756637519045</v>
      </c>
      <c r="K44" s="30">
        <f t="shared" si="3"/>
        <v>9.6083488323367323</v>
      </c>
      <c r="L44" s="30">
        <f t="shared" si="3"/>
        <v>0.19127469371734962</v>
      </c>
      <c r="M44" s="30">
        <f t="shared" si="3"/>
        <v>0</v>
      </c>
      <c r="N44" s="30">
        <f t="shared" si="3"/>
        <v>13.464628453270688</v>
      </c>
      <c r="O44" s="30">
        <f t="shared" si="3"/>
        <v>19.025695810689992</v>
      </c>
      <c r="P44" s="30">
        <f t="shared" si="3"/>
        <v>24.59127037127071</v>
      </c>
    </row>
    <row r="46" spans="1:16" x14ac:dyDescent="0.25">
      <c r="B46" s="1" t="s">
        <v>85</v>
      </c>
      <c r="C46" s="1" t="s">
        <v>9</v>
      </c>
      <c r="D46" s="3" t="s">
        <v>79</v>
      </c>
      <c r="E46" s="27">
        <v>15.07282</v>
      </c>
      <c r="F46" s="27">
        <v>30.59498</v>
      </c>
      <c r="G46" s="27">
        <v>5.74268</v>
      </c>
      <c r="H46" s="27">
        <v>0.17960000000000001</v>
      </c>
      <c r="I46" s="27">
        <v>0.60804999999999998</v>
      </c>
      <c r="J46" s="27">
        <v>1.7035100000000001</v>
      </c>
      <c r="K46" s="27">
        <v>-3.53837</v>
      </c>
      <c r="L46" s="27">
        <v>2.2562000000000002</v>
      </c>
      <c r="M46" s="27" t="s">
        <v>86</v>
      </c>
      <c r="N46" s="27">
        <v>2.6097399999999999</v>
      </c>
      <c r="O46" s="27">
        <v>3.5788500000000001</v>
      </c>
      <c r="P46" s="27">
        <v>5.8881100000000002</v>
      </c>
    </row>
    <row r="47" spans="1:16" x14ac:dyDescent="0.25">
      <c r="B47" s="1" t="s">
        <v>87</v>
      </c>
      <c r="C47" s="1" t="s">
        <v>9</v>
      </c>
      <c r="D47" s="3" t="s">
        <v>79</v>
      </c>
      <c r="E47" s="27">
        <v>4.5799999999999999E-3</v>
      </c>
      <c r="F47" s="27">
        <v>9.2899999999999996E-3</v>
      </c>
      <c r="G47" s="27">
        <v>7.9600000000000001E-3</v>
      </c>
      <c r="H47" s="27">
        <v>5.108E-2</v>
      </c>
      <c r="I47" s="27">
        <v>3.5358399999999999</v>
      </c>
      <c r="J47" s="27">
        <v>1.82E-3</v>
      </c>
      <c r="K47" s="27">
        <v>61.693519999999999</v>
      </c>
      <c r="L47" s="27">
        <v>4.3407</v>
      </c>
      <c r="M47" s="27" t="s">
        <v>88</v>
      </c>
      <c r="N47" s="27">
        <v>56.28622</v>
      </c>
      <c r="O47" s="27">
        <v>105.2992</v>
      </c>
      <c r="P47" s="27">
        <v>244.32132999999999</v>
      </c>
    </row>
    <row r="48" spans="1:16" x14ac:dyDescent="0.25">
      <c r="B48" s="1" t="s">
        <v>89</v>
      </c>
      <c r="C48" s="1" t="s">
        <v>9</v>
      </c>
      <c r="D48" s="3" t="s">
        <v>79</v>
      </c>
      <c r="E48" s="27">
        <v>0.68267</v>
      </c>
      <c r="F48" s="27">
        <v>1.3856999999999999</v>
      </c>
      <c r="G48" s="27">
        <v>0.52412000000000003</v>
      </c>
      <c r="H48" s="27">
        <v>0.10868</v>
      </c>
      <c r="I48" s="27">
        <v>3.1745899999999998</v>
      </c>
      <c r="J48" s="27">
        <v>0.1275</v>
      </c>
      <c r="K48" s="27">
        <v>12.702209999999999</v>
      </c>
      <c r="L48" s="27">
        <v>1.3704000000000001</v>
      </c>
      <c r="M48" s="27" t="s">
        <v>90</v>
      </c>
      <c r="N48" s="27">
        <v>19.445049999999998</v>
      </c>
      <c r="O48" s="27">
        <v>23.17268</v>
      </c>
      <c r="P48" s="27">
        <v>26.647549999999999</v>
      </c>
    </row>
    <row r="49" spans="1:16" x14ac:dyDescent="0.25">
      <c r="B49" s="1" t="s">
        <v>91</v>
      </c>
      <c r="C49" s="1" t="s">
        <v>9</v>
      </c>
      <c r="D49" s="3" t="s">
        <v>79</v>
      </c>
      <c r="E49" s="27">
        <v>6.2784500000000003</v>
      </c>
      <c r="F49" s="27">
        <v>12.744070000000001</v>
      </c>
      <c r="G49" s="27">
        <v>2.7238699999999998</v>
      </c>
      <c r="H49" s="27">
        <v>0.16880000000000001</v>
      </c>
      <c r="I49" s="27">
        <v>2.0813100000000002</v>
      </c>
      <c r="J49" s="27">
        <v>0.755</v>
      </c>
      <c r="K49" s="27">
        <v>-2.1946599999999998</v>
      </c>
      <c r="L49" s="27">
        <v>1.6308</v>
      </c>
      <c r="M49" s="27" t="s">
        <v>92</v>
      </c>
      <c r="N49" s="27">
        <v>6.0485699999999998</v>
      </c>
      <c r="O49" s="27">
        <v>6.7732900000000003</v>
      </c>
      <c r="P49" s="27">
        <v>9.8640299999999996</v>
      </c>
    </row>
    <row r="50" spans="1:16" x14ac:dyDescent="0.25">
      <c r="B50" s="1" t="s">
        <v>93</v>
      </c>
      <c r="C50" s="1" t="s">
        <v>9</v>
      </c>
      <c r="D50" s="3" t="s">
        <v>79</v>
      </c>
      <c r="E50" s="27">
        <v>0.66096999999999995</v>
      </c>
      <c r="F50" s="27">
        <v>1.3416300000000001</v>
      </c>
      <c r="G50" s="27">
        <v>0.58916999999999997</v>
      </c>
      <c r="H50" s="27">
        <v>9.9390000000000006E-2</v>
      </c>
      <c r="I50" s="27">
        <v>2.75623</v>
      </c>
      <c r="J50" s="27">
        <v>0.13499</v>
      </c>
      <c r="K50" s="27">
        <v>18.673380000000002</v>
      </c>
      <c r="L50" s="27">
        <v>1.50396</v>
      </c>
      <c r="M50" s="27" t="s">
        <v>94</v>
      </c>
      <c r="N50" s="27">
        <v>24.907869999999999</v>
      </c>
      <c r="O50" s="27">
        <v>31.47317</v>
      </c>
      <c r="P50" s="27">
        <v>37.460320000000003</v>
      </c>
    </row>
    <row r="51" spans="1:16" x14ac:dyDescent="0.25">
      <c r="B51" s="1" t="s">
        <v>95</v>
      </c>
      <c r="C51" s="1" t="s">
        <v>9</v>
      </c>
      <c r="D51" s="3" t="s">
        <v>79</v>
      </c>
      <c r="E51" s="27">
        <v>0.97175999999999996</v>
      </c>
      <c r="F51" s="27">
        <v>1.9724900000000001</v>
      </c>
      <c r="G51" s="27">
        <v>0.81205000000000005</v>
      </c>
      <c r="H51" s="27">
        <v>9.4700000000000006E-2</v>
      </c>
      <c r="I51" s="27">
        <v>2.2978900000000002</v>
      </c>
      <c r="J51" s="27">
        <v>0.20829</v>
      </c>
      <c r="K51" s="27">
        <v>9.4465400000000006</v>
      </c>
      <c r="L51" s="27">
        <v>2.51938</v>
      </c>
      <c r="M51" s="27" t="s">
        <v>96</v>
      </c>
      <c r="N51" s="27">
        <v>18.07704</v>
      </c>
      <c r="O51" s="27">
        <v>18.881799999999998</v>
      </c>
      <c r="P51" s="27">
        <v>45.542920000000002</v>
      </c>
    </row>
    <row r="52" spans="1:16" x14ac:dyDescent="0.25">
      <c r="B52" s="1" t="s">
        <v>97</v>
      </c>
      <c r="C52" s="1" t="s">
        <v>10</v>
      </c>
      <c r="D52" s="3" t="s">
        <v>98</v>
      </c>
      <c r="E52" s="27">
        <v>3.2757100000000001</v>
      </c>
      <c r="F52" s="27">
        <v>6.6490600000000004</v>
      </c>
      <c r="G52" s="27">
        <v>3.01152</v>
      </c>
      <c r="H52" s="27">
        <v>9.0509999999999993E-2</v>
      </c>
      <c r="I52" s="27">
        <v>1.71638</v>
      </c>
      <c r="J52" s="27">
        <v>0.73460999999999999</v>
      </c>
      <c r="K52" s="27">
        <v>15.920719999999999</v>
      </c>
      <c r="L52" s="27">
        <v>1.3762799999999999</v>
      </c>
      <c r="M52" s="27" t="s">
        <v>99</v>
      </c>
      <c r="N52" s="27">
        <v>29.05057</v>
      </c>
      <c r="O52" s="27">
        <v>29.334810000000001</v>
      </c>
      <c r="P52" s="27">
        <v>39.981760000000001</v>
      </c>
    </row>
    <row r="53" spans="1:16" x14ac:dyDescent="0.25">
      <c r="B53" s="10" t="s">
        <v>112</v>
      </c>
    </row>
    <row r="54" spans="1:16" x14ac:dyDescent="0.25">
      <c r="A54" s="30" t="s">
        <v>31</v>
      </c>
      <c r="B54" s="30"/>
      <c r="C54" s="30"/>
      <c r="D54" s="30"/>
      <c r="E54" s="30">
        <f t="shared" ref="E54:P54" si="4">AVERAGE(E46:E52)</f>
        <v>3.8495657142857143</v>
      </c>
      <c r="F54" s="30">
        <f t="shared" si="4"/>
        <v>7.8138885714285715</v>
      </c>
      <c r="G54" s="30">
        <f t="shared" si="4"/>
        <v>1.9159099999999998</v>
      </c>
      <c r="H54" s="30">
        <f t="shared" si="4"/>
        <v>0.11325142857142856</v>
      </c>
      <c r="I54" s="30">
        <f t="shared" si="4"/>
        <v>2.3100414285714286</v>
      </c>
      <c r="J54" s="30">
        <f t="shared" si="4"/>
        <v>0.52367428571428565</v>
      </c>
      <c r="K54" s="30">
        <f t="shared" si="4"/>
        <v>16.100477142857144</v>
      </c>
      <c r="L54" s="30">
        <f t="shared" si="4"/>
        <v>2.1425314285714285</v>
      </c>
      <c r="M54" s="30" t="e">
        <f t="shared" si="4"/>
        <v>#DIV/0!</v>
      </c>
      <c r="N54" s="30">
        <f t="shared" si="4"/>
        <v>22.346437142857145</v>
      </c>
      <c r="O54" s="30">
        <f t="shared" si="4"/>
        <v>31.216257142857142</v>
      </c>
      <c r="P54" s="30">
        <f t="shared" si="4"/>
        <v>58.529431428571435</v>
      </c>
    </row>
    <row r="55" spans="1:16" x14ac:dyDescent="0.25">
      <c r="A55" s="30" t="s">
        <v>32</v>
      </c>
      <c r="B55" s="30"/>
      <c r="C55" s="30"/>
      <c r="D55" s="30"/>
      <c r="E55" s="30">
        <f t="shared" ref="E55:P55" si="5">STDEVA(E46:E52)</f>
        <v>5.4075915461902797</v>
      </c>
      <c r="F55" s="30">
        <f t="shared" si="5"/>
        <v>10.976391913656371</v>
      </c>
      <c r="G55" s="30">
        <f t="shared" si="5"/>
        <v>2.0434214690236248</v>
      </c>
      <c r="H55" s="30">
        <f t="shared" si="5"/>
        <v>4.5510856737182907E-2</v>
      </c>
      <c r="I55" s="30">
        <f t="shared" si="5"/>
        <v>0.97901183595890173</v>
      </c>
      <c r="J55" s="30">
        <f t="shared" si="5"/>
        <v>0.60136600837474308</v>
      </c>
      <c r="K55" s="30">
        <f t="shared" si="5"/>
        <v>21.838792541285116</v>
      </c>
      <c r="L55" s="30">
        <f t="shared" si="5"/>
        <v>1.0676962097186722</v>
      </c>
      <c r="M55" s="30">
        <f t="shared" si="5"/>
        <v>0</v>
      </c>
      <c r="N55" s="30">
        <f t="shared" si="5"/>
        <v>17.725775407905964</v>
      </c>
      <c r="O55" s="30">
        <f t="shared" si="5"/>
        <v>34.32688730555865</v>
      </c>
      <c r="P55" s="30">
        <f t="shared" si="5"/>
        <v>83.297746074996809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workbookViewId="0">
      <selection activeCell="G3" sqref="G3"/>
    </sheetView>
  </sheetViews>
  <sheetFormatPr defaultRowHeight="15" x14ac:dyDescent="0.25"/>
  <cols>
    <col min="1" max="1" width="19.85546875" customWidth="1"/>
    <col min="2" max="2" width="9.140625" style="2"/>
    <col min="4" max="4" width="15.28515625" customWidth="1"/>
    <col min="5" max="5" width="16.5703125" customWidth="1"/>
    <col min="7" max="7" width="20.85546875" customWidth="1"/>
  </cols>
  <sheetData>
    <row r="1" spans="1:25" s="13" customFormat="1" x14ac:dyDescent="0.25">
      <c r="A1" s="13" t="s">
        <v>162</v>
      </c>
      <c r="B1" s="28"/>
    </row>
    <row r="3" spans="1:25" s="25" customFormat="1" x14ac:dyDescent="0.25">
      <c r="B3" s="11" t="s">
        <v>122</v>
      </c>
      <c r="C3" s="25" t="s">
        <v>118</v>
      </c>
      <c r="D3" s="25" t="s">
        <v>119</v>
      </c>
      <c r="E3" s="25" t="s">
        <v>135</v>
      </c>
      <c r="F3" s="25" t="s">
        <v>13</v>
      </c>
      <c r="G3" s="25" t="s">
        <v>194</v>
      </c>
      <c r="H3" s="25" t="s">
        <v>136</v>
      </c>
      <c r="I3" s="25" t="s">
        <v>137</v>
      </c>
      <c r="J3" s="25" t="s">
        <v>138</v>
      </c>
      <c r="K3" s="25" t="s">
        <v>139</v>
      </c>
      <c r="L3" s="25" t="s">
        <v>14</v>
      </c>
      <c r="M3" s="25" t="s">
        <v>15</v>
      </c>
      <c r="N3" s="25" t="s">
        <v>16</v>
      </c>
      <c r="O3" s="25" t="s">
        <v>17</v>
      </c>
      <c r="P3" s="25" t="s">
        <v>18</v>
      </c>
      <c r="Q3" s="25" t="s">
        <v>140</v>
      </c>
      <c r="R3" s="25" t="s">
        <v>141</v>
      </c>
      <c r="S3" s="25" t="s">
        <v>142</v>
      </c>
      <c r="T3" s="25" t="s">
        <v>143</v>
      </c>
      <c r="U3" s="25" t="s">
        <v>144</v>
      </c>
      <c r="V3" s="25" t="s">
        <v>145</v>
      </c>
      <c r="W3" s="25" t="s">
        <v>20</v>
      </c>
      <c r="X3" s="25" t="s">
        <v>21</v>
      </c>
      <c r="Y3" s="25" t="s">
        <v>22</v>
      </c>
    </row>
    <row r="4" spans="1:25" x14ac:dyDescent="0.25">
      <c r="B4" s="1" t="s">
        <v>0</v>
      </c>
      <c r="C4" s="1" t="s">
        <v>8</v>
      </c>
      <c r="D4" s="3" t="s">
        <v>11</v>
      </c>
      <c r="E4" s="27">
        <v>299.74538000000001</v>
      </c>
      <c r="F4" s="27">
        <v>150.02354</v>
      </c>
      <c r="G4" s="27">
        <v>50.050330000000002</v>
      </c>
      <c r="H4" s="27">
        <v>271.71240999999998</v>
      </c>
      <c r="I4" s="27">
        <v>1693.85971</v>
      </c>
      <c r="J4" s="27">
        <v>125.68783000000001</v>
      </c>
      <c r="K4" s="27">
        <v>11.29063</v>
      </c>
      <c r="L4" s="27">
        <v>5.6509999999999998</v>
      </c>
      <c r="M4" s="27">
        <v>0.28998000000000002</v>
      </c>
      <c r="N4" s="27">
        <v>0.52512000000000003</v>
      </c>
      <c r="O4" s="27">
        <v>1.7260200000000001</v>
      </c>
      <c r="P4" s="27">
        <v>-7.6111599999999999</v>
      </c>
      <c r="Q4" s="27">
        <v>13.13524</v>
      </c>
      <c r="R4" s="27">
        <v>9.8138199999999998</v>
      </c>
      <c r="S4" s="27">
        <v>13.60929</v>
      </c>
      <c r="T4" s="27">
        <v>-2.0490699999999999</v>
      </c>
      <c r="U4" s="27">
        <v>1.34534</v>
      </c>
      <c r="V4" s="27">
        <v>-0.25668999999999997</v>
      </c>
      <c r="W4" s="27">
        <v>1.49823</v>
      </c>
      <c r="X4" s="27">
        <v>1.71973</v>
      </c>
      <c r="Y4" s="27">
        <v>2.0156299999999998</v>
      </c>
    </row>
    <row r="5" spans="1:25" x14ac:dyDescent="0.25">
      <c r="A5" s="24" t="s">
        <v>146</v>
      </c>
      <c r="B5" s="1" t="s">
        <v>1</v>
      </c>
      <c r="C5" s="1" t="s">
        <v>9</v>
      </c>
      <c r="D5" s="3" t="s">
        <v>12</v>
      </c>
      <c r="E5" s="27">
        <v>315.34563000000003</v>
      </c>
      <c r="F5" s="27">
        <v>163.18275</v>
      </c>
      <c r="G5" s="27">
        <v>51.74727</v>
      </c>
      <c r="H5" s="27">
        <v>274.86299000000002</v>
      </c>
      <c r="I5" s="27">
        <v>1415.1082699999999</v>
      </c>
      <c r="J5" s="27">
        <v>131.13745</v>
      </c>
      <c r="K5" s="27">
        <v>8.6719200000000001</v>
      </c>
      <c r="L5" s="27">
        <v>4.4874799999999997</v>
      </c>
      <c r="M5" s="27">
        <v>0.35669000000000001</v>
      </c>
      <c r="N5" s="27">
        <v>0.80383000000000004</v>
      </c>
      <c r="O5" s="27">
        <v>1.45076</v>
      </c>
      <c r="P5" s="27">
        <v>-8.8561899999999998</v>
      </c>
      <c r="Q5" s="27">
        <v>13.21285</v>
      </c>
      <c r="R5" s="27">
        <v>10.440860000000001</v>
      </c>
      <c r="S5" s="27">
        <v>10.45993</v>
      </c>
      <c r="T5" s="27">
        <v>-3.4871099999999999</v>
      </c>
      <c r="U5" s="27">
        <v>1.2920199999999999</v>
      </c>
      <c r="V5" s="27">
        <v>-0.22602</v>
      </c>
      <c r="W5" s="27">
        <v>1.25634</v>
      </c>
      <c r="X5" s="27">
        <v>1.37703</v>
      </c>
      <c r="Y5" s="27">
        <v>1.62321</v>
      </c>
    </row>
    <row r="6" spans="1:25" x14ac:dyDescent="0.25">
      <c r="B6" s="1" t="s">
        <v>2</v>
      </c>
      <c r="C6" s="1" t="s">
        <v>9</v>
      </c>
      <c r="D6" s="3" t="s">
        <v>12</v>
      </c>
      <c r="E6" s="27">
        <v>429.53109000000001</v>
      </c>
      <c r="F6" s="27">
        <v>200.64012</v>
      </c>
      <c r="G6" s="27">
        <v>46.71143</v>
      </c>
      <c r="H6" s="27">
        <v>340.04908</v>
      </c>
      <c r="I6" s="27">
        <v>2262.4669399999998</v>
      </c>
      <c r="J6" s="27">
        <v>123.02337</v>
      </c>
      <c r="K6" s="27">
        <v>11.27624</v>
      </c>
      <c r="L6" s="27">
        <v>5.26729</v>
      </c>
      <c r="M6" s="27">
        <v>0.31112000000000001</v>
      </c>
      <c r="N6" s="27">
        <v>0.58704000000000001</v>
      </c>
      <c r="O6" s="27">
        <v>1.5013799999999999</v>
      </c>
      <c r="P6" s="27">
        <v>-5.6075499999999998</v>
      </c>
      <c r="Q6" s="27">
        <v>18.754159999999999</v>
      </c>
      <c r="R6" s="27">
        <v>9.1235099999999996</v>
      </c>
      <c r="S6" s="27">
        <v>9.0587900000000001</v>
      </c>
      <c r="T6" s="27">
        <v>-1.3635999999999999</v>
      </c>
      <c r="U6" s="27">
        <v>1.2098100000000001</v>
      </c>
      <c r="V6" s="27">
        <v>-0.17341999999999999</v>
      </c>
      <c r="W6" s="27">
        <v>1.5294700000000001</v>
      </c>
      <c r="X6" s="27">
        <v>1.6531400000000001</v>
      </c>
      <c r="Y6" s="27">
        <v>1.85036</v>
      </c>
    </row>
    <row r="7" spans="1:25" x14ac:dyDescent="0.25">
      <c r="B7" s="1" t="s">
        <v>3</v>
      </c>
      <c r="C7" s="1" t="s">
        <v>10</v>
      </c>
      <c r="D7" s="3" t="s">
        <v>12</v>
      </c>
      <c r="E7" s="27">
        <v>411.17563999999999</v>
      </c>
      <c r="F7" s="27">
        <v>198.08053000000001</v>
      </c>
      <c r="G7" s="27">
        <v>48.174190000000003</v>
      </c>
      <c r="H7" s="27">
        <v>319.89339000000001</v>
      </c>
      <c r="I7" s="27">
        <v>2367.7736300000001</v>
      </c>
      <c r="J7" s="27">
        <v>151.69401999999999</v>
      </c>
      <c r="K7" s="27">
        <v>11.95359</v>
      </c>
      <c r="L7" s="27">
        <v>5.7585499999999996</v>
      </c>
      <c r="M7" s="27">
        <v>0.26345000000000002</v>
      </c>
      <c r="N7" s="27">
        <v>0.54652000000000001</v>
      </c>
      <c r="O7" s="27">
        <v>1.8286199999999999</v>
      </c>
      <c r="P7" s="27">
        <v>-8.3143899999999995</v>
      </c>
      <c r="Q7" s="27">
        <v>13.938219999999999</v>
      </c>
      <c r="R7" s="27">
        <v>11.50037</v>
      </c>
      <c r="S7" s="27">
        <v>6.4351200000000004</v>
      </c>
      <c r="T7" s="27">
        <v>-2.26153</v>
      </c>
      <c r="U7" s="27">
        <v>1.2866200000000001</v>
      </c>
      <c r="V7" s="27">
        <v>-0.22277</v>
      </c>
      <c r="W7" s="27">
        <v>2.6353</v>
      </c>
      <c r="X7" s="27">
        <v>2.75556</v>
      </c>
      <c r="Y7" s="27">
        <v>3.3906200000000002</v>
      </c>
    </row>
    <row r="8" spans="1:25" x14ac:dyDescent="0.25">
      <c r="B8" s="1" t="s">
        <v>4</v>
      </c>
      <c r="C8" s="1" t="s">
        <v>10</v>
      </c>
      <c r="D8" s="3" t="s">
        <v>12</v>
      </c>
      <c r="E8" s="27">
        <v>200.69175999999999</v>
      </c>
      <c r="F8" s="27">
        <v>116.08587</v>
      </c>
      <c r="G8" s="27">
        <v>57.842869999999998</v>
      </c>
      <c r="H8" s="27">
        <v>210.01991000000001</v>
      </c>
      <c r="I8" s="27">
        <v>1039.18589</v>
      </c>
      <c r="J8" s="27">
        <v>102.26331999999999</v>
      </c>
      <c r="K8" s="27">
        <v>8.9518699999999995</v>
      </c>
      <c r="L8" s="27">
        <v>5.1780200000000001</v>
      </c>
      <c r="M8" s="27">
        <v>0.42210999999999999</v>
      </c>
      <c r="N8" s="27">
        <v>0.49231999999999998</v>
      </c>
      <c r="O8" s="27">
        <v>1.37032</v>
      </c>
      <c r="P8" s="27">
        <v>-8.5188600000000001</v>
      </c>
      <c r="Q8" s="27">
        <v>16.588699999999999</v>
      </c>
      <c r="R8" s="27">
        <v>16.517520000000001</v>
      </c>
      <c r="S8" s="27">
        <v>6.1690199999999997</v>
      </c>
      <c r="T8" s="27">
        <v>-2.9033799999999998</v>
      </c>
      <c r="U8" s="27">
        <v>1.49594</v>
      </c>
      <c r="V8" s="27">
        <v>-0.33151999999999998</v>
      </c>
      <c r="W8" s="27">
        <v>0.89670000000000005</v>
      </c>
      <c r="X8" s="27">
        <v>0.96716999999999997</v>
      </c>
      <c r="Y8" s="27">
        <v>1.3413999999999999</v>
      </c>
    </row>
    <row r="9" spans="1:25" x14ac:dyDescent="0.25">
      <c r="B9" s="1" t="s">
        <v>5</v>
      </c>
      <c r="C9" s="1" t="s">
        <v>10</v>
      </c>
      <c r="D9" s="3" t="s">
        <v>12</v>
      </c>
      <c r="E9" s="27">
        <v>459.09064000000001</v>
      </c>
      <c r="F9" s="27">
        <v>248.76155</v>
      </c>
      <c r="G9" s="27">
        <v>54.185720000000003</v>
      </c>
      <c r="H9" s="27">
        <v>342.40859</v>
      </c>
      <c r="I9" s="27">
        <v>3094.0105199999998</v>
      </c>
      <c r="J9" s="27">
        <v>199.13971000000001</v>
      </c>
      <c r="K9" s="27">
        <v>12.437659999999999</v>
      </c>
      <c r="L9" s="27">
        <v>6.7394299999999996</v>
      </c>
      <c r="M9" s="27">
        <v>0.24515000000000001</v>
      </c>
      <c r="N9" s="27">
        <v>0.46701999999999999</v>
      </c>
      <c r="O9" s="27">
        <v>2.2103199999999998</v>
      </c>
      <c r="P9" s="27">
        <v>-11.26463</v>
      </c>
      <c r="Q9" s="27">
        <v>20.008240000000001</v>
      </c>
      <c r="R9" s="27">
        <v>11.701420000000001</v>
      </c>
      <c r="S9" s="27">
        <v>8.5329499999999996</v>
      </c>
      <c r="T9" s="27">
        <v>-2.87879</v>
      </c>
      <c r="U9" s="27">
        <v>1.36927</v>
      </c>
      <c r="V9" s="27">
        <v>-0.26967999999999998</v>
      </c>
      <c r="W9" s="27">
        <v>2.7139899999999999</v>
      </c>
      <c r="X9" s="27">
        <v>2.86151</v>
      </c>
      <c r="Y9" s="27">
        <v>3.71617</v>
      </c>
    </row>
    <row r="10" spans="1:25" x14ac:dyDescent="0.25">
      <c r="B10" s="1" t="s">
        <v>6</v>
      </c>
      <c r="C10" s="1" t="s">
        <v>10</v>
      </c>
      <c r="D10" s="3" t="s">
        <v>12</v>
      </c>
      <c r="E10" s="27">
        <v>444.60471000000001</v>
      </c>
      <c r="F10" s="27">
        <v>272.79622000000001</v>
      </c>
      <c r="G10" s="27">
        <v>61.357019999999999</v>
      </c>
      <c r="H10" s="27">
        <v>335.60167000000001</v>
      </c>
      <c r="I10" s="27">
        <v>2555.0363200000002</v>
      </c>
      <c r="J10" s="27">
        <v>206.09582</v>
      </c>
      <c r="K10" s="27">
        <v>9.3660999999999994</v>
      </c>
      <c r="L10" s="27">
        <v>5.7467600000000001</v>
      </c>
      <c r="M10" s="27">
        <v>0.30707000000000001</v>
      </c>
      <c r="N10" s="27">
        <v>0.39229000000000003</v>
      </c>
      <c r="O10" s="27">
        <v>1.9981599999999999</v>
      </c>
      <c r="P10" s="27">
        <v>-9.8916599999999999</v>
      </c>
      <c r="Q10" s="27">
        <v>13.384460000000001</v>
      </c>
      <c r="R10" s="27">
        <v>10.5006</v>
      </c>
      <c r="S10" s="27">
        <v>11.23898</v>
      </c>
      <c r="T10" s="27">
        <v>-3.80932</v>
      </c>
      <c r="U10" s="27">
        <v>1.28887</v>
      </c>
      <c r="V10" s="27">
        <v>-0.22413</v>
      </c>
      <c r="W10" s="27">
        <v>1.55768</v>
      </c>
      <c r="X10" s="27">
        <v>1.7303599999999999</v>
      </c>
      <c r="Y10" s="27">
        <v>2.0076499999999999</v>
      </c>
    </row>
    <row r="11" spans="1:25" x14ac:dyDescent="0.25">
      <c r="B11" s="1" t="s">
        <v>7</v>
      </c>
      <c r="C11" s="1" t="s">
        <v>9</v>
      </c>
      <c r="D11" s="3" t="s">
        <v>12</v>
      </c>
      <c r="E11" s="27">
        <v>430.11878000000002</v>
      </c>
      <c r="F11" s="27">
        <v>197.07587000000001</v>
      </c>
      <c r="G11" s="27">
        <v>45.818939999999998</v>
      </c>
      <c r="H11" s="27">
        <v>328.79475000000002</v>
      </c>
      <c r="I11" s="27">
        <v>3469.6861899999999</v>
      </c>
      <c r="J11" s="27">
        <v>156.22585000000001</v>
      </c>
      <c r="K11" s="27">
        <v>17.605840000000001</v>
      </c>
      <c r="L11" s="27">
        <v>8.0668100000000003</v>
      </c>
      <c r="M11" s="27">
        <v>0.18931000000000001</v>
      </c>
      <c r="N11" s="27">
        <v>0.39277000000000001</v>
      </c>
      <c r="O11" s="27">
        <v>2.4203600000000001</v>
      </c>
      <c r="P11" s="27">
        <v>-9.0789399999999993</v>
      </c>
      <c r="Q11" s="27">
        <v>21.02149</v>
      </c>
      <c r="R11" s="27">
        <v>9.4354099999999992</v>
      </c>
      <c r="S11" s="27">
        <v>10.42093</v>
      </c>
      <c r="T11" s="27">
        <v>-1.08091</v>
      </c>
      <c r="U11" s="27">
        <v>1.3546400000000001</v>
      </c>
      <c r="V11" s="27">
        <v>-0.26179999999999998</v>
      </c>
      <c r="W11" s="27">
        <v>5.4812200000000004</v>
      </c>
      <c r="X11" s="27">
        <v>5.8579400000000001</v>
      </c>
      <c r="Y11" s="27">
        <v>7.42509</v>
      </c>
    </row>
    <row r="12" spans="1:25" x14ac:dyDescent="0.25">
      <c r="A12" t="s">
        <v>164</v>
      </c>
      <c r="B12" s="4" t="s">
        <v>63</v>
      </c>
      <c r="C12" s="4" t="s">
        <v>9</v>
      </c>
      <c r="D12" s="5" t="s">
        <v>104</v>
      </c>
      <c r="E12" s="27">
        <v>446.83332000000001</v>
      </c>
      <c r="F12" s="27">
        <v>254.44279</v>
      </c>
      <c r="G12" s="27">
        <v>56.943559999999998</v>
      </c>
      <c r="H12" s="27">
        <v>336.64888999999999</v>
      </c>
      <c r="I12" s="27">
        <v>3435.1536500000002</v>
      </c>
      <c r="J12" s="27">
        <v>223.34576999999999</v>
      </c>
      <c r="K12" s="27">
        <v>13.500690000000001</v>
      </c>
      <c r="L12" s="27">
        <v>7.6877700000000004</v>
      </c>
      <c r="M12" s="27">
        <v>0.23619999999999999</v>
      </c>
      <c r="N12" s="27">
        <v>0.30825000000000002</v>
      </c>
      <c r="O12" s="27">
        <v>2.4108299999999998</v>
      </c>
      <c r="P12" s="27">
        <v>-11.03585</v>
      </c>
      <c r="Q12" s="27">
        <v>16.791740000000001</v>
      </c>
      <c r="R12" s="27">
        <v>7.6859500000000001</v>
      </c>
      <c r="S12" s="27">
        <v>6.5767600000000002</v>
      </c>
      <c r="T12" s="27">
        <v>-2.2042700000000002</v>
      </c>
      <c r="U12" s="27">
        <v>1.3574999999999999</v>
      </c>
      <c r="V12" s="27">
        <v>-0.26334999999999997</v>
      </c>
      <c r="W12" s="27">
        <v>3.1762199999999998</v>
      </c>
      <c r="X12" s="27">
        <v>3.3928500000000001</v>
      </c>
      <c r="Y12" s="27">
        <v>4.3117299999999998</v>
      </c>
    </row>
    <row r="13" spans="1:25" x14ac:dyDescent="0.25">
      <c r="B13" s="10" t="s">
        <v>114</v>
      </c>
    </row>
    <row r="14" spans="1:25" x14ac:dyDescent="0.25">
      <c r="B14" s="9"/>
    </row>
    <row r="17" spans="1:25" x14ac:dyDescent="0.25">
      <c r="B17" s="1" t="s">
        <v>33</v>
      </c>
      <c r="C17" s="1" t="s">
        <v>10</v>
      </c>
      <c r="D17" s="3" t="s">
        <v>34</v>
      </c>
      <c r="E17" s="27">
        <v>457.97633999999999</v>
      </c>
      <c r="F17" s="27">
        <v>115.6018</v>
      </c>
      <c r="G17" s="27">
        <v>25.241869999999999</v>
      </c>
      <c r="H17" s="27">
        <v>341.88497999999998</v>
      </c>
      <c r="I17" s="27">
        <v>1269.1853599999999</v>
      </c>
      <c r="J17" s="27">
        <v>159.72390999999999</v>
      </c>
      <c r="K17" s="27">
        <v>10.97894</v>
      </c>
      <c r="L17" s="27">
        <v>2.77129</v>
      </c>
      <c r="M17" s="27">
        <v>0.31861</v>
      </c>
      <c r="N17" s="27">
        <v>2.86517</v>
      </c>
      <c r="O17" s="27">
        <v>0.79225999999999996</v>
      </c>
      <c r="P17" s="27">
        <v>-3.0643799999999999</v>
      </c>
      <c r="Q17" s="27">
        <v>15.83614</v>
      </c>
      <c r="R17" s="27">
        <v>11.26145</v>
      </c>
      <c r="S17" s="27">
        <v>13.888680000000001</v>
      </c>
      <c r="T17" s="27">
        <v>-0.48444999999999999</v>
      </c>
      <c r="U17" s="27">
        <v>1.2011099999999999</v>
      </c>
      <c r="V17" s="27">
        <v>-0.16744000000000001</v>
      </c>
      <c r="W17" s="27">
        <v>2.1956500000000001</v>
      </c>
      <c r="X17" s="27">
        <v>2.39141</v>
      </c>
      <c r="Y17" s="27">
        <v>2.6372200000000001</v>
      </c>
    </row>
    <row r="18" spans="1:25" x14ac:dyDescent="0.25">
      <c r="B18" s="1" t="s">
        <v>36</v>
      </c>
      <c r="C18" s="1" t="s">
        <v>10</v>
      </c>
      <c r="D18" s="3" t="s">
        <v>34</v>
      </c>
      <c r="E18" s="27">
        <v>426.77587</v>
      </c>
      <c r="F18" s="27">
        <v>119.59133</v>
      </c>
      <c r="G18" s="27">
        <v>28.02205</v>
      </c>
      <c r="H18" s="27">
        <v>327.22392000000002</v>
      </c>
      <c r="I18" s="27">
        <v>1473.5014799999999</v>
      </c>
      <c r="J18" s="27">
        <v>163.48696000000001</v>
      </c>
      <c r="K18" s="27">
        <v>12.32114</v>
      </c>
      <c r="L18" s="27">
        <v>3.4526400000000002</v>
      </c>
      <c r="M18" s="27">
        <v>0.29232999999999998</v>
      </c>
      <c r="N18" s="27">
        <v>1.90781</v>
      </c>
      <c r="O18" s="27">
        <v>0.95855999999999997</v>
      </c>
      <c r="P18" s="27">
        <v>-5.1611399999999996</v>
      </c>
      <c r="Q18" s="27">
        <v>11.205550000000001</v>
      </c>
      <c r="R18" s="27">
        <v>8.6954100000000007</v>
      </c>
      <c r="S18" s="27">
        <v>9.7944700000000005</v>
      </c>
      <c r="T18" s="27">
        <v>-0.82981000000000005</v>
      </c>
      <c r="U18" s="27">
        <v>1.23529</v>
      </c>
      <c r="V18" s="27">
        <v>-0.19047</v>
      </c>
      <c r="W18" s="27">
        <v>2.81331</v>
      </c>
      <c r="X18" s="27">
        <v>3.0111300000000001</v>
      </c>
      <c r="Y18" s="27">
        <v>3.47525</v>
      </c>
    </row>
    <row r="19" spans="1:25" x14ac:dyDescent="0.25">
      <c r="B19" s="1" t="s">
        <v>38</v>
      </c>
      <c r="C19" s="1" t="s">
        <v>9</v>
      </c>
      <c r="D19" s="3" t="s">
        <v>34</v>
      </c>
      <c r="E19" s="27">
        <v>363.26062999999999</v>
      </c>
      <c r="F19" s="27">
        <v>66.013440000000003</v>
      </c>
      <c r="G19" s="27">
        <v>18.172470000000001</v>
      </c>
      <c r="H19" s="27">
        <v>297.37819000000002</v>
      </c>
      <c r="I19" s="27">
        <v>1124.8517199999999</v>
      </c>
      <c r="J19" s="27">
        <v>102.72562000000001</v>
      </c>
      <c r="K19" s="27">
        <v>17.039739999999998</v>
      </c>
      <c r="L19" s="27">
        <v>3.0965400000000001</v>
      </c>
      <c r="M19" s="27">
        <v>0.21820999999999999</v>
      </c>
      <c r="N19" s="27">
        <v>1.8718600000000001</v>
      </c>
      <c r="O19" s="27">
        <v>0.83279999999999998</v>
      </c>
      <c r="P19" s="27">
        <v>-1.4449099999999999</v>
      </c>
      <c r="Q19" s="27">
        <v>16.744150000000001</v>
      </c>
      <c r="R19" s="27">
        <v>10.75493</v>
      </c>
      <c r="S19" s="27">
        <v>10.772209999999999</v>
      </c>
      <c r="T19" s="27">
        <v>0.56611999999999996</v>
      </c>
      <c r="U19" s="27">
        <v>1.18109</v>
      </c>
      <c r="V19" s="27">
        <v>-0.15332000000000001</v>
      </c>
      <c r="W19" s="27">
        <v>5.2311800000000002</v>
      </c>
      <c r="X19" s="27">
        <v>5.9513299999999996</v>
      </c>
      <c r="Y19" s="27">
        <v>6.1784699999999999</v>
      </c>
    </row>
    <row r="20" spans="1:25" x14ac:dyDescent="0.25">
      <c r="A20" s="24" t="s">
        <v>146</v>
      </c>
      <c r="B20" s="1" t="s">
        <v>40</v>
      </c>
      <c r="C20" s="1" t="s">
        <v>9</v>
      </c>
      <c r="D20" s="3" t="s">
        <v>34</v>
      </c>
      <c r="E20" s="27">
        <v>132.91371000000001</v>
      </c>
      <c r="F20" s="27">
        <v>17.680099999999999</v>
      </c>
      <c r="G20" s="27">
        <v>13.30194</v>
      </c>
      <c r="H20" s="27">
        <v>170.35355999999999</v>
      </c>
      <c r="I20" s="27">
        <v>250.52316999999999</v>
      </c>
      <c r="J20" s="27">
        <v>34.774659999999997</v>
      </c>
      <c r="K20" s="27">
        <v>14.169779999999999</v>
      </c>
      <c r="L20" s="27">
        <v>1.88486</v>
      </c>
      <c r="M20" s="27">
        <v>0.27607999999999999</v>
      </c>
      <c r="N20" s="27">
        <v>2.1412599999999999</v>
      </c>
      <c r="O20" s="27">
        <v>0.48182000000000003</v>
      </c>
      <c r="P20" s="27">
        <v>-1.8409599999999999</v>
      </c>
      <c r="Q20" s="27">
        <v>15.28844</v>
      </c>
      <c r="R20" s="27">
        <v>9.2091499999999993</v>
      </c>
      <c r="S20" s="27">
        <v>8.9466199999999994</v>
      </c>
      <c r="T20" s="27">
        <v>0.49842999999999998</v>
      </c>
      <c r="U20" s="27">
        <v>1.2169000000000001</v>
      </c>
      <c r="V20" s="27">
        <v>-0.17824000000000001</v>
      </c>
      <c r="W20" s="27">
        <v>1.9467300000000001</v>
      </c>
      <c r="X20" s="27">
        <v>2.33989</v>
      </c>
      <c r="Y20" s="27">
        <v>2.3689800000000001</v>
      </c>
    </row>
    <row r="21" spans="1:25" x14ac:dyDescent="0.25">
      <c r="B21" s="1" t="s">
        <v>42</v>
      </c>
      <c r="C21" s="1" t="s">
        <v>10</v>
      </c>
      <c r="D21" s="3" t="s">
        <v>34</v>
      </c>
      <c r="E21" s="27">
        <v>498.09123</v>
      </c>
      <c r="F21" s="27">
        <v>93.731780000000001</v>
      </c>
      <c r="G21" s="27">
        <v>18.818190000000001</v>
      </c>
      <c r="H21" s="27">
        <v>360.73491000000001</v>
      </c>
      <c r="I21" s="27">
        <v>1449.0917300000001</v>
      </c>
      <c r="J21" s="27">
        <v>191.30538999999999</v>
      </c>
      <c r="K21" s="27">
        <v>15.45998</v>
      </c>
      <c r="L21" s="27">
        <v>2.9092899999999999</v>
      </c>
      <c r="M21" s="27">
        <v>0.22591</v>
      </c>
      <c r="N21" s="27">
        <v>2.45086</v>
      </c>
      <c r="O21" s="27">
        <v>0.83299000000000001</v>
      </c>
      <c r="P21" s="27">
        <v>-2.3199900000000002</v>
      </c>
      <c r="Q21" s="27">
        <v>16.05029</v>
      </c>
      <c r="R21" s="27">
        <v>8.6302900000000005</v>
      </c>
      <c r="S21" s="27">
        <v>7.9104200000000002</v>
      </c>
      <c r="T21" s="27">
        <v>-6.5670000000000006E-2</v>
      </c>
      <c r="U21" s="27">
        <v>1.2105399999999999</v>
      </c>
      <c r="V21" s="27">
        <v>-0.17391999999999999</v>
      </c>
      <c r="W21" s="27">
        <v>4.1188599999999997</v>
      </c>
      <c r="X21" s="27">
        <v>4.86348</v>
      </c>
      <c r="Y21" s="27">
        <v>4.98604</v>
      </c>
    </row>
    <row r="22" spans="1:25" s="6" customFormat="1" x14ac:dyDescent="0.25">
      <c r="A22" s="6" t="s">
        <v>159</v>
      </c>
      <c r="B22" s="7" t="s">
        <v>107</v>
      </c>
      <c r="C22" s="7" t="s">
        <v>9</v>
      </c>
      <c r="D22" s="6" t="s">
        <v>34</v>
      </c>
    </row>
    <row r="23" spans="1:25" s="19" customFormat="1" x14ac:dyDescent="0.25">
      <c r="A23" s="19" t="s">
        <v>131</v>
      </c>
      <c r="B23" s="12" t="s">
        <v>108</v>
      </c>
      <c r="C23" s="12" t="s">
        <v>10</v>
      </c>
      <c r="D23" s="19" t="s">
        <v>34</v>
      </c>
    </row>
    <row r="24" spans="1:25" x14ac:dyDescent="0.25">
      <c r="B24" s="10" t="s">
        <v>172</v>
      </c>
      <c r="C24" s="9"/>
      <c r="D24" s="8"/>
    </row>
    <row r="25" spans="1:25" x14ac:dyDescent="0.25">
      <c r="B25" s="9"/>
    </row>
    <row r="28" spans="1:25" x14ac:dyDescent="0.25">
      <c r="B28" s="1" t="s">
        <v>44</v>
      </c>
      <c r="C28" s="1" t="s">
        <v>10</v>
      </c>
      <c r="D28" s="3" t="s">
        <v>45</v>
      </c>
      <c r="E28" s="27">
        <v>571.63518999999997</v>
      </c>
      <c r="F28" s="27">
        <v>283.09926999999999</v>
      </c>
      <c r="G28" s="27">
        <v>49.524470000000001</v>
      </c>
      <c r="H28" s="27">
        <v>395.29311999999999</v>
      </c>
      <c r="I28" s="27">
        <v>3349.4729600000001</v>
      </c>
      <c r="J28" s="27">
        <v>193.23548</v>
      </c>
      <c r="K28" s="27">
        <v>11.831440000000001</v>
      </c>
      <c r="L28" s="27">
        <v>5.8594600000000003</v>
      </c>
      <c r="M28" s="27">
        <v>0.24123</v>
      </c>
      <c r="N28" s="27">
        <v>1.06837</v>
      </c>
      <c r="O28" s="27">
        <v>2.0529999999999999</v>
      </c>
      <c r="P28" s="27">
        <v>-13.379770000000001</v>
      </c>
      <c r="Q28" s="27">
        <v>15.06847</v>
      </c>
      <c r="R28" s="27">
        <v>11.26257</v>
      </c>
      <c r="S28" s="27">
        <v>9.7761999999999993</v>
      </c>
      <c r="T28" s="27">
        <v>-3.96122</v>
      </c>
      <c r="U28" s="27">
        <v>1.2131400000000001</v>
      </c>
      <c r="V28" s="27">
        <v>-0.17569000000000001</v>
      </c>
      <c r="W28" s="27">
        <v>2.1915200000000001</v>
      </c>
      <c r="X28" s="27">
        <v>2.4289399999999999</v>
      </c>
      <c r="Y28" s="27">
        <v>2.65862</v>
      </c>
    </row>
    <row r="29" spans="1:25" x14ac:dyDescent="0.25">
      <c r="B29" s="1" t="s">
        <v>47</v>
      </c>
      <c r="C29" s="1" t="s">
        <v>10</v>
      </c>
      <c r="D29" s="3" t="s">
        <v>45</v>
      </c>
      <c r="E29" s="27">
        <v>543.77763000000004</v>
      </c>
      <c r="F29" s="27">
        <v>198.81222</v>
      </c>
      <c r="G29" s="27">
        <v>36.561309999999999</v>
      </c>
      <c r="H29" s="27">
        <v>382.20289000000002</v>
      </c>
      <c r="I29" s="27">
        <v>3324.9060599999998</v>
      </c>
      <c r="J29" s="27">
        <v>147.44623999999999</v>
      </c>
      <c r="K29" s="27">
        <v>16.723849999999999</v>
      </c>
      <c r="L29" s="27">
        <v>6.1144600000000002</v>
      </c>
      <c r="M29" s="27">
        <v>0.19650999999999999</v>
      </c>
      <c r="N29" s="27">
        <v>1.11781</v>
      </c>
      <c r="O29" s="27">
        <v>1.8605400000000001</v>
      </c>
      <c r="P29" s="27">
        <v>-6.7200199999999999</v>
      </c>
      <c r="Q29" s="27">
        <v>13.468719999999999</v>
      </c>
      <c r="R29" s="27">
        <v>9.6804900000000007</v>
      </c>
      <c r="S29" s="27">
        <v>9.5040800000000001</v>
      </c>
      <c r="T29" s="27">
        <v>-0.97909000000000002</v>
      </c>
      <c r="U29" s="27">
        <v>1.1268499999999999</v>
      </c>
      <c r="V29" s="27">
        <v>-0.11257</v>
      </c>
      <c r="W29" s="27">
        <v>4.8186099999999996</v>
      </c>
      <c r="X29" s="27">
        <v>4.9259300000000001</v>
      </c>
      <c r="Y29" s="27">
        <v>5.4298500000000001</v>
      </c>
    </row>
    <row r="30" spans="1:25" x14ac:dyDescent="0.25">
      <c r="B30" s="1" t="s">
        <v>49</v>
      </c>
      <c r="C30" s="1" t="s">
        <v>10</v>
      </c>
      <c r="D30" s="3" t="s">
        <v>45</v>
      </c>
      <c r="E30" s="27">
        <v>407.83273000000003</v>
      </c>
      <c r="F30" s="27">
        <v>141.76401000000001</v>
      </c>
      <c r="G30" s="27">
        <v>34.760330000000003</v>
      </c>
      <c r="H30" s="27">
        <v>318.32256000000001</v>
      </c>
      <c r="I30" s="27">
        <v>2016.0191</v>
      </c>
      <c r="J30" s="27">
        <v>140.13198</v>
      </c>
      <c r="K30" s="27">
        <v>14.22095</v>
      </c>
      <c r="L30" s="27">
        <v>4.9432499999999999</v>
      </c>
      <c r="M30" s="27">
        <v>0.21346999999999999</v>
      </c>
      <c r="N30" s="27">
        <v>1.5940700000000001</v>
      </c>
      <c r="O30" s="27">
        <v>1.62832</v>
      </c>
      <c r="P30" s="27">
        <v>-10.601979999999999</v>
      </c>
      <c r="Q30" s="27">
        <v>10.395060000000001</v>
      </c>
      <c r="R30" s="27">
        <v>10.299569999999999</v>
      </c>
      <c r="S30" s="27">
        <v>13.97513</v>
      </c>
      <c r="T30" s="27">
        <v>-2.2132399999999999</v>
      </c>
      <c r="U30" s="27">
        <v>1.15296</v>
      </c>
      <c r="V30" s="27">
        <v>-0.13266</v>
      </c>
      <c r="W30" s="27">
        <v>3.7833199999999998</v>
      </c>
      <c r="X30" s="27">
        <v>4.0047199999999998</v>
      </c>
      <c r="Y30" s="27">
        <v>4.3620000000000001</v>
      </c>
    </row>
    <row r="31" spans="1:25" x14ac:dyDescent="0.25">
      <c r="B31" s="1" t="s">
        <v>51</v>
      </c>
      <c r="C31" s="1" t="s">
        <v>9</v>
      </c>
      <c r="D31" s="3" t="s">
        <v>45</v>
      </c>
      <c r="E31" s="27">
        <v>402.26121999999998</v>
      </c>
      <c r="F31" s="27">
        <v>194.66158999999999</v>
      </c>
      <c r="G31" s="27">
        <v>48.391840000000002</v>
      </c>
      <c r="H31" s="27">
        <v>315.70452</v>
      </c>
      <c r="I31" s="27">
        <v>2214.2762600000001</v>
      </c>
      <c r="J31" s="27">
        <v>159.30082999999999</v>
      </c>
      <c r="K31" s="27">
        <v>11.375</v>
      </c>
      <c r="L31" s="27">
        <v>5.5045700000000002</v>
      </c>
      <c r="M31" s="27">
        <v>0.25725999999999999</v>
      </c>
      <c r="N31" s="27">
        <v>0.82135999999999998</v>
      </c>
      <c r="O31" s="27">
        <v>1.88106</v>
      </c>
      <c r="P31" s="27">
        <v>-10.56587</v>
      </c>
      <c r="Q31" s="27">
        <v>19.197479999999999</v>
      </c>
      <c r="R31" s="27">
        <v>12.72259</v>
      </c>
      <c r="S31" s="27">
        <v>13.492150000000001</v>
      </c>
      <c r="T31" s="27">
        <v>-3.0392299999999999</v>
      </c>
      <c r="U31" s="27">
        <v>1.40917</v>
      </c>
      <c r="V31" s="27">
        <v>-0.29036000000000001</v>
      </c>
      <c r="W31" s="27">
        <v>2.2442799999999998</v>
      </c>
      <c r="X31" s="27">
        <v>2.4310700000000001</v>
      </c>
      <c r="Y31" s="27">
        <v>3.1625800000000002</v>
      </c>
    </row>
    <row r="32" spans="1:25" x14ac:dyDescent="0.25">
      <c r="B32" s="1" t="s">
        <v>53</v>
      </c>
      <c r="C32" s="1" t="s">
        <v>9</v>
      </c>
      <c r="D32" s="3" t="s">
        <v>45</v>
      </c>
      <c r="E32" s="27">
        <v>336.58818000000002</v>
      </c>
      <c r="F32" s="27">
        <v>94.878150000000005</v>
      </c>
      <c r="G32" s="27">
        <v>28.188199999999998</v>
      </c>
      <c r="H32" s="27">
        <v>295.99354</v>
      </c>
      <c r="I32" s="27">
        <v>2356.11958</v>
      </c>
      <c r="J32" s="27">
        <v>113.57338</v>
      </c>
      <c r="K32" s="27">
        <v>24.833110000000001</v>
      </c>
      <c r="L32" s="27">
        <v>7.0000099999999996</v>
      </c>
      <c r="M32" s="27">
        <v>0.15018999999999999</v>
      </c>
      <c r="N32" s="27">
        <v>0.4894</v>
      </c>
      <c r="O32" s="27">
        <v>1.87683</v>
      </c>
      <c r="P32" s="27">
        <v>-0.40232000000000001</v>
      </c>
      <c r="Q32" s="27">
        <v>16.461549999999999</v>
      </c>
      <c r="R32" s="27">
        <v>10.79495</v>
      </c>
      <c r="S32" s="27">
        <v>7.7362799999999998</v>
      </c>
      <c r="T32" s="27">
        <v>0.88719000000000003</v>
      </c>
      <c r="U32" s="27">
        <v>1.4525999999999999</v>
      </c>
      <c r="V32" s="27">
        <v>-0.31158000000000002</v>
      </c>
      <c r="W32" s="27">
        <v>6.70078</v>
      </c>
      <c r="X32" s="27">
        <v>7.5498099999999999</v>
      </c>
      <c r="Y32" s="27">
        <v>9.7335399999999996</v>
      </c>
    </row>
    <row r="33" spans="1:25" x14ac:dyDescent="0.25">
      <c r="B33" s="1" t="s">
        <v>55</v>
      </c>
      <c r="C33" s="1" t="s">
        <v>9</v>
      </c>
      <c r="D33" s="3" t="s">
        <v>45</v>
      </c>
      <c r="E33" s="27">
        <v>572.74949000000004</v>
      </c>
      <c r="F33" s="27">
        <v>171.19623000000001</v>
      </c>
      <c r="G33" s="27">
        <v>29.890250000000002</v>
      </c>
      <c r="H33" s="27">
        <v>395.81673000000001</v>
      </c>
      <c r="I33" s="27">
        <v>2625.71668</v>
      </c>
      <c r="J33" s="27">
        <v>111.68313999999999</v>
      </c>
      <c r="K33" s="27">
        <v>15.33747</v>
      </c>
      <c r="L33" s="27">
        <v>4.5844100000000001</v>
      </c>
      <c r="M33" s="27">
        <v>0.22236</v>
      </c>
      <c r="N33" s="27">
        <v>0.90110000000000001</v>
      </c>
      <c r="O33" s="27">
        <v>1.34423</v>
      </c>
      <c r="P33" s="27">
        <v>-5.9537199999999997</v>
      </c>
      <c r="Q33" s="27">
        <v>14.086360000000001</v>
      </c>
      <c r="R33" s="27">
        <v>9.79894</v>
      </c>
      <c r="S33" s="27">
        <v>10.90985</v>
      </c>
      <c r="T33" s="27">
        <v>-0.73709999999999998</v>
      </c>
      <c r="U33" s="27">
        <v>1.5857300000000001</v>
      </c>
      <c r="V33" s="27">
        <v>-0.36937999999999999</v>
      </c>
      <c r="W33" s="27">
        <v>3.2674300000000001</v>
      </c>
      <c r="X33" s="27">
        <v>3.5811199999999999</v>
      </c>
      <c r="Y33" s="27">
        <v>5.18126</v>
      </c>
    </row>
    <row r="34" spans="1:25" x14ac:dyDescent="0.25">
      <c r="B34" s="1" t="s">
        <v>57</v>
      </c>
      <c r="C34" s="1" t="s">
        <v>9</v>
      </c>
      <c r="D34" s="3" t="s">
        <v>45</v>
      </c>
      <c r="E34" s="27">
        <v>407.83273000000003</v>
      </c>
      <c r="F34" s="27">
        <v>198.84683000000001</v>
      </c>
      <c r="G34" s="27">
        <v>48.756959999999999</v>
      </c>
      <c r="H34" s="27">
        <v>318.32256000000001</v>
      </c>
      <c r="I34" s="27">
        <v>2151.09319</v>
      </c>
      <c r="J34" s="27">
        <v>161.69633999999999</v>
      </c>
      <c r="K34" s="27">
        <v>10.81784</v>
      </c>
      <c r="L34" s="27">
        <v>5.2744499999999999</v>
      </c>
      <c r="M34" s="27">
        <v>0.30271999999999999</v>
      </c>
      <c r="N34" s="27">
        <v>0.58274999999999999</v>
      </c>
      <c r="O34" s="27">
        <v>1.61063</v>
      </c>
      <c r="P34" s="27">
        <v>-7.3526800000000003</v>
      </c>
      <c r="Q34" s="27">
        <v>17.56183</v>
      </c>
      <c r="R34" s="27">
        <v>10.311389999999999</v>
      </c>
      <c r="S34" s="27">
        <v>10.92548</v>
      </c>
      <c r="T34" s="27">
        <v>-2.1284200000000002</v>
      </c>
      <c r="U34" s="27">
        <v>1.30375</v>
      </c>
      <c r="V34" s="27">
        <v>-0.23297999999999999</v>
      </c>
      <c r="W34" s="27">
        <v>2.089</v>
      </c>
      <c r="X34" s="27">
        <v>2.25624</v>
      </c>
      <c r="Y34" s="27">
        <v>2.7235299999999998</v>
      </c>
    </row>
    <row r="35" spans="1:25" x14ac:dyDescent="0.25">
      <c r="A35" s="24" t="s">
        <v>146</v>
      </c>
      <c r="B35" s="1" t="s">
        <v>59</v>
      </c>
      <c r="C35" s="1" t="s">
        <v>9</v>
      </c>
      <c r="D35" s="3" t="s">
        <v>45</v>
      </c>
      <c r="E35" s="27">
        <v>229.54434000000001</v>
      </c>
      <c r="F35" s="27">
        <v>77.129230000000007</v>
      </c>
      <c r="G35" s="27">
        <v>33.601019999999998</v>
      </c>
      <c r="H35" s="27">
        <v>234.54508000000001</v>
      </c>
      <c r="I35" s="27">
        <v>814.59875999999997</v>
      </c>
      <c r="J35" s="27">
        <v>104.50385</v>
      </c>
      <c r="K35" s="27">
        <v>10.56148</v>
      </c>
      <c r="L35" s="27">
        <v>3.5487600000000001</v>
      </c>
      <c r="M35" s="27">
        <v>0.29697000000000001</v>
      </c>
      <c r="N35" s="27">
        <v>1.8508</v>
      </c>
      <c r="O35" s="27">
        <v>1.1314500000000001</v>
      </c>
      <c r="P35" s="27">
        <v>-7.2596400000000001</v>
      </c>
      <c r="Q35" s="27">
        <v>19.333770000000001</v>
      </c>
      <c r="R35" s="27">
        <v>9.0233600000000003</v>
      </c>
      <c r="S35" s="27">
        <v>10.28363</v>
      </c>
      <c r="T35" s="27">
        <v>-2.1251799999999998</v>
      </c>
      <c r="U35" s="27">
        <v>1.3585199999999999</v>
      </c>
      <c r="V35" s="27">
        <v>-0.26390000000000002</v>
      </c>
      <c r="W35" s="27">
        <v>1.4202999999999999</v>
      </c>
      <c r="X35" s="27">
        <v>1.46984</v>
      </c>
      <c r="Y35" s="27">
        <v>1.9294899999999999</v>
      </c>
    </row>
    <row r="36" spans="1:25" x14ac:dyDescent="0.25">
      <c r="B36" s="1" t="s">
        <v>61</v>
      </c>
      <c r="C36" s="1" t="s">
        <v>9</v>
      </c>
      <c r="D36" s="3" t="s">
        <v>45</v>
      </c>
      <c r="E36" s="27">
        <v>474.69087999999999</v>
      </c>
      <c r="F36" s="27">
        <v>147.99037999999999</v>
      </c>
      <c r="G36" s="27">
        <v>31.176159999999999</v>
      </c>
      <c r="H36" s="27">
        <v>349.73912000000001</v>
      </c>
      <c r="I36" s="27">
        <v>1664.7596000000001</v>
      </c>
      <c r="J36" s="27">
        <v>131.94759999999999</v>
      </c>
      <c r="K36" s="27">
        <v>11.24911</v>
      </c>
      <c r="L36" s="27">
        <v>3.5070399999999999</v>
      </c>
      <c r="M36" s="27">
        <v>0.28369</v>
      </c>
      <c r="N36" s="27">
        <v>1.8933899999999999</v>
      </c>
      <c r="O36" s="27">
        <v>1.09894</v>
      </c>
      <c r="P36" s="27">
        <v>-5.4001099999999997</v>
      </c>
      <c r="Q36" s="27">
        <v>17.292539999999999</v>
      </c>
      <c r="R36" s="27">
        <v>11.585699999999999</v>
      </c>
      <c r="S36" s="27">
        <v>9.92821</v>
      </c>
      <c r="T36" s="27">
        <v>-1.3122799999999999</v>
      </c>
      <c r="U36" s="27">
        <v>1.2771699999999999</v>
      </c>
      <c r="V36" s="27">
        <v>-0.21701999999999999</v>
      </c>
      <c r="W36" s="27">
        <v>2.1868400000000001</v>
      </c>
      <c r="X36" s="27">
        <v>2.3707600000000002</v>
      </c>
      <c r="Y36" s="27">
        <v>2.79297</v>
      </c>
    </row>
    <row r="37" spans="1:25" s="19" customFormat="1" x14ac:dyDescent="0.25">
      <c r="A37" s="19" t="s">
        <v>131</v>
      </c>
      <c r="B37" s="12" t="s">
        <v>102</v>
      </c>
      <c r="C37" s="12" t="s">
        <v>10</v>
      </c>
      <c r="D37" s="19" t="s">
        <v>104</v>
      </c>
    </row>
    <row r="38" spans="1:25" x14ac:dyDescent="0.25">
      <c r="B38" s="10" t="s">
        <v>114</v>
      </c>
    </row>
    <row r="39" spans="1:25" x14ac:dyDescent="0.25">
      <c r="B39" s="9"/>
    </row>
    <row r="42" spans="1:25" x14ac:dyDescent="0.25">
      <c r="B42" s="1" t="s">
        <v>65</v>
      </c>
      <c r="C42" s="1" t="s">
        <v>10</v>
      </c>
      <c r="D42" s="3" t="s">
        <v>66</v>
      </c>
      <c r="E42" s="27">
        <v>374.40366</v>
      </c>
      <c r="F42" s="27">
        <v>35.012819999999998</v>
      </c>
      <c r="G42" s="27">
        <v>9.3516200000000005</v>
      </c>
      <c r="H42" s="27">
        <v>302.61428999999998</v>
      </c>
      <c r="I42" s="27">
        <v>757.06726000000003</v>
      </c>
      <c r="J42" s="27">
        <v>59.085819999999998</v>
      </c>
      <c r="K42" s="27">
        <v>21.62257</v>
      </c>
      <c r="L42" s="27">
        <v>2.0220600000000002</v>
      </c>
      <c r="M42" s="27">
        <v>0.20526</v>
      </c>
      <c r="N42" s="27">
        <v>1.6613899999999999</v>
      </c>
      <c r="O42" s="27">
        <v>0.45561000000000001</v>
      </c>
      <c r="P42" s="27">
        <v>7.0914400000000004</v>
      </c>
      <c r="Q42" s="27">
        <v>17.534320000000001</v>
      </c>
      <c r="R42" s="27">
        <v>8.49376</v>
      </c>
      <c r="S42" s="27">
        <v>10.80621</v>
      </c>
      <c r="T42" s="27">
        <v>2.2187899999999998</v>
      </c>
      <c r="U42" s="27">
        <v>1.5718000000000001</v>
      </c>
      <c r="V42" s="27">
        <v>-0.36379</v>
      </c>
      <c r="W42" s="27">
        <v>7.5626499999999997</v>
      </c>
      <c r="X42" s="27">
        <v>8.6173699999999993</v>
      </c>
      <c r="Y42" s="27">
        <v>11.886950000000001</v>
      </c>
    </row>
    <row r="43" spans="1:25" x14ac:dyDescent="0.25">
      <c r="A43" s="24" t="s">
        <v>146</v>
      </c>
      <c r="B43" s="1" t="s">
        <v>68</v>
      </c>
      <c r="C43" s="1" t="s">
        <v>10</v>
      </c>
      <c r="D43" s="3" t="s">
        <v>66</v>
      </c>
      <c r="E43" s="27">
        <v>413.40424000000002</v>
      </c>
      <c r="F43" s="27">
        <v>29.346789999999999</v>
      </c>
      <c r="G43" s="27">
        <v>7.0988100000000003</v>
      </c>
      <c r="H43" s="27">
        <v>320.94060999999999</v>
      </c>
      <c r="I43" s="27">
        <v>743.83347000000003</v>
      </c>
      <c r="J43" s="27">
        <v>44.755929999999999</v>
      </c>
      <c r="K43" s="27">
        <v>25.346329999999998</v>
      </c>
      <c r="L43" s="27">
        <v>1.7992900000000001</v>
      </c>
      <c r="M43" s="27">
        <v>0.19772000000000001</v>
      </c>
      <c r="N43" s="27">
        <v>2.2001200000000001</v>
      </c>
      <c r="O43" s="27">
        <v>0.35904000000000003</v>
      </c>
      <c r="P43" s="27">
        <v>11.34981</v>
      </c>
      <c r="Q43" s="27">
        <v>12.617010000000001</v>
      </c>
      <c r="R43" s="27">
        <v>17.331489999999999</v>
      </c>
      <c r="S43" s="27">
        <v>13.485189999999999</v>
      </c>
      <c r="T43" s="27">
        <v>2.9096700000000002</v>
      </c>
      <c r="U43" s="27">
        <v>1.0999099999999999</v>
      </c>
      <c r="V43" s="27">
        <v>-9.0840000000000004E-2</v>
      </c>
      <c r="W43" s="27">
        <v>12.346550000000001</v>
      </c>
      <c r="X43" s="27">
        <v>12.57597</v>
      </c>
      <c r="Y43" s="27">
        <v>13.58015</v>
      </c>
    </row>
    <row r="44" spans="1:25" x14ac:dyDescent="0.25">
      <c r="B44" s="1" t="s">
        <v>70</v>
      </c>
      <c r="C44" s="1" t="s">
        <v>10</v>
      </c>
      <c r="D44" s="3" t="s">
        <v>66</v>
      </c>
      <c r="E44" s="27">
        <v>485.83390000000003</v>
      </c>
      <c r="F44" s="27">
        <v>62.187869999999997</v>
      </c>
      <c r="G44" s="27">
        <v>12.800230000000001</v>
      </c>
      <c r="H44" s="27">
        <v>354.97521</v>
      </c>
      <c r="I44" s="27">
        <v>950.87210000000005</v>
      </c>
      <c r="J44" s="27">
        <v>68.779939999999996</v>
      </c>
      <c r="K44" s="27">
        <v>15.29031</v>
      </c>
      <c r="L44" s="27">
        <v>1.9572000000000001</v>
      </c>
      <c r="M44" s="27">
        <v>0.29275000000000001</v>
      </c>
      <c r="N44" s="27">
        <v>2.2945000000000002</v>
      </c>
      <c r="O44" s="27">
        <v>0.43725000000000003</v>
      </c>
      <c r="P44" s="27">
        <v>4.95608</v>
      </c>
      <c r="Q44" s="27">
        <v>13.5025</v>
      </c>
      <c r="R44" s="27">
        <v>9.4070300000000007</v>
      </c>
      <c r="S44" s="27">
        <v>10.67421</v>
      </c>
      <c r="T44" s="27">
        <v>2.17611</v>
      </c>
      <c r="U44" s="27">
        <v>1.27993</v>
      </c>
      <c r="V44" s="27">
        <v>-0.21870999999999999</v>
      </c>
      <c r="W44" s="27">
        <v>3.9497100000000001</v>
      </c>
      <c r="X44" s="27">
        <v>4.42835</v>
      </c>
      <c r="Y44" s="27">
        <v>5.0553499999999998</v>
      </c>
    </row>
    <row r="45" spans="1:25" x14ac:dyDescent="0.25">
      <c r="B45" s="1" t="s">
        <v>72</v>
      </c>
      <c r="C45" s="1" t="s">
        <v>10</v>
      </c>
      <c r="D45" s="3" t="s">
        <v>66</v>
      </c>
      <c r="E45" s="27">
        <v>571.63518999999997</v>
      </c>
      <c r="F45" s="27">
        <v>101.07142</v>
      </c>
      <c r="G45" s="27">
        <v>17.681100000000001</v>
      </c>
      <c r="H45" s="27">
        <v>395.29311999999999</v>
      </c>
      <c r="I45" s="27">
        <v>2314.97336</v>
      </c>
      <c r="J45" s="27">
        <v>91.971969999999999</v>
      </c>
      <c r="K45" s="27">
        <v>22.904330000000002</v>
      </c>
      <c r="L45" s="27">
        <v>4.0497399999999999</v>
      </c>
      <c r="M45" s="27">
        <v>0.16489000000000001</v>
      </c>
      <c r="N45" s="27">
        <v>1.12418</v>
      </c>
      <c r="O45" s="27">
        <v>1.0722700000000001</v>
      </c>
      <c r="P45" s="27">
        <v>3.30505</v>
      </c>
      <c r="Q45" s="27">
        <v>14.56105</v>
      </c>
      <c r="R45" s="27">
        <v>13.583360000000001</v>
      </c>
      <c r="S45" s="27">
        <v>7.6111599999999999</v>
      </c>
      <c r="T45" s="27">
        <v>1.3214999999999999</v>
      </c>
      <c r="U45" s="27">
        <v>1.43337</v>
      </c>
      <c r="V45" s="27">
        <v>-0.30235000000000001</v>
      </c>
      <c r="W45" s="27">
        <v>7.5967599999999997</v>
      </c>
      <c r="X45" s="27">
        <v>8.5610599999999994</v>
      </c>
      <c r="Y45" s="27">
        <v>10.888999999999999</v>
      </c>
    </row>
    <row r="46" spans="1:25" x14ac:dyDescent="0.25">
      <c r="B46" s="1" t="s">
        <v>74</v>
      </c>
      <c r="C46" s="1" t="s">
        <v>10</v>
      </c>
      <c r="D46" s="3" t="s">
        <v>66</v>
      </c>
      <c r="E46" s="27">
        <v>457.97633999999999</v>
      </c>
      <c r="F46" s="27">
        <v>19.082249999999998</v>
      </c>
      <c r="G46" s="27">
        <v>4.1666499999999997</v>
      </c>
      <c r="H46" s="27">
        <v>341.88497999999998</v>
      </c>
      <c r="I46" s="27">
        <v>696.20875000000001</v>
      </c>
      <c r="J46" s="27">
        <v>34.721209999999999</v>
      </c>
      <c r="K46" s="27">
        <v>36.48462</v>
      </c>
      <c r="L46" s="27">
        <v>1.5201800000000001</v>
      </c>
      <c r="M46" s="27">
        <v>0.13416</v>
      </c>
      <c r="N46" s="27">
        <v>2.47627</v>
      </c>
      <c r="O46" s="27">
        <v>0.31056</v>
      </c>
      <c r="P46" s="27">
        <v>18.313780000000001</v>
      </c>
      <c r="Q46" s="27">
        <v>11.165509999999999</v>
      </c>
      <c r="R46" s="27">
        <v>16.997800000000002</v>
      </c>
      <c r="S46" s="27">
        <v>6.7298799999999996</v>
      </c>
      <c r="T46" s="27">
        <v>3.04108</v>
      </c>
      <c r="U46" s="27">
        <v>1.3389</v>
      </c>
      <c r="V46" s="27">
        <v>-0.25312000000000001</v>
      </c>
      <c r="W46" s="27">
        <v>22.11384</v>
      </c>
      <c r="X46" s="27">
        <v>25.255510000000001</v>
      </c>
      <c r="Y46" s="27">
        <v>29.608180000000001</v>
      </c>
    </row>
    <row r="47" spans="1:25" x14ac:dyDescent="0.25">
      <c r="A47" s="24" t="s">
        <v>146</v>
      </c>
      <c r="B47" s="1" t="s">
        <v>76</v>
      </c>
      <c r="C47" s="1" t="s">
        <v>10</v>
      </c>
      <c r="D47" s="3" t="s">
        <v>66</v>
      </c>
      <c r="E47" s="27">
        <v>480.26238999999998</v>
      </c>
      <c r="F47" s="27">
        <v>68.511610000000005</v>
      </c>
      <c r="G47" s="27">
        <v>14.26545</v>
      </c>
      <c r="H47" s="27">
        <v>355.74925999999999</v>
      </c>
      <c r="I47" s="27">
        <v>1462.5051800000001</v>
      </c>
      <c r="J47" s="27">
        <v>70.059539999999998</v>
      </c>
      <c r="K47" s="27">
        <v>21.346820000000001</v>
      </c>
      <c r="L47" s="27">
        <v>3.04522</v>
      </c>
      <c r="M47" s="27">
        <v>0.17593</v>
      </c>
      <c r="N47" s="27">
        <v>1.64381</v>
      </c>
      <c r="O47" s="27">
        <v>0.81084000000000001</v>
      </c>
      <c r="P47" s="27">
        <v>2.3667400000000001</v>
      </c>
      <c r="Q47" s="27">
        <v>12.769579999999999</v>
      </c>
      <c r="R47" s="27">
        <v>10.36073</v>
      </c>
      <c r="S47" s="27">
        <v>7.6632300000000004</v>
      </c>
      <c r="T47" s="27">
        <v>1.16578</v>
      </c>
      <c r="U47" s="27">
        <v>1.29244</v>
      </c>
      <c r="V47" s="27">
        <v>-0.22627</v>
      </c>
      <c r="W47" s="27">
        <v>6.5475500000000002</v>
      </c>
      <c r="X47" s="27">
        <v>6.9649700000000001</v>
      </c>
      <c r="Y47" s="27">
        <v>8.4622899999999994</v>
      </c>
    </row>
    <row r="48" spans="1:25" x14ac:dyDescent="0.25">
      <c r="A48" s="24" t="s">
        <v>146</v>
      </c>
      <c r="B48" s="4" t="s">
        <v>78</v>
      </c>
      <c r="C48" s="4" t="s">
        <v>10</v>
      </c>
      <c r="D48" s="5" t="s">
        <v>66</v>
      </c>
      <c r="E48" s="27">
        <v>474.69087999999999</v>
      </c>
      <c r="F48" s="27">
        <v>91.932739999999995</v>
      </c>
      <c r="G48" s="27">
        <v>19.366859999999999</v>
      </c>
      <c r="H48" s="27">
        <v>349.73912000000001</v>
      </c>
      <c r="I48" s="27">
        <v>1994.69247</v>
      </c>
      <c r="J48" s="27">
        <v>82.938299999999998</v>
      </c>
      <c r="K48" s="27">
        <v>21.697299999999998</v>
      </c>
      <c r="L48" s="27">
        <v>4.2020900000000001</v>
      </c>
      <c r="M48" s="27">
        <v>0.16794999999999999</v>
      </c>
      <c r="N48" s="27">
        <v>0.86048999999999998</v>
      </c>
      <c r="O48" s="27">
        <v>1.15313</v>
      </c>
      <c r="P48" s="27">
        <v>-0.29730000000000001</v>
      </c>
      <c r="Q48" s="27">
        <v>14.166700000000001</v>
      </c>
      <c r="R48" s="27">
        <v>12.76332</v>
      </c>
      <c r="S48" s="27">
        <v>9.4035100000000007</v>
      </c>
      <c r="T48" s="27">
        <v>0.78466999999999998</v>
      </c>
      <c r="U48" s="27">
        <v>1.5240400000000001</v>
      </c>
      <c r="V48" s="27">
        <v>-0.34384999999999999</v>
      </c>
      <c r="W48" s="27">
        <v>7.5725300000000004</v>
      </c>
      <c r="X48" s="27">
        <v>8.0817099999999993</v>
      </c>
      <c r="Y48" s="27">
        <v>11.54081</v>
      </c>
    </row>
    <row r="49" spans="1:25" x14ac:dyDescent="0.25">
      <c r="B49" s="4" t="s">
        <v>81</v>
      </c>
      <c r="C49" s="4" t="s">
        <v>10</v>
      </c>
      <c r="D49" s="5" t="s">
        <v>66</v>
      </c>
      <c r="E49" s="27">
        <v>541.54902000000004</v>
      </c>
      <c r="F49" s="27">
        <v>186.79640000000001</v>
      </c>
      <c r="G49" s="27">
        <v>34.492980000000003</v>
      </c>
      <c r="H49" s="27">
        <v>381.15566999999999</v>
      </c>
      <c r="I49" s="27">
        <v>3617.3353000000002</v>
      </c>
      <c r="J49" s="27">
        <v>178.96588</v>
      </c>
      <c r="K49" s="27">
        <v>19.365120000000001</v>
      </c>
      <c r="L49" s="27">
        <v>6.6796100000000003</v>
      </c>
      <c r="M49" s="27">
        <v>0.19514999999999999</v>
      </c>
      <c r="N49" s="27">
        <v>0.47700999999999999</v>
      </c>
      <c r="O49" s="27">
        <v>1.7675399999999999</v>
      </c>
      <c r="P49" s="27">
        <v>-0.57033999999999996</v>
      </c>
      <c r="Q49" s="27">
        <v>13.23854</v>
      </c>
      <c r="R49" s="27">
        <v>8.6523400000000006</v>
      </c>
      <c r="S49" s="27">
        <v>9.0431100000000004</v>
      </c>
      <c r="T49" s="27">
        <v>0.67261000000000004</v>
      </c>
      <c r="U49" s="27">
        <v>1.27468</v>
      </c>
      <c r="V49" s="27">
        <v>-0.21548999999999999</v>
      </c>
      <c r="W49" s="27">
        <v>5.9134500000000001</v>
      </c>
      <c r="X49" s="27">
        <v>6.6204000000000001</v>
      </c>
      <c r="Y49" s="27">
        <v>7.5377700000000001</v>
      </c>
    </row>
    <row r="50" spans="1:25" x14ac:dyDescent="0.25">
      <c r="B50" s="4" t="s">
        <v>83</v>
      </c>
      <c r="C50" s="4" t="s">
        <v>10</v>
      </c>
      <c r="D50" s="5" t="s">
        <v>66</v>
      </c>
      <c r="E50" s="27">
        <v>407.83273000000003</v>
      </c>
      <c r="F50" s="27">
        <v>14.55561</v>
      </c>
      <c r="G50" s="27">
        <v>3.5690200000000001</v>
      </c>
      <c r="H50" s="27">
        <v>318.32256000000001</v>
      </c>
      <c r="I50" s="27">
        <v>454.46627000000001</v>
      </c>
      <c r="J50" s="27">
        <v>37.153269999999999</v>
      </c>
      <c r="K50" s="27">
        <v>31.222750000000001</v>
      </c>
      <c r="L50" s="27">
        <v>1.1143400000000001</v>
      </c>
      <c r="M50" s="27">
        <v>0.14960000000000001</v>
      </c>
      <c r="N50" s="27">
        <v>3.0670600000000001</v>
      </c>
      <c r="O50" s="27">
        <v>0.23857</v>
      </c>
      <c r="P50" s="27">
        <v>15.718170000000001</v>
      </c>
      <c r="Q50" s="27">
        <v>14.1586</v>
      </c>
      <c r="R50" s="27">
        <v>12.860060000000001</v>
      </c>
      <c r="S50" s="27">
        <v>12.541230000000001</v>
      </c>
      <c r="T50" s="27">
        <v>3.0195500000000002</v>
      </c>
      <c r="U50" s="27">
        <v>1.3463799999999999</v>
      </c>
      <c r="V50" s="27">
        <v>-0.25727</v>
      </c>
      <c r="W50" s="27">
        <v>16.43374</v>
      </c>
      <c r="X50" s="27">
        <v>18.654</v>
      </c>
      <c r="Y50" s="27">
        <v>22.126049999999999</v>
      </c>
    </row>
    <row r="51" spans="1:25" x14ac:dyDescent="0.25">
      <c r="B51" s="10" t="s">
        <v>114</v>
      </c>
    </row>
    <row r="52" spans="1:25" x14ac:dyDescent="0.25">
      <c r="B52" s="9"/>
    </row>
    <row r="55" spans="1:25" x14ac:dyDescent="0.25">
      <c r="B55" s="1" t="s">
        <v>85</v>
      </c>
      <c r="C55" s="1" t="s">
        <v>9</v>
      </c>
      <c r="D55" s="3" t="s">
        <v>79</v>
      </c>
      <c r="E55" s="27">
        <v>418.97573999999997</v>
      </c>
      <c r="F55" s="27">
        <v>180.89881</v>
      </c>
      <c r="G55" s="27">
        <v>43.176439999999999</v>
      </c>
      <c r="H55" s="27">
        <v>325.92948999999999</v>
      </c>
      <c r="I55" s="27">
        <v>2568.1267899999998</v>
      </c>
      <c r="J55" s="27">
        <v>158.10164</v>
      </c>
      <c r="K55" s="27">
        <v>14.196479999999999</v>
      </c>
      <c r="L55" s="27">
        <v>6.1295400000000004</v>
      </c>
      <c r="M55" s="27">
        <v>0.22764000000000001</v>
      </c>
      <c r="N55" s="27">
        <v>0.57401000000000002</v>
      </c>
      <c r="O55" s="27">
        <v>1.89669</v>
      </c>
      <c r="P55" s="27">
        <v>-6.3287100000000001</v>
      </c>
      <c r="Q55" s="27">
        <v>16.263269999999999</v>
      </c>
      <c r="R55" s="27">
        <v>12.569789999999999</v>
      </c>
      <c r="S55" s="27">
        <v>9.8996499999999994</v>
      </c>
      <c r="T55" s="27">
        <v>-1.2022699999999999</v>
      </c>
      <c r="U55" s="27">
        <v>1.69875</v>
      </c>
      <c r="V55" s="27">
        <v>-0.41132999999999997</v>
      </c>
      <c r="W55" s="27">
        <v>2.9437899999999999</v>
      </c>
      <c r="X55" s="27">
        <v>3.3663099999999999</v>
      </c>
      <c r="Y55" s="27">
        <v>5.0007599999999996</v>
      </c>
    </row>
    <row r="56" spans="1:25" x14ac:dyDescent="0.25">
      <c r="B56" s="1" t="s">
        <v>87</v>
      </c>
      <c r="C56" s="1" t="s">
        <v>9</v>
      </c>
      <c r="D56" s="3" t="s">
        <v>79</v>
      </c>
      <c r="E56" s="27">
        <v>469.11937</v>
      </c>
      <c r="F56" s="27">
        <v>95.259749999999997</v>
      </c>
      <c r="G56" s="27">
        <v>20.306080000000001</v>
      </c>
      <c r="H56" s="27">
        <v>347.12106999999997</v>
      </c>
      <c r="I56" s="27">
        <v>1110.18165</v>
      </c>
      <c r="J56" s="27">
        <v>117.5629</v>
      </c>
      <c r="K56" s="27">
        <v>11.654260000000001</v>
      </c>
      <c r="L56" s="27">
        <v>2.36652</v>
      </c>
      <c r="M56" s="27">
        <v>0.29424</v>
      </c>
      <c r="N56" s="27">
        <v>2.4911599999999998</v>
      </c>
      <c r="O56" s="27">
        <v>0.69013000000000002</v>
      </c>
      <c r="P56" s="27">
        <v>-3.04087</v>
      </c>
      <c r="Q56" s="27">
        <v>17.87941</v>
      </c>
      <c r="R56" s="27">
        <v>9.6352899999999995</v>
      </c>
      <c r="S56" s="27">
        <v>11.40564</v>
      </c>
      <c r="T56" s="27">
        <v>-0.39428999999999997</v>
      </c>
      <c r="U56" s="27">
        <v>1.3973500000000001</v>
      </c>
      <c r="V56" s="27">
        <v>-0.28436</v>
      </c>
      <c r="W56" s="27">
        <v>2.2727900000000001</v>
      </c>
      <c r="X56" s="27">
        <v>2.6256699999999999</v>
      </c>
      <c r="Y56" s="27">
        <v>3.1758899999999999</v>
      </c>
    </row>
    <row r="57" spans="1:25" x14ac:dyDescent="0.25">
      <c r="B57" s="1" t="s">
        <v>89</v>
      </c>
      <c r="C57" s="1" t="s">
        <v>9</v>
      </c>
      <c r="D57" s="3" t="s">
        <v>79</v>
      </c>
      <c r="E57" s="27">
        <v>621.77880000000005</v>
      </c>
      <c r="F57" s="27">
        <v>99.541629999999998</v>
      </c>
      <c r="G57" s="27">
        <v>16.009170000000001</v>
      </c>
      <c r="H57" s="27">
        <v>418.85554000000002</v>
      </c>
      <c r="I57" s="27">
        <v>2522.6928800000001</v>
      </c>
      <c r="J57" s="27">
        <v>122.26458</v>
      </c>
      <c r="K57" s="27">
        <v>25.34309</v>
      </c>
      <c r="L57" s="27">
        <v>4.05722</v>
      </c>
      <c r="M57" s="27">
        <v>0.17408000000000001</v>
      </c>
      <c r="N57" s="27">
        <v>1.37852</v>
      </c>
      <c r="O57" s="27">
        <v>0.91962999999999995</v>
      </c>
      <c r="P57" s="27">
        <v>7.6199599999999998</v>
      </c>
      <c r="Q57" s="27">
        <v>11.43613</v>
      </c>
      <c r="R57" s="27">
        <v>8.7084600000000005</v>
      </c>
      <c r="S57" s="27">
        <v>11.70406</v>
      </c>
      <c r="T57" s="27">
        <v>2.2627899999999999</v>
      </c>
      <c r="U57" s="27">
        <v>1.1047100000000001</v>
      </c>
      <c r="V57" s="27">
        <v>-9.4789999999999999E-2</v>
      </c>
      <c r="W57" s="27">
        <v>2.2644700000000002</v>
      </c>
      <c r="X57" s="27">
        <v>2.3319800000000002</v>
      </c>
      <c r="Y57" s="27">
        <v>2.5015900000000002</v>
      </c>
    </row>
    <row r="58" spans="1:25" x14ac:dyDescent="0.25">
      <c r="B58" s="1" t="s">
        <v>91</v>
      </c>
      <c r="C58" s="1" t="s">
        <v>9</v>
      </c>
      <c r="D58" s="3" t="s">
        <v>79</v>
      </c>
      <c r="E58" s="27">
        <v>313.11703</v>
      </c>
      <c r="F58" s="27">
        <v>99.837909999999994</v>
      </c>
      <c r="G58" s="27">
        <v>31.885179999999998</v>
      </c>
      <c r="H58" s="27">
        <v>273.81578000000002</v>
      </c>
      <c r="I58" s="27">
        <v>1583.6555800000001</v>
      </c>
      <c r="J58" s="27">
        <v>123.31205</v>
      </c>
      <c r="K58" s="27">
        <v>15.862270000000001</v>
      </c>
      <c r="L58" s="27">
        <v>5.0577100000000002</v>
      </c>
      <c r="M58" s="27">
        <v>0.21625</v>
      </c>
      <c r="N58" s="27">
        <v>1.1256200000000001</v>
      </c>
      <c r="O58" s="27">
        <v>1.4744299999999999</v>
      </c>
      <c r="P58" s="27">
        <v>-5.4395300000000004</v>
      </c>
      <c r="Q58" s="27">
        <v>17.61017</v>
      </c>
      <c r="R58" s="27">
        <v>10.962070000000001</v>
      </c>
      <c r="S58" s="27">
        <v>7.8543599999999998</v>
      </c>
      <c r="T58" s="27">
        <v>-0.53076999999999996</v>
      </c>
      <c r="U58" s="27">
        <v>1.2898700000000001</v>
      </c>
      <c r="V58" s="27">
        <v>-0.22473000000000001</v>
      </c>
      <c r="W58" s="27">
        <v>4.1661400000000004</v>
      </c>
      <c r="X58" s="27">
        <v>4.6296499999999998</v>
      </c>
      <c r="Y58" s="27">
        <v>5.3737700000000004</v>
      </c>
    </row>
    <row r="59" spans="1:25" x14ac:dyDescent="0.25">
      <c r="B59" s="1" t="s">
        <v>93</v>
      </c>
      <c r="C59" s="1" t="s">
        <v>9</v>
      </c>
      <c r="D59" s="3" t="s">
        <v>79</v>
      </c>
      <c r="E59" s="27">
        <v>430.11878000000002</v>
      </c>
      <c r="F59" s="27">
        <v>100.15024</v>
      </c>
      <c r="G59" s="27">
        <v>23.284320000000001</v>
      </c>
      <c r="H59" s="27">
        <v>328.79475000000002</v>
      </c>
      <c r="I59" s="27">
        <v>1818.37456</v>
      </c>
      <c r="J59" s="27">
        <v>134.53682000000001</v>
      </c>
      <c r="K59" s="27">
        <v>18.156469999999999</v>
      </c>
      <c r="L59" s="27">
        <v>4.2276100000000003</v>
      </c>
      <c r="M59" s="27">
        <v>0.21293000000000001</v>
      </c>
      <c r="N59" s="27">
        <v>1.3791599999999999</v>
      </c>
      <c r="O59" s="27">
        <v>1.09352</v>
      </c>
      <c r="P59" s="27">
        <v>-0.94423000000000001</v>
      </c>
      <c r="Q59" s="27">
        <v>15.983449999999999</v>
      </c>
      <c r="R59" s="27">
        <v>9.9285499999999995</v>
      </c>
      <c r="S59" s="27">
        <v>9.8084600000000002</v>
      </c>
      <c r="T59" s="27">
        <v>0.65024000000000004</v>
      </c>
      <c r="U59" s="27">
        <v>1.06789</v>
      </c>
      <c r="V59" s="27">
        <v>-6.3570000000000002E-2</v>
      </c>
      <c r="W59" s="27">
        <v>6.4489000000000001</v>
      </c>
      <c r="X59" s="27">
        <v>6.6205400000000001</v>
      </c>
      <c r="Y59" s="27">
        <v>6.8867000000000003</v>
      </c>
    </row>
    <row r="60" spans="1:25" x14ac:dyDescent="0.25">
      <c r="B60" s="1" t="s">
        <v>95</v>
      </c>
      <c r="C60" s="1" t="s">
        <v>9</v>
      </c>
      <c r="D60" s="3" t="s">
        <v>79</v>
      </c>
      <c r="E60" s="27">
        <v>571.63518999999997</v>
      </c>
      <c r="F60" s="27">
        <v>283.09926999999999</v>
      </c>
      <c r="G60" s="27">
        <v>49.524470000000001</v>
      </c>
      <c r="H60" s="27">
        <v>395.29311999999999</v>
      </c>
      <c r="I60" s="27">
        <v>3349.4729600000001</v>
      </c>
      <c r="J60" s="27">
        <v>193.23548</v>
      </c>
      <c r="K60" s="27">
        <v>11.831440000000001</v>
      </c>
      <c r="L60" s="27">
        <v>5.8594600000000003</v>
      </c>
      <c r="M60" s="27">
        <v>0.24123</v>
      </c>
      <c r="N60" s="27">
        <v>1.06837</v>
      </c>
      <c r="O60" s="27">
        <v>2.0529999999999999</v>
      </c>
      <c r="P60" s="27">
        <v>-13.379770000000001</v>
      </c>
      <c r="Q60" s="27">
        <v>15.06847</v>
      </c>
      <c r="R60" s="27">
        <v>11.26257</v>
      </c>
      <c r="S60" s="27">
        <v>9.7761999999999993</v>
      </c>
      <c r="T60" s="27">
        <v>-3.96122</v>
      </c>
      <c r="U60" s="27">
        <v>1.2131400000000001</v>
      </c>
      <c r="V60" s="27">
        <v>-0.17569000000000001</v>
      </c>
      <c r="W60" s="27">
        <v>2.1915200000000001</v>
      </c>
      <c r="X60" s="27">
        <v>2.4289399999999999</v>
      </c>
      <c r="Y60" s="27">
        <v>2.65862</v>
      </c>
    </row>
    <row r="61" spans="1:25" x14ac:dyDescent="0.25">
      <c r="B61" s="1" t="s">
        <v>97</v>
      </c>
      <c r="C61" s="1" t="s">
        <v>10</v>
      </c>
      <c r="D61" s="3" t="s">
        <v>98</v>
      </c>
      <c r="E61" s="27">
        <v>485.83390000000003</v>
      </c>
      <c r="F61" s="27">
        <v>184.17041</v>
      </c>
      <c r="G61" s="27">
        <v>37.908099999999997</v>
      </c>
      <c r="H61" s="27">
        <v>354.97521</v>
      </c>
      <c r="I61" s="27">
        <v>3670.1255000000001</v>
      </c>
      <c r="J61" s="27">
        <v>174.99382</v>
      </c>
      <c r="K61" s="27">
        <v>19.927879999999998</v>
      </c>
      <c r="L61" s="27">
        <v>7.5542800000000003</v>
      </c>
      <c r="M61" s="27">
        <v>0.18007999999999999</v>
      </c>
      <c r="N61" s="27">
        <v>0.66266000000000003</v>
      </c>
      <c r="O61" s="27">
        <v>2.1051099999999998</v>
      </c>
      <c r="P61" s="27">
        <v>-3.4190499999999999</v>
      </c>
      <c r="Q61" s="27">
        <v>11.90447</v>
      </c>
      <c r="R61" s="27">
        <v>11.29833</v>
      </c>
      <c r="S61" s="27">
        <v>9.6893700000000003</v>
      </c>
      <c r="T61" s="27">
        <v>0.14882000000000001</v>
      </c>
      <c r="U61" s="27">
        <v>1.1710100000000001</v>
      </c>
      <c r="V61" s="27">
        <v>-0.14604</v>
      </c>
      <c r="W61" s="27">
        <v>7.1346800000000004</v>
      </c>
      <c r="X61" s="27">
        <v>7.3018400000000003</v>
      </c>
      <c r="Y61" s="27">
        <v>8.3548200000000001</v>
      </c>
    </row>
    <row r="62" spans="1:25" x14ac:dyDescent="0.25">
      <c r="A62" s="24" t="s">
        <v>146</v>
      </c>
      <c r="B62" s="1" t="s">
        <v>100</v>
      </c>
      <c r="C62" s="1" t="s">
        <v>10</v>
      </c>
      <c r="D62" s="3" t="s">
        <v>98</v>
      </c>
      <c r="E62" s="27">
        <v>543.77763000000004</v>
      </c>
      <c r="F62" s="27">
        <v>121.17688</v>
      </c>
      <c r="G62" s="27">
        <v>22.284269999999999</v>
      </c>
      <c r="H62" s="27">
        <v>382.20289000000002</v>
      </c>
      <c r="I62" s="27">
        <v>1608.97882</v>
      </c>
      <c r="J62" s="27">
        <v>153.78335000000001</v>
      </c>
      <c r="K62" s="27">
        <v>13.277939999999999</v>
      </c>
      <c r="L62" s="27">
        <v>2.9588899999999998</v>
      </c>
      <c r="M62" s="27">
        <v>0.30757000000000001</v>
      </c>
      <c r="N62" s="27">
        <v>2.0436399999999999</v>
      </c>
      <c r="O62" s="27">
        <v>0.72453000000000001</v>
      </c>
      <c r="P62" s="27">
        <v>3.8800000000000002E-3</v>
      </c>
      <c r="Q62" s="27">
        <v>14.394310000000001</v>
      </c>
      <c r="R62" s="27">
        <v>9.4915699999999994</v>
      </c>
      <c r="S62" s="27">
        <v>8.7913200000000007</v>
      </c>
      <c r="T62" s="27">
        <v>1.0210900000000001</v>
      </c>
      <c r="U62" s="27">
        <v>1.25465</v>
      </c>
      <c r="V62" s="27">
        <v>-0.20297000000000001</v>
      </c>
      <c r="W62" s="27">
        <v>2.87723</v>
      </c>
      <c r="X62" s="27">
        <v>3.06108</v>
      </c>
      <c r="Y62" s="27">
        <v>3.6099299999999999</v>
      </c>
    </row>
    <row r="63" spans="1:25" x14ac:dyDescent="0.25">
      <c r="A63" s="24" t="s">
        <v>153</v>
      </c>
      <c r="B63" s="7" t="s">
        <v>149</v>
      </c>
      <c r="C63" s="7" t="s">
        <v>10</v>
      </c>
      <c r="D63" s="6" t="s">
        <v>116</v>
      </c>
      <c r="E63" s="27">
        <v>530.40599999999995</v>
      </c>
      <c r="F63" s="27">
        <v>162.4032</v>
      </c>
      <c r="G63" s="27">
        <v>30.618659999999998</v>
      </c>
      <c r="H63" s="27">
        <v>375.91958</v>
      </c>
      <c r="I63" s="27">
        <v>3432.6602699999999</v>
      </c>
      <c r="J63" s="27">
        <v>180.57649000000001</v>
      </c>
      <c r="K63" s="27">
        <v>21.136649999999999</v>
      </c>
      <c r="L63" s="27">
        <v>6.4717599999999997</v>
      </c>
      <c r="M63" s="27">
        <v>0.18110999999999999</v>
      </c>
      <c r="N63" s="27">
        <v>0.43435000000000001</v>
      </c>
      <c r="O63" s="27">
        <v>1.6906000000000001</v>
      </c>
      <c r="P63" s="27">
        <v>2.05722</v>
      </c>
      <c r="Q63" s="27">
        <v>9.8102099999999997</v>
      </c>
      <c r="R63" s="27">
        <v>9.0620100000000008</v>
      </c>
      <c r="S63" s="27">
        <v>6.9859900000000001</v>
      </c>
      <c r="T63" s="27">
        <v>1.3002800000000001</v>
      </c>
      <c r="U63" s="27">
        <v>1.1747799999999999</v>
      </c>
      <c r="V63" s="27">
        <v>-0.14878</v>
      </c>
      <c r="W63" s="27">
        <v>7.6177799999999998</v>
      </c>
      <c r="X63" s="27">
        <v>8.0370799999999996</v>
      </c>
      <c r="Y63" s="27">
        <v>8.9492100000000008</v>
      </c>
    </row>
    <row r="64" spans="1:25" x14ac:dyDescent="0.25">
      <c r="B64" s="10" t="s">
        <v>114</v>
      </c>
    </row>
    <row r="65" spans="2:2" x14ac:dyDescent="0.25">
      <c r="B65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workbookViewId="0"/>
  </sheetViews>
  <sheetFormatPr defaultRowHeight="15" x14ac:dyDescent="0.25"/>
  <cols>
    <col min="1" max="1" width="22.42578125" customWidth="1"/>
  </cols>
  <sheetData>
    <row r="1" spans="1:25" s="13" customFormat="1" x14ac:dyDescent="0.25">
      <c r="A1" s="26" t="s">
        <v>196</v>
      </c>
    </row>
    <row r="2" spans="1:25" x14ac:dyDescent="0.25">
      <c r="B2" s="2"/>
    </row>
    <row r="3" spans="1:25" x14ac:dyDescent="0.25">
      <c r="A3" s="25"/>
      <c r="B3" s="11" t="s">
        <v>122</v>
      </c>
      <c r="C3" s="25" t="s">
        <v>118</v>
      </c>
      <c r="D3" s="25" t="s">
        <v>119</v>
      </c>
      <c r="E3" s="25" t="s">
        <v>135</v>
      </c>
      <c r="F3" s="25" t="s">
        <v>13</v>
      </c>
      <c r="G3" s="25" t="s">
        <v>194</v>
      </c>
      <c r="H3" s="25" t="s">
        <v>136</v>
      </c>
      <c r="I3" s="25" t="s">
        <v>137</v>
      </c>
      <c r="J3" s="25" t="s">
        <v>138</v>
      </c>
      <c r="K3" s="25" t="s">
        <v>139</v>
      </c>
      <c r="L3" s="25" t="s">
        <v>14</v>
      </c>
      <c r="M3" s="25" t="s">
        <v>15</v>
      </c>
      <c r="N3" s="25" t="s">
        <v>16</v>
      </c>
      <c r="O3" s="25" t="s">
        <v>17</v>
      </c>
      <c r="P3" s="25" t="s">
        <v>18</v>
      </c>
      <c r="Q3" s="25" t="s">
        <v>140</v>
      </c>
      <c r="R3" s="25" t="s">
        <v>141</v>
      </c>
      <c r="S3" s="25" t="s">
        <v>142</v>
      </c>
      <c r="T3" s="25" t="s">
        <v>143</v>
      </c>
      <c r="U3" s="25" t="s">
        <v>144</v>
      </c>
      <c r="V3" s="25" t="s">
        <v>145</v>
      </c>
      <c r="W3" s="25" t="s">
        <v>20</v>
      </c>
      <c r="X3" s="25" t="s">
        <v>21</v>
      </c>
      <c r="Y3" s="25" t="s">
        <v>22</v>
      </c>
    </row>
    <row r="4" spans="1:25" x14ac:dyDescent="0.25">
      <c r="B4" s="1" t="s">
        <v>0</v>
      </c>
      <c r="C4" s="1" t="s">
        <v>8</v>
      </c>
      <c r="D4" s="3" t="s">
        <v>11</v>
      </c>
      <c r="E4" s="27">
        <v>299.74538000000001</v>
      </c>
      <c r="F4" s="27">
        <v>150.02354</v>
      </c>
      <c r="G4" s="27">
        <v>50.050330000000002</v>
      </c>
      <c r="H4" s="27">
        <v>271.71240999999998</v>
      </c>
      <c r="I4" s="27">
        <v>1693.85971</v>
      </c>
      <c r="J4" s="27">
        <v>125.68783000000001</v>
      </c>
      <c r="K4" s="27">
        <v>11.29063</v>
      </c>
      <c r="L4" s="27">
        <v>5.6509999999999998</v>
      </c>
      <c r="M4" s="27">
        <v>0.28998000000000002</v>
      </c>
      <c r="N4" s="27">
        <v>0.52512000000000003</v>
      </c>
      <c r="O4" s="27">
        <v>1.7260200000000001</v>
      </c>
      <c r="P4" s="27">
        <v>-7.6111599999999999</v>
      </c>
      <c r="Q4" s="27">
        <v>13.13524</v>
      </c>
      <c r="R4" s="27">
        <v>9.8138199999999998</v>
      </c>
      <c r="S4" s="27">
        <v>13.60929</v>
      </c>
      <c r="T4" s="27">
        <v>-2.0490699999999999</v>
      </c>
      <c r="U4" s="27">
        <v>1.34534</v>
      </c>
      <c r="V4" s="27">
        <v>-0.25668999999999997</v>
      </c>
      <c r="W4" s="27">
        <v>1.49823</v>
      </c>
      <c r="X4" s="27">
        <v>1.71973</v>
      </c>
      <c r="Y4" s="27">
        <v>2.0156299999999998</v>
      </c>
    </row>
    <row r="5" spans="1:25" x14ac:dyDescent="0.25">
      <c r="B5" s="1" t="s">
        <v>2</v>
      </c>
      <c r="C5" s="1" t="s">
        <v>9</v>
      </c>
      <c r="D5" s="3" t="s">
        <v>12</v>
      </c>
      <c r="E5" s="27">
        <v>429.53109000000001</v>
      </c>
      <c r="F5" s="27">
        <v>200.64012</v>
      </c>
      <c r="G5" s="27">
        <v>46.71143</v>
      </c>
      <c r="H5" s="27">
        <v>340.04908</v>
      </c>
      <c r="I5" s="27">
        <v>2262.4669399999998</v>
      </c>
      <c r="J5" s="27">
        <v>123.02337</v>
      </c>
      <c r="K5" s="27">
        <v>11.27624</v>
      </c>
      <c r="L5" s="27">
        <v>5.26729</v>
      </c>
      <c r="M5" s="27">
        <v>0.31112000000000001</v>
      </c>
      <c r="N5" s="27">
        <v>0.58704000000000001</v>
      </c>
      <c r="O5" s="27">
        <v>1.5013799999999999</v>
      </c>
      <c r="P5" s="27">
        <v>-5.6075499999999998</v>
      </c>
      <c r="Q5" s="27">
        <v>18.754159999999999</v>
      </c>
      <c r="R5" s="27">
        <v>9.1235099999999996</v>
      </c>
      <c r="S5" s="27">
        <v>9.0587900000000001</v>
      </c>
      <c r="T5" s="27">
        <v>-1.3635999999999999</v>
      </c>
      <c r="U5" s="27">
        <v>1.2098100000000001</v>
      </c>
      <c r="V5" s="27">
        <v>-0.17341999999999999</v>
      </c>
      <c r="W5" s="27">
        <v>1.5294700000000001</v>
      </c>
      <c r="X5" s="27">
        <v>1.6531400000000001</v>
      </c>
      <c r="Y5" s="27">
        <v>1.85036</v>
      </c>
    </row>
    <row r="6" spans="1:25" x14ac:dyDescent="0.25">
      <c r="B6" s="1" t="s">
        <v>3</v>
      </c>
      <c r="C6" s="1" t="s">
        <v>10</v>
      </c>
      <c r="D6" s="3" t="s">
        <v>12</v>
      </c>
      <c r="E6" s="27">
        <v>411.17563999999999</v>
      </c>
      <c r="F6" s="27">
        <v>198.08053000000001</v>
      </c>
      <c r="G6" s="27">
        <v>48.174190000000003</v>
      </c>
      <c r="H6" s="27">
        <v>319.89339000000001</v>
      </c>
      <c r="I6" s="27">
        <v>2367.7736300000001</v>
      </c>
      <c r="J6" s="27">
        <v>151.69401999999999</v>
      </c>
      <c r="K6" s="27">
        <v>11.95359</v>
      </c>
      <c r="L6" s="27">
        <v>5.7585499999999996</v>
      </c>
      <c r="M6" s="27">
        <v>0.26345000000000002</v>
      </c>
      <c r="N6" s="27">
        <v>0.54652000000000001</v>
      </c>
      <c r="O6" s="27">
        <v>1.8286199999999999</v>
      </c>
      <c r="P6" s="27">
        <v>-8.3143899999999995</v>
      </c>
      <c r="Q6" s="27">
        <v>13.938219999999999</v>
      </c>
      <c r="R6" s="27">
        <v>11.50037</v>
      </c>
      <c r="S6" s="27">
        <v>6.4351200000000004</v>
      </c>
      <c r="T6" s="27">
        <v>-2.26153</v>
      </c>
      <c r="U6" s="27">
        <v>1.2866200000000001</v>
      </c>
      <c r="V6" s="27">
        <v>-0.22277</v>
      </c>
      <c r="W6" s="27">
        <v>2.6353</v>
      </c>
      <c r="X6" s="27">
        <v>2.75556</v>
      </c>
      <c r="Y6" s="27">
        <v>3.3906200000000002</v>
      </c>
    </row>
    <row r="7" spans="1:25" x14ac:dyDescent="0.25">
      <c r="B7" s="1" t="s">
        <v>4</v>
      </c>
      <c r="C7" s="1" t="s">
        <v>10</v>
      </c>
      <c r="D7" s="3" t="s">
        <v>12</v>
      </c>
      <c r="E7" s="27">
        <v>200.69175999999999</v>
      </c>
      <c r="F7" s="27">
        <v>116.08587</v>
      </c>
      <c r="G7" s="27">
        <v>57.842869999999998</v>
      </c>
      <c r="H7" s="27">
        <v>210.01991000000001</v>
      </c>
      <c r="I7" s="27">
        <v>1039.18589</v>
      </c>
      <c r="J7" s="27">
        <v>102.26331999999999</v>
      </c>
      <c r="K7" s="27">
        <v>8.9518699999999995</v>
      </c>
      <c r="L7" s="27">
        <v>5.1780200000000001</v>
      </c>
      <c r="M7" s="27">
        <v>0.42210999999999999</v>
      </c>
      <c r="N7" s="27">
        <v>0.49231999999999998</v>
      </c>
      <c r="O7" s="27">
        <v>1.37032</v>
      </c>
      <c r="P7" s="27">
        <v>-8.5188600000000001</v>
      </c>
      <c r="Q7" s="27">
        <v>16.588699999999999</v>
      </c>
      <c r="R7" s="27">
        <v>16.517520000000001</v>
      </c>
      <c r="S7" s="27">
        <v>6.1690199999999997</v>
      </c>
      <c r="T7" s="27">
        <v>-2.9033799999999998</v>
      </c>
      <c r="U7" s="27">
        <v>1.49594</v>
      </c>
      <c r="V7" s="27">
        <v>-0.33151999999999998</v>
      </c>
      <c r="W7" s="27">
        <v>0.89670000000000005</v>
      </c>
      <c r="X7" s="27">
        <v>0.96716999999999997</v>
      </c>
      <c r="Y7" s="27">
        <v>1.3413999999999999</v>
      </c>
    </row>
    <row r="8" spans="1:25" x14ac:dyDescent="0.25">
      <c r="B8" s="1" t="s">
        <v>5</v>
      </c>
      <c r="C8" s="1" t="s">
        <v>10</v>
      </c>
      <c r="D8" s="3" t="s">
        <v>12</v>
      </c>
      <c r="E8" s="27">
        <v>459.09064000000001</v>
      </c>
      <c r="F8" s="27">
        <v>248.76155</v>
      </c>
      <c r="G8" s="27">
        <v>54.185720000000003</v>
      </c>
      <c r="H8" s="27">
        <v>342.40859</v>
      </c>
      <c r="I8" s="27">
        <v>3094.0105199999998</v>
      </c>
      <c r="J8" s="27">
        <v>199.13971000000001</v>
      </c>
      <c r="K8" s="27">
        <v>12.437659999999999</v>
      </c>
      <c r="L8" s="27">
        <v>6.7394299999999996</v>
      </c>
      <c r="M8" s="27">
        <v>0.24515000000000001</v>
      </c>
      <c r="N8" s="27">
        <v>0.46701999999999999</v>
      </c>
      <c r="O8" s="27">
        <v>2.2103199999999998</v>
      </c>
      <c r="P8" s="27">
        <v>-11.26463</v>
      </c>
      <c r="Q8" s="27">
        <v>20.008240000000001</v>
      </c>
      <c r="R8" s="27">
        <v>11.701420000000001</v>
      </c>
      <c r="S8" s="27">
        <v>8.5329499999999996</v>
      </c>
      <c r="T8" s="27">
        <v>-2.87879</v>
      </c>
      <c r="U8" s="27">
        <v>1.36927</v>
      </c>
      <c r="V8" s="27">
        <v>-0.26967999999999998</v>
      </c>
      <c r="W8" s="27">
        <v>2.7139899999999999</v>
      </c>
      <c r="X8" s="27">
        <v>2.86151</v>
      </c>
      <c r="Y8" s="27">
        <v>3.71617</v>
      </c>
    </row>
    <row r="9" spans="1:25" x14ac:dyDescent="0.25">
      <c r="B9" s="1" t="s">
        <v>6</v>
      </c>
      <c r="C9" s="1" t="s">
        <v>10</v>
      </c>
      <c r="D9" s="3" t="s">
        <v>12</v>
      </c>
      <c r="E9" s="27">
        <v>444.60471000000001</v>
      </c>
      <c r="F9" s="27">
        <v>272.79622000000001</v>
      </c>
      <c r="G9" s="27">
        <v>61.357019999999999</v>
      </c>
      <c r="H9" s="27">
        <v>335.60167000000001</v>
      </c>
      <c r="I9" s="27">
        <v>2555.0363200000002</v>
      </c>
      <c r="J9" s="27">
        <v>206.09582</v>
      </c>
      <c r="K9" s="27">
        <v>9.3660999999999994</v>
      </c>
      <c r="L9" s="27">
        <v>5.7467600000000001</v>
      </c>
      <c r="M9" s="27">
        <v>0.30707000000000001</v>
      </c>
      <c r="N9" s="27">
        <v>0.39229000000000003</v>
      </c>
      <c r="O9" s="27">
        <v>1.9981599999999999</v>
      </c>
      <c r="P9" s="27">
        <v>-9.8916599999999999</v>
      </c>
      <c r="Q9" s="27">
        <v>13.384460000000001</v>
      </c>
      <c r="R9" s="27">
        <v>10.5006</v>
      </c>
      <c r="S9" s="27">
        <v>11.23898</v>
      </c>
      <c r="T9" s="27">
        <v>-3.80932</v>
      </c>
      <c r="U9" s="27">
        <v>1.28887</v>
      </c>
      <c r="V9" s="27">
        <v>-0.22413</v>
      </c>
      <c r="W9" s="27">
        <v>1.55768</v>
      </c>
      <c r="X9" s="27">
        <v>1.7303599999999999</v>
      </c>
      <c r="Y9" s="27">
        <v>2.0076499999999999</v>
      </c>
    </row>
    <row r="10" spans="1:25" x14ac:dyDescent="0.25">
      <c r="B10" s="1" t="s">
        <v>7</v>
      </c>
      <c r="C10" s="1" t="s">
        <v>9</v>
      </c>
      <c r="D10" s="3" t="s">
        <v>12</v>
      </c>
      <c r="E10" s="27">
        <v>430.11878000000002</v>
      </c>
      <c r="F10" s="27">
        <v>197.07587000000001</v>
      </c>
      <c r="G10" s="27">
        <v>45.818939999999998</v>
      </c>
      <c r="H10" s="27">
        <v>328.79475000000002</v>
      </c>
      <c r="I10" s="27">
        <v>3469.6861899999999</v>
      </c>
      <c r="J10" s="27">
        <v>156.22585000000001</v>
      </c>
      <c r="K10" s="27">
        <v>17.605840000000001</v>
      </c>
      <c r="L10" s="27">
        <v>8.0668100000000003</v>
      </c>
      <c r="M10" s="27">
        <v>0.18931000000000001</v>
      </c>
      <c r="N10" s="27">
        <v>0.39277000000000001</v>
      </c>
      <c r="O10" s="27">
        <v>2.4203600000000001</v>
      </c>
      <c r="P10" s="27">
        <v>-9.0789399999999993</v>
      </c>
      <c r="Q10" s="27">
        <v>21.02149</v>
      </c>
      <c r="R10" s="27">
        <v>9.4354099999999992</v>
      </c>
      <c r="S10" s="27">
        <v>10.42093</v>
      </c>
      <c r="T10" s="27">
        <v>-1.08091</v>
      </c>
      <c r="U10" s="27">
        <v>1.3546400000000001</v>
      </c>
      <c r="V10" s="27">
        <v>-0.26179999999999998</v>
      </c>
      <c r="W10" s="27">
        <v>5.4812200000000004</v>
      </c>
      <c r="X10" s="27">
        <v>5.8579400000000001</v>
      </c>
      <c r="Y10" s="27">
        <v>7.42509</v>
      </c>
    </row>
    <row r="11" spans="1:25" x14ac:dyDescent="0.25">
      <c r="B11" s="1" t="s">
        <v>63</v>
      </c>
      <c r="C11" s="1" t="s">
        <v>9</v>
      </c>
      <c r="D11" s="3" t="s">
        <v>11</v>
      </c>
      <c r="E11" s="27">
        <v>446.83332000000001</v>
      </c>
      <c r="F11" s="27">
        <v>254.44279</v>
      </c>
      <c r="G11" s="27">
        <v>56.943559999999998</v>
      </c>
      <c r="H11" s="27">
        <v>336.64888999999999</v>
      </c>
      <c r="I11" s="27">
        <v>3435.1536500000002</v>
      </c>
      <c r="J11" s="27">
        <v>223.34576999999999</v>
      </c>
      <c r="K11" s="27">
        <v>13.500690000000001</v>
      </c>
      <c r="L11" s="27">
        <v>7.6877700000000004</v>
      </c>
      <c r="M11" s="27">
        <v>0.23619999999999999</v>
      </c>
      <c r="N11" s="27">
        <v>0.30825000000000002</v>
      </c>
      <c r="O11" s="27">
        <v>2.4108299999999998</v>
      </c>
      <c r="P11" s="27">
        <v>-11.03585</v>
      </c>
      <c r="Q11" s="27">
        <v>16.791740000000001</v>
      </c>
      <c r="R11" s="27">
        <v>7.6859500000000001</v>
      </c>
      <c r="S11" s="27">
        <v>6.5767600000000002</v>
      </c>
      <c r="T11" s="27">
        <v>-2.2042700000000002</v>
      </c>
      <c r="U11" s="27">
        <v>1.3574999999999999</v>
      </c>
      <c r="V11" s="27">
        <v>-0.26334999999999997</v>
      </c>
      <c r="W11" s="27">
        <v>3.1762199999999998</v>
      </c>
      <c r="X11" s="27">
        <v>3.3928500000000001</v>
      </c>
      <c r="Y11" s="27">
        <v>4.3117299999999998</v>
      </c>
    </row>
    <row r="12" spans="1:25" x14ac:dyDescent="0.25">
      <c r="B12" s="10" t="s">
        <v>111</v>
      </c>
    </row>
    <row r="13" spans="1:25" x14ac:dyDescent="0.25">
      <c r="A13" s="30" t="s">
        <v>154</v>
      </c>
      <c r="B13" s="31"/>
      <c r="C13" s="30"/>
      <c r="D13" s="30"/>
      <c r="E13" s="30">
        <f>AVERAGE(E4:E11)</f>
        <v>390.22391499999998</v>
      </c>
      <c r="F13" s="30">
        <f>AVERAGE(F4:F11)</f>
        <v>204.73831124999998</v>
      </c>
      <c r="G13" s="30">
        <f t="shared" ref="G13:Y13" si="0">AVERAGE(G4:G11)</f>
        <v>52.635507500000003</v>
      </c>
      <c r="H13" s="30">
        <f t="shared" si="0"/>
        <v>310.64108625</v>
      </c>
      <c r="I13" s="30">
        <f t="shared" si="0"/>
        <v>2489.6466062499999</v>
      </c>
      <c r="J13" s="30">
        <f t="shared" si="0"/>
        <v>160.93446125</v>
      </c>
      <c r="K13" s="30">
        <f t="shared" si="0"/>
        <v>12.0478275</v>
      </c>
      <c r="L13" s="30">
        <f t="shared" si="0"/>
        <v>6.26195375</v>
      </c>
      <c r="M13" s="30">
        <f t="shared" si="0"/>
        <v>0.28304875000000002</v>
      </c>
      <c r="N13" s="30">
        <f t="shared" si="0"/>
        <v>0.46391624999999997</v>
      </c>
      <c r="O13" s="30">
        <f t="shared" si="0"/>
        <v>1.9332512500000001</v>
      </c>
      <c r="P13" s="30">
        <f t="shared" si="0"/>
        <v>-8.915379999999999</v>
      </c>
      <c r="Q13" s="30">
        <f t="shared" si="0"/>
        <v>16.702781250000001</v>
      </c>
      <c r="R13" s="30">
        <f t="shared" si="0"/>
        <v>10.784825000000001</v>
      </c>
      <c r="S13" s="30">
        <f t="shared" si="0"/>
        <v>9.005230000000001</v>
      </c>
      <c r="T13" s="30">
        <f t="shared" si="0"/>
        <v>-2.31885875</v>
      </c>
      <c r="U13" s="30">
        <f t="shared" si="0"/>
        <v>1.3384987500000001</v>
      </c>
      <c r="V13" s="30">
        <f t="shared" si="0"/>
        <v>-0.25041999999999998</v>
      </c>
      <c r="W13" s="30">
        <f t="shared" si="0"/>
        <v>2.4361012500000001</v>
      </c>
      <c r="X13" s="30">
        <f t="shared" si="0"/>
        <v>2.6172825</v>
      </c>
      <c r="Y13" s="30">
        <f t="shared" si="0"/>
        <v>3.25733125</v>
      </c>
    </row>
    <row r="14" spans="1:25" x14ac:dyDescent="0.25">
      <c r="A14" s="30" t="s">
        <v>155</v>
      </c>
      <c r="B14" s="31"/>
      <c r="C14" s="30"/>
      <c r="D14" s="30"/>
      <c r="E14" s="30">
        <f>STDEVA(E4:E11)</f>
        <v>91.486887059236679</v>
      </c>
      <c r="F14" s="30">
        <f t="shared" ref="F14:Y14" si="1">STDEVA(F4:F11)</f>
        <v>53.469958805189705</v>
      </c>
      <c r="G14" s="30">
        <f t="shared" si="1"/>
        <v>5.7605885473416629</v>
      </c>
      <c r="H14" s="30">
        <f t="shared" si="1"/>
        <v>46.642507535948099</v>
      </c>
      <c r="I14" s="30">
        <f t="shared" si="1"/>
        <v>847.48109183546603</v>
      </c>
      <c r="J14" s="30">
        <f t="shared" si="1"/>
        <v>44.116398409367854</v>
      </c>
      <c r="K14" s="30">
        <f t="shared" si="1"/>
        <v>2.7020752085533344</v>
      </c>
      <c r="L14" s="30">
        <f t="shared" si="1"/>
        <v>1.1067852031503203</v>
      </c>
      <c r="M14" s="30">
        <f t="shared" si="1"/>
        <v>6.9233841732720847E-2</v>
      </c>
      <c r="N14" s="30">
        <f t="shared" si="1"/>
        <v>9.3326793417768922E-2</v>
      </c>
      <c r="O14" s="30">
        <f t="shared" si="1"/>
        <v>0.39706665383022105</v>
      </c>
      <c r="P14" s="30">
        <f t="shared" si="1"/>
        <v>1.8576632519377738</v>
      </c>
      <c r="Q14" s="30">
        <f t="shared" si="1"/>
        <v>3.0516457193663173</v>
      </c>
      <c r="R14" s="30">
        <f t="shared" si="1"/>
        <v>2.6571599285649685</v>
      </c>
      <c r="S14" s="30">
        <f t="shared" si="1"/>
        <v>2.6447832810270078</v>
      </c>
      <c r="T14" s="30">
        <f t="shared" si="1"/>
        <v>0.87919625292386105</v>
      </c>
      <c r="U14" s="30">
        <f t="shared" si="1"/>
        <v>8.2909778061542802E-2</v>
      </c>
      <c r="V14" s="30">
        <f t="shared" si="1"/>
        <v>4.5777172102635398E-2</v>
      </c>
      <c r="W14" s="30">
        <f t="shared" si="1"/>
        <v>1.4530946813654297</v>
      </c>
      <c r="X14" s="30">
        <f t="shared" si="1"/>
        <v>1.5318899509312951</v>
      </c>
      <c r="Y14" s="30">
        <f t="shared" si="1"/>
        <v>1.9807702140288577</v>
      </c>
    </row>
    <row r="15" spans="1:25" x14ac:dyDescent="0.25">
      <c r="B15" s="2"/>
    </row>
    <row r="16" spans="1:25" x14ac:dyDescent="0.25">
      <c r="B16" s="1" t="s">
        <v>33</v>
      </c>
      <c r="C16" s="1" t="s">
        <v>10</v>
      </c>
      <c r="D16" s="3" t="s">
        <v>34</v>
      </c>
      <c r="E16" s="27">
        <v>457.97633999999999</v>
      </c>
      <c r="F16" s="27">
        <v>115.6018</v>
      </c>
      <c r="G16" s="27">
        <v>25.241869999999999</v>
      </c>
      <c r="H16" s="27">
        <v>341.88497999999998</v>
      </c>
      <c r="I16" s="27">
        <v>1269.1853599999999</v>
      </c>
      <c r="J16" s="27">
        <v>159.72390999999999</v>
      </c>
      <c r="K16" s="27">
        <v>10.97894</v>
      </c>
      <c r="L16" s="27">
        <v>2.77129</v>
      </c>
      <c r="M16" s="27">
        <v>0.31861</v>
      </c>
      <c r="N16" s="27">
        <v>2.86517</v>
      </c>
      <c r="O16" s="27">
        <v>0.79225999999999996</v>
      </c>
      <c r="P16" s="27">
        <v>-3.0643799999999999</v>
      </c>
      <c r="Q16" s="27">
        <v>15.83614</v>
      </c>
      <c r="R16" s="27">
        <v>11.26145</v>
      </c>
      <c r="S16" s="27">
        <v>13.888680000000001</v>
      </c>
      <c r="T16" s="27">
        <v>-0.48444999999999999</v>
      </c>
      <c r="U16" s="27">
        <v>1.2011099999999999</v>
      </c>
      <c r="V16" s="27">
        <v>-0.16744000000000001</v>
      </c>
      <c r="W16" s="27">
        <v>2.1956500000000001</v>
      </c>
      <c r="X16" s="27">
        <v>2.39141</v>
      </c>
      <c r="Y16" s="27">
        <v>2.6372200000000001</v>
      </c>
    </row>
    <row r="17" spans="1:25" x14ac:dyDescent="0.25">
      <c r="B17" s="1" t="s">
        <v>36</v>
      </c>
      <c r="C17" s="1" t="s">
        <v>10</v>
      </c>
      <c r="D17" s="3" t="s">
        <v>34</v>
      </c>
      <c r="E17" s="27">
        <v>426.77587</v>
      </c>
      <c r="F17" s="27">
        <v>119.59133</v>
      </c>
      <c r="G17" s="27">
        <v>28.02205</v>
      </c>
      <c r="H17" s="27">
        <v>327.22392000000002</v>
      </c>
      <c r="I17" s="27">
        <v>1473.5014799999999</v>
      </c>
      <c r="J17" s="27">
        <v>163.48696000000001</v>
      </c>
      <c r="K17" s="27">
        <v>12.32114</v>
      </c>
      <c r="L17" s="27">
        <v>3.4526400000000002</v>
      </c>
      <c r="M17" s="27">
        <v>0.29232999999999998</v>
      </c>
      <c r="N17" s="27">
        <v>1.90781</v>
      </c>
      <c r="O17" s="27">
        <v>0.95855999999999997</v>
      </c>
      <c r="P17" s="27">
        <v>-5.1611399999999996</v>
      </c>
      <c r="Q17" s="27">
        <v>11.205550000000001</v>
      </c>
      <c r="R17" s="27">
        <v>8.6954100000000007</v>
      </c>
      <c r="S17" s="27">
        <v>9.7944700000000005</v>
      </c>
      <c r="T17" s="27">
        <v>-0.82981000000000005</v>
      </c>
      <c r="U17" s="27">
        <v>1.23529</v>
      </c>
      <c r="V17" s="27">
        <v>-0.19047</v>
      </c>
      <c r="W17" s="27">
        <v>2.81331</v>
      </c>
      <c r="X17" s="27">
        <v>3.0111300000000001</v>
      </c>
      <c r="Y17" s="27">
        <v>3.47525</v>
      </c>
    </row>
    <row r="18" spans="1:25" x14ac:dyDescent="0.25">
      <c r="B18" s="1" t="s">
        <v>38</v>
      </c>
      <c r="C18" s="1" t="s">
        <v>9</v>
      </c>
      <c r="D18" s="3" t="s">
        <v>34</v>
      </c>
      <c r="E18" s="27">
        <v>363.26062999999999</v>
      </c>
      <c r="F18" s="27">
        <v>66.013440000000003</v>
      </c>
      <c r="G18" s="27">
        <v>18.172470000000001</v>
      </c>
      <c r="H18" s="27">
        <v>297.37819000000002</v>
      </c>
      <c r="I18" s="27">
        <v>1124.8517199999999</v>
      </c>
      <c r="J18" s="27">
        <v>102.72562000000001</v>
      </c>
      <c r="K18" s="27">
        <v>17.039739999999998</v>
      </c>
      <c r="L18" s="27">
        <v>3.0965400000000001</v>
      </c>
      <c r="M18" s="27">
        <v>0.21820999999999999</v>
      </c>
      <c r="N18" s="27">
        <v>1.8718600000000001</v>
      </c>
      <c r="O18" s="27">
        <v>0.83279999999999998</v>
      </c>
      <c r="P18" s="27">
        <v>-1.4449099999999999</v>
      </c>
      <c r="Q18" s="27">
        <v>16.744150000000001</v>
      </c>
      <c r="R18" s="27">
        <v>10.75493</v>
      </c>
      <c r="S18" s="27">
        <v>10.772209999999999</v>
      </c>
      <c r="T18" s="27">
        <v>0.56611999999999996</v>
      </c>
      <c r="U18" s="27">
        <v>1.18109</v>
      </c>
      <c r="V18" s="27">
        <v>-0.15332000000000001</v>
      </c>
      <c r="W18" s="27">
        <v>5.2311800000000002</v>
      </c>
      <c r="X18" s="27">
        <v>5.9513299999999996</v>
      </c>
      <c r="Y18" s="27">
        <v>6.1784699999999999</v>
      </c>
    </row>
    <row r="19" spans="1:25" x14ac:dyDescent="0.25">
      <c r="B19" s="1" t="s">
        <v>42</v>
      </c>
      <c r="C19" s="1" t="s">
        <v>10</v>
      </c>
      <c r="D19" s="3" t="s">
        <v>34</v>
      </c>
      <c r="E19" s="27">
        <v>498.09123</v>
      </c>
      <c r="F19" s="27">
        <v>93.731780000000001</v>
      </c>
      <c r="G19" s="27">
        <v>18.818190000000001</v>
      </c>
      <c r="H19" s="27">
        <v>360.73491000000001</v>
      </c>
      <c r="I19" s="27">
        <v>1449.0917300000001</v>
      </c>
      <c r="J19" s="27">
        <v>191.30538999999999</v>
      </c>
      <c r="K19" s="27">
        <v>15.45998</v>
      </c>
      <c r="L19" s="27">
        <v>2.9092899999999999</v>
      </c>
      <c r="M19" s="27">
        <v>0.22591</v>
      </c>
      <c r="N19" s="27">
        <v>2.45086</v>
      </c>
      <c r="O19" s="27">
        <v>0.83299000000000001</v>
      </c>
      <c r="P19" s="27">
        <v>-2.3199900000000002</v>
      </c>
      <c r="Q19" s="27">
        <v>16.05029</v>
      </c>
      <c r="R19" s="27">
        <v>8.6302900000000005</v>
      </c>
      <c r="S19" s="27">
        <v>7.9104200000000002</v>
      </c>
      <c r="T19" s="27">
        <v>-6.5670000000000006E-2</v>
      </c>
      <c r="U19" s="27">
        <v>1.2105399999999999</v>
      </c>
      <c r="V19" s="27">
        <v>-0.17391999999999999</v>
      </c>
      <c r="W19" s="27">
        <v>4.1188599999999997</v>
      </c>
      <c r="X19" s="27">
        <v>4.86348</v>
      </c>
      <c r="Y19" s="27">
        <v>4.98604</v>
      </c>
    </row>
    <row r="20" spans="1:25" x14ac:dyDescent="0.25">
      <c r="B20" s="7" t="s">
        <v>107</v>
      </c>
      <c r="C20" s="7" t="s">
        <v>9</v>
      </c>
      <c r="D20" s="6" t="s">
        <v>34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x14ac:dyDescent="0.25">
      <c r="A21" s="19" t="s">
        <v>131</v>
      </c>
      <c r="B21" s="12" t="s">
        <v>108</v>
      </c>
      <c r="C21" s="12" t="s">
        <v>10</v>
      </c>
      <c r="D21" s="19" t="s">
        <v>34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x14ac:dyDescent="0.25">
      <c r="B22" s="10" t="s">
        <v>130</v>
      </c>
      <c r="C22" s="9"/>
      <c r="D22" s="8"/>
    </row>
    <row r="23" spans="1:25" x14ac:dyDescent="0.25">
      <c r="A23" s="30" t="s">
        <v>154</v>
      </c>
      <c r="B23" s="31"/>
      <c r="C23" s="30"/>
      <c r="D23" s="30"/>
      <c r="E23" s="30">
        <f>AVERAGE(E16:E19)</f>
        <v>436.52601749999997</v>
      </c>
      <c r="F23" s="30">
        <f t="shared" ref="F23:Y23" si="2">AVERAGE(F16:F19)</f>
        <v>98.734587500000004</v>
      </c>
      <c r="G23" s="30">
        <f t="shared" si="2"/>
        <v>22.563645000000001</v>
      </c>
      <c r="H23" s="30">
        <f t="shared" si="2"/>
        <v>331.80549999999999</v>
      </c>
      <c r="I23" s="30">
        <f t="shared" si="2"/>
        <v>1329.1575725</v>
      </c>
      <c r="J23" s="30">
        <f t="shared" si="2"/>
        <v>154.31047000000001</v>
      </c>
      <c r="K23" s="30">
        <f t="shared" si="2"/>
        <v>13.949950000000001</v>
      </c>
      <c r="L23" s="30">
        <f t="shared" si="2"/>
        <v>3.0574400000000002</v>
      </c>
      <c r="M23" s="30">
        <f t="shared" si="2"/>
        <v>0.26376500000000003</v>
      </c>
      <c r="N23" s="30">
        <f t="shared" si="2"/>
        <v>2.2739250000000002</v>
      </c>
      <c r="O23" s="30">
        <f t="shared" si="2"/>
        <v>0.85415249999999998</v>
      </c>
      <c r="P23" s="30">
        <f t="shared" si="2"/>
        <v>-2.9976050000000001</v>
      </c>
      <c r="Q23" s="30">
        <f t="shared" si="2"/>
        <v>14.959032500000003</v>
      </c>
      <c r="R23" s="30">
        <f t="shared" si="2"/>
        <v>9.8355200000000007</v>
      </c>
      <c r="S23" s="30">
        <f t="shared" si="2"/>
        <v>10.591445</v>
      </c>
      <c r="T23" s="30">
        <f t="shared" si="2"/>
        <v>-0.20345250000000001</v>
      </c>
      <c r="U23" s="30">
        <f t="shared" si="2"/>
        <v>1.2070075</v>
      </c>
      <c r="V23" s="30">
        <f t="shared" si="2"/>
        <v>-0.17128750000000001</v>
      </c>
      <c r="W23" s="30">
        <f t="shared" si="2"/>
        <v>3.58975</v>
      </c>
      <c r="X23" s="30">
        <f t="shared" si="2"/>
        <v>4.0543374999999999</v>
      </c>
      <c r="Y23" s="30">
        <f t="shared" si="2"/>
        <v>4.3192449999999996</v>
      </c>
    </row>
    <row r="24" spans="1:25" x14ac:dyDescent="0.25">
      <c r="A24" s="30" t="s">
        <v>155</v>
      </c>
      <c r="B24" s="31"/>
      <c r="C24" s="30"/>
      <c r="D24" s="30"/>
      <c r="E24" s="30">
        <f>STDEVA(E16:E19)</f>
        <v>56.901300826727343</v>
      </c>
      <c r="F24" s="30">
        <f t="shared" ref="F24:Y24" si="3">STDEVA(F16:F19)</f>
        <v>24.598158073524324</v>
      </c>
      <c r="G24" s="30">
        <f t="shared" si="3"/>
        <v>4.8400387509571123</v>
      </c>
      <c r="H24" s="30">
        <f t="shared" si="3"/>
        <v>26.737846018649289</v>
      </c>
      <c r="I24" s="30">
        <f t="shared" si="3"/>
        <v>163.86672776527823</v>
      </c>
      <c r="J24" s="30">
        <f t="shared" si="3"/>
        <v>37.162410025376452</v>
      </c>
      <c r="K24" s="30">
        <f t="shared" si="3"/>
        <v>2.7872875274000548</v>
      </c>
      <c r="L24" s="30">
        <f t="shared" si="3"/>
        <v>0.29526377755040217</v>
      </c>
      <c r="M24" s="30">
        <f t="shared" si="3"/>
        <v>4.9437476675089076E-2</v>
      </c>
      <c r="N24" s="30">
        <f t="shared" si="3"/>
        <v>0.47489405895771364</v>
      </c>
      <c r="O24" s="30">
        <f t="shared" si="3"/>
        <v>7.2192770355948149E-2</v>
      </c>
      <c r="P24" s="30">
        <f t="shared" si="3"/>
        <v>1.5869642348521906</v>
      </c>
      <c r="Q24" s="30">
        <f t="shared" si="3"/>
        <v>2.5321555945132914</v>
      </c>
      <c r="R24" s="30">
        <f t="shared" si="3"/>
        <v>1.3700390843573205</v>
      </c>
      <c r="S24" s="30">
        <f t="shared" si="3"/>
        <v>2.4984994717963565</v>
      </c>
      <c r="T24" s="30">
        <f t="shared" si="3"/>
        <v>0.60069658532823378</v>
      </c>
      <c r="U24" s="30">
        <f t="shared" si="3"/>
        <v>2.2500930906668448E-2</v>
      </c>
      <c r="V24" s="30">
        <f t="shared" si="3"/>
        <v>1.5411388375700176E-2</v>
      </c>
      <c r="W24" s="30">
        <f t="shared" si="3"/>
        <v>1.3565426299481584</v>
      </c>
      <c r="X24" s="30">
        <f t="shared" si="3"/>
        <v>1.6438675827323599</v>
      </c>
      <c r="Y24" s="30">
        <f t="shared" si="3"/>
        <v>1.5751051640340306</v>
      </c>
    </row>
    <row r="25" spans="1:25" x14ac:dyDescent="0.25">
      <c r="B25" s="2"/>
    </row>
    <row r="26" spans="1:25" x14ac:dyDescent="0.25">
      <c r="B26" s="1" t="s">
        <v>44</v>
      </c>
      <c r="C26" s="1" t="s">
        <v>10</v>
      </c>
      <c r="D26" s="3" t="s">
        <v>45</v>
      </c>
      <c r="E26" s="27">
        <v>571.63518999999997</v>
      </c>
      <c r="F26" s="27">
        <v>283.09926999999999</v>
      </c>
      <c r="G26" s="27">
        <v>49.524470000000001</v>
      </c>
      <c r="H26" s="27">
        <v>395.29311999999999</v>
      </c>
      <c r="I26" s="27">
        <v>3349.4729600000001</v>
      </c>
      <c r="J26" s="27">
        <v>193.23548</v>
      </c>
      <c r="K26" s="27">
        <v>11.831440000000001</v>
      </c>
      <c r="L26" s="27">
        <v>5.8594600000000003</v>
      </c>
      <c r="M26" s="27">
        <v>0.24123</v>
      </c>
      <c r="N26" s="27">
        <v>1.06837</v>
      </c>
      <c r="O26" s="27">
        <v>2.0529999999999999</v>
      </c>
      <c r="P26" s="27">
        <v>-13.379770000000001</v>
      </c>
      <c r="Q26" s="27">
        <v>15.06847</v>
      </c>
      <c r="R26" s="27">
        <v>11.26257</v>
      </c>
      <c r="S26" s="27">
        <v>9.7761999999999993</v>
      </c>
      <c r="T26" s="27">
        <v>-3.96122</v>
      </c>
      <c r="U26" s="27">
        <v>1.2131400000000001</v>
      </c>
      <c r="V26" s="27">
        <v>-0.17569000000000001</v>
      </c>
      <c r="W26" s="27">
        <v>2.1915200000000001</v>
      </c>
      <c r="X26" s="27">
        <v>2.4289399999999999</v>
      </c>
      <c r="Y26" s="27">
        <v>2.65862</v>
      </c>
    </row>
    <row r="27" spans="1:25" x14ac:dyDescent="0.25">
      <c r="B27" s="1" t="s">
        <v>47</v>
      </c>
      <c r="C27" s="1" t="s">
        <v>10</v>
      </c>
      <c r="D27" s="3" t="s">
        <v>45</v>
      </c>
      <c r="E27" s="27">
        <v>543.77763000000004</v>
      </c>
      <c r="F27" s="27">
        <v>198.81222</v>
      </c>
      <c r="G27" s="27">
        <v>36.561309999999999</v>
      </c>
      <c r="H27" s="27">
        <v>382.20289000000002</v>
      </c>
      <c r="I27" s="27">
        <v>3324.9060599999998</v>
      </c>
      <c r="J27" s="27">
        <v>147.44623999999999</v>
      </c>
      <c r="K27" s="27">
        <v>16.723849999999999</v>
      </c>
      <c r="L27" s="27">
        <v>6.1144600000000002</v>
      </c>
      <c r="M27" s="27">
        <v>0.19650999999999999</v>
      </c>
      <c r="N27" s="27">
        <v>1.11781</v>
      </c>
      <c r="O27" s="27">
        <v>1.8605400000000001</v>
      </c>
      <c r="P27" s="27">
        <v>-6.7200199999999999</v>
      </c>
      <c r="Q27" s="27">
        <v>13.468719999999999</v>
      </c>
      <c r="R27" s="27">
        <v>9.6804900000000007</v>
      </c>
      <c r="S27" s="27">
        <v>9.5040800000000001</v>
      </c>
      <c r="T27" s="27">
        <v>-0.97909000000000002</v>
      </c>
      <c r="U27" s="27">
        <v>1.1268499999999999</v>
      </c>
      <c r="V27" s="27">
        <v>-0.11257</v>
      </c>
      <c r="W27" s="27">
        <v>4.8186099999999996</v>
      </c>
      <c r="X27" s="27">
        <v>4.9259300000000001</v>
      </c>
      <c r="Y27" s="27">
        <v>5.4298500000000001</v>
      </c>
    </row>
    <row r="28" spans="1:25" x14ac:dyDescent="0.25">
      <c r="B28" s="1" t="s">
        <v>49</v>
      </c>
      <c r="C28" s="1" t="s">
        <v>10</v>
      </c>
      <c r="D28" s="3" t="s">
        <v>45</v>
      </c>
      <c r="E28" s="27">
        <v>407.83273000000003</v>
      </c>
      <c r="F28" s="27">
        <v>141.76401000000001</v>
      </c>
      <c r="G28" s="27">
        <v>34.760330000000003</v>
      </c>
      <c r="H28" s="27">
        <v>318.32256000000001</v>
      </c>
      <c r="I28" s="27">
        <v>2016.0191</v>
      </c>
      <c r="J28" s="27">
        <v>140.13198</v>
      </c>
      <c r="K28" s="27">
        <v>14.22095</v>
      </c>
      <c r="L28" s="27">
        <v>4.9432499999999999</v>
      </c>
      <c r="M28" s="27">
        <v>0.21346999999999999</v>
      </c>
      <c r="N28" s="27">
        <v>1.5940700000000001</v>
      </c>
      <c r="O28" s="27">
        <v>1.62832</v>
      </c>
      <c r="P28" s="27">
        <v>-10.601979999999999</v>
      </c>
      <c r="Q28" s="27">
        <v>10.395060000000001</v>
      </c>
      <c r="R28" s="27">
        <v>10.299569999999999</v>
      </c>
      <c r="S28" s="27">
        <v>13.97513</v>
      </c>
      <c r="T28" s="27">
        <v>-2.2132399999999999</v>
      </c>
      <c r="U28" s="27">
        <v>1.15296</v>
      </c>
      <c r="V28" s="27">
        <v>-0.13266</v>
      </c>
      <c r="W28" s="27">
        <v>3.7833199999999998</v>
      </c>
      <c r="X28" s="27">
        <v>4.0047199999999998</v>
      </c>
      <c r="Y28" s="27">
        <v>4.3620000000000001</v>
      </c>
    </row>
    <row r="29" spans="1:25" x14ac:dyDescent="0.25">
      <c r="B29" s="1" t="s">
        <v>51</v>
      </c>
      <c r="C29" s="1" t="s">
        <v>9</v>
      </c>
      <c r="D29" s="3" t="s">
        <v>45</v>
      </c>
      <c r="E29" s="27">
        <v>402.26121999999998</v>
      </c>
      <c r="F29" s="27">
        <v>194.66158999999999</v>
      </c>
      <c r="G29" s="27">
        <v>48.391840000000002</v>
      </c>
      <c r="H29" s="27">
        <v>315.70452</v>
      </c>
      <c r="I29" s="27">
        <v>2214.2762600000001</v>
      </c>
      <c r="J29" s="27">
        <v>159.30082999999999</v>
      </c>
      <c r="K29" s="27">
        <v>11.375</v>
      </c>
      <c r="L29" s="27">
        <v>5.5045700000000002</v>
      </c>
      <c r="M29" s="27">
        <v>0.25725999999999999</v>
      </c>
      <c r="N29" s="27">
        <v>0.82135999999999998</v>
      </c>
      <c r="O29" s="27">
        <v>1.88106</v>
      </c>
      <c r="P29" s="27">
        <v>-10.56587</v>
      </c>
      <c r="Q29" s="27">
        <v>19.197479999999999</v>
      </c>
      <c r="R29" s="27">
        <v>12.72259</v>
      </c>
      <c r="S29" s="27">
        <v>13.492150000000001</v>
      </c>
      <c r="T29" s="27">
        <v>-3.0392299999999999</v>
      </c>
      <c r="U29" s="27">
        <v>1.40917</v>
      </c>
      <c r="V29" s="27">
        <v>-0.29036000000000001</v>
      </c>
      <c r="W29" s="27">
        <v>2.2442799999999998</v>
      </c>
      <c r="X29" s="27">
        <v>2.4310700000000001</v>
      </c>
      <c r="Y29" s="27">
        <v>3.1625800000000002</v>
      </c>
    </row>
    <row r="30" spans="1:25" x14ac:dyDescent="0.25">
      <c r="B30" s="1" t="s">
        <v>53</v>
      </c>
      <c r="C30" s="1" t="s">
        <v>9</v>
      </c>
      <c r="D30" s="3" t="s">
        <v>45</v>
      </c>
      <c r="E30" s="27">
        <v>336.58818000000002</v>
      </c>
      <c r="F30" s="27">
        <v>94.878150000000005</v>
      </c>
      <c r="G30" s="27">
        <v>28.188199999999998</v>
      </c>
      <c r="H30" s="27">
        <v>295.99354</v>
      </c>
      <c r="I30" s="27">
        <v>2356.11958</v>
      </c>
      <c r="J30" s="27">
        <v>113.57338</v>
      </c>
      <c r="K30" s="27">
        <v>24.833110000000001</v>
      </c>
      <c r="L30" s="27">
        <v>7.0000099999999996</v>
      </c>
      <c r="M30" s="27">
        <v>0.15018999999999999</v>
      </c>
      <c r="N30" s="27">
        <v>0.4894</v>
      </c>
      <c r="O30" s="27">
        <v>1.87683</v>
      </c>
      <c r="P30" s="27">
        <v>-0.40232000000000001</v>
      </c>
      <c r="Q30" s="27">
        <v>16.461549999999999</v>
      </c>
      <c r="R30" s="27">
        <v>10.79495</v>
      </c>
      <c r="S30" s="27">
        <v>7.7362799999999998</v>
      </c>
      <c r="T30" s="27">
        <v>0.88719000000000003</v>
      </c>
      <c r="U30" s="27">
        <v>1.4525999999999999</v>
      </c>
      <c r="V30" s="27">
        <v>-0.31158000000000002</v>
      </c>
      <c r="W30" s="27">
        <v>6.70078</v>
      </c>
      <c r="X30" s="27">
        <v>7.5498099999999999</v>
      </c>
      <c r="Y30" s="27">
        <v>9.7335399999999996</v>
      </c>
    </row>
    <row r="31" spans="1:25" x14ac:dyDescent="0.25">
      <c r="B31" s="1" t="s">
        <v>55</v>
      </c>
      <c r="C31" s="1" t="s">
        <v>9</v>
      </c>
      <c r="D31" s="3" t="s">
        <v>45</v>
      </c>
      <c r="E31" s="27">
        <v>572.74949000000004</v>
      </c>
      <c r="F31" s="27">
        <v>171.19623000000001</v>
      </c>
      <c r="G31" s="27">
        <v>29.890250000000002</v>
      </c>
      <c r="H31" s="27">
        <v>395.81673000000001</v>
      </c>
      <c r="I31" s="27">
        <v>2625.71668</v>
      </c>
      <c r="J31" s="27">
        <v>111.68313999999999</v>
      </c>
      <c r="K31" s="27">
        <v>15.33747</v>
      </c>
      <c r="L31" s="27">
        <v>4.5844100000000001</v>
      </c>
      <c r="M31" s="27">
        <v>0.22236</v>
      </c>
      <c r="N31" s="27">
        <v>0.90110000000000001</v>
      </c>
      <c r="O31" s="27">
        <v>1.34423</v>
      </c>
      <c r="P31" s="27">
        <v>-5.9537199999999997</v>
      </c>
      <c r="Q31" s="27">
        <v>14.086360000000001</v>
      </c>
      <c r="R31" s="27">
        <v>9.79894</v>
      </c>
      <c r="S31" s="27">
        <v>10.90985</v>
      </c>
      <c r="T31" s="27">
        <v>-0.73709999999999998</v>
      </c>
      <c r="U31" s="27">
        <v>1.5857300000000001</v>
      </c>
      <c r="V31" s="27">
        <v>-0.36937999999999999</v>
      </c>
      <c r="W31" s="27">
        <v>3.2674300000000001</v>
      </c>
      <c r="X31" s="27">
        <v>3.5811199999999999</v>
      </c>
      <c r="Y31" s="27">
        <v>5.18126</v>
      </c>
    </row>
    <row r="32" spans="1:25" x14ac:dyDescent="0.25">
      <c r="B32" s="1" t="s">
        <v>57</v>
      </c>
      <c r="C32" s="1" t="s">
        <v>9</v>
      </c>
      <c r="D32" s="3" t="s">
        <v>45</v>
      </c>
      <c r="E32" s="27">
        <v>407.83273000000003</v>
      </c>
      <c r="F32" s="27">
        <v>198.84683000000001</v>
      </c>
      <c r="G32" s="27">
        <v>48.756959999999999</v>
      </c>
      <c r="H32" s="27">
        <v>318.32256000000001</v>
      </c>
      <c r="I32" s="27">
        <v>2151.09319</v>
      </c>
      <c r="J32" s="27">
        <v>161.69633999999999</v>
      </c>
      <c r="K32" s="27">
        <v>10.81784</v>
      </c>
      <c r="L32" s="27">
        <v>5.2744499999999999</v>
      </c>
      <c r="M32" s="27">
        <v>0.30271999999999999</v>
      </c>
      <c r="N32" s="27">
        <v>0.58274999999999999</v>
      </c>
      <c r="O32" s="27">
        <v>1.61063</v>
      </c>
      <c r="P32" s="27">
        <v>-7.3526800000000003</v>
      </c>
      <c r="Q32" s="27">
        <v>17.56183</v>
      </c>
      <c r="R32" s="27">
        <v>10.311389999999999</v>
      </c>
      <c r="S32" s="27">
        <v>10.92548</v>
      </c>
      <c r="T32" s="27">
        <v>-2.1284200000000002</v>
      </c>
      <c r="U32" s="27">
        <v>1.30375</v>
      </c>
      <c r="V32" s="27">
        <v>-0.23297999999999999</v>
      </c>
      <c r="W32" s="27">
        <v>2.089</v>
      </c>
      <c r="X32" s="27">
        <v>2.25624</v>
      </c>
      <c r="Y32" s="27">
        <v>2.7235299999999998</v>
      </c>
    </row>
    <row r="33" spans="1:25" x14ac:dyDescent="0.25">
      <c r="B33" s="1" t="s">
        <v>61</v>
      </c>
      <c r="C33" s="1" t="s">
        <v>9</v>
      </c>
      <c r="D33" s="3" t="s">
        <v>45</v>
      </c>
      <c r="E33" s="27">
        <v>474.69087999999999</v>
      </c>
      <c r="F33" s="27">
        <v>147.99037999999999</v>
      </c>
      <c r="G33" s="27">
        <v>31.176159999999999</v>
      </c>
      <c r="H33" s="27">
        <v>349.73912000000001</v>
      </c>
      <c r="I33" s="27">
        <v>1664.7596000000001</v>
      </c>
      <c r="J33" s="27">
        <v>131.94759999999999</v>
      </c>
      <c r="K33" s="27">
        <v>11.24911</v>
      </c>
      <c r="L33" s="27">
        <v>3.5070399999999999</v>
      </c>
      <c r="M33" s="27">
        <v>0.28369</v>
      </c>
      <c r="N33" s="27">
        <v>1.8933899999999999</v>
      </c>
      <c r="O33" s="27">
        <v>1.09894</v>
      </c>
      <c r="P33" s="27">
        <v>-5.4001099999999997</v>
      </c>
      <c r="Q33" s="27">
        <v>17.292539999999999</v>
      </c>
      <c r="R33" s="27">
        <v>11.585699999999999</v>
      </c>
      <c r="S33" s="27">
        <v>9.92821</v>
      </c>
      <c r="T33" s="27">
        <v>-1.3122799999999999</v>
      </c>
      <c r="U33" s="27">
        <v>1.2771699999999999</v>
      </c>
      <c r="V33" s="27">
        <v>-0.21701999999999999</v>
      </c>
      <c r="W33" s="27">
        <v>2.1868400000000001</v>
      </c>
      <c r="X33" s="27">
        <v>2.3707600000000002</v>
      </c>
      <c r="Y33" s="27">
        <v>2.79297</v>
      </c>
    </row>
    <row r="34" spans="1:25" x14ac:dyDescent="0.25">
      <c r="A34" s="19" t="s">
        <v>131</v>
      </c>
      <c r="B34" s="12" t="s">
        <v>102</v>
      </c>
      <c r="C34" s="12" t="s">
        <v>10</v>
      </c>
      <c r="D34" s="19" t="s">
        <v>104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</row>
    <row r="35" spans="1:25" x14ac:dyDescent="0.25">
      <c r="B35" s="10" t="s">
        <v>114</v>
      </c>
    </row>
    <row r="36" spans="1:25" x14ac:dyDescent="0.25">
      <c r="A36" s="30" t="s">
        <v>154</v>
      </c>
      <c r="B36" s="31"/>
      <c r="C36" s="30"/>
      <c r="D36" s="30"/>
      <c r="E36" s="30">
        <f t="shared" ref="E36:Y36" si="4">AVERAGE(E26:E33)</f>
        <v>464.67100625000006</v>
      </c>
      <c r="F36" s="30">
        <f t="shared" si="4"/>
        <v>178.90608499999999</v>
      </c>
      <c r="G36" s="30">
        <f t="shared" si="4"/>
        <v>38.406190000000002</v>
      </c>
      <c r="H36" s="30">
        <f t="shared" si="4"/>
        <v>346.42438000000004</v>
      </c>
      <c r="I36" s="30">
        <f t="shared" si="4"/>
        <v>2462.7954287500002</v>
      </c>
      <c r="J36" s="30">
        <f t="shared" si="4"/>
        <v>144.87687374999999</v>
      </c>
      <c r="K36" s="30">
        <f t="shared" si="4"/>
        <v>14.548596250000001</v>
      </c>
      <c r="L36" s="30">
        <f t="shared" si="4"/>
        <v>5.3484562499999999</v>
      </c>
      <c r="M36" s="30">
        <f t="shared" si="4"/>
        <v>0.23342875000000002</v>
      </c>
      <c r="N36" s="30">
        <f t="shared" si="4"/>
        <v>1.0585312499999999</v>
      </c>
      <c r="O36" s="30">
        <f t="shared" si="4"/>
        <v>1.66919375</v>
      </c>
      <c r="P36" s="30">
        <f t="shared" si="4"/>
        <v>-7.5470587499999997</v>
      </c>
      <c r="Q36" s="30">
        <f t="shared" si="4"/>
        <v>15.44150125</v>
      </c>
      <c r="R36" s="30">
        <f t="shared" si="4"/>
        <v>10.807025000000001</v>
      </c>
      <c r="S36" s="30">
        <f t="shared" si="4"/>
        <v>10.780922500000003</v>
      </c>
      <c r="T36" s="30">
        <f t="shared" si="4"/>
        <v>-1.6854237499999998</v>
      </c>
      <c r="U36" s="30">
        <f t="shared" si="4"/>
        <v>1.3151712499999999</v>
      </c>
      <c r="V36" s="30">
        <f t="shared" si="4"/>
        <v>-0.23028000000000001</v>
      </c>
      <c r="W36" s="30">
        <f t="shared" si="4"/>
        <v>3.4102224999999997</v>
      </c>
      <c r="X36" s="30">
        <f t="shared" si="4"/>
        <v>3.6935737500000001</v>
      </c>
      <c r="Y36" s="30">
        <f t="shared" si="4"/>
        <v>4.5055437499999993</v>
      </c>
    </row>
    <row r="37" spans="1:25" x14ac:dyDescent="0.25">
      <c r="A37" s="30" t="s">
        <v>155</v>
      </c>
      <c r="B37" s="31"/>
      <c r="C37" s="30"/>
      <c r="D37" s="30"/>
      <c r="E37" s="30">
        <f t="shared" ref="E37:Y37" si="5">STDEVA(E26:E33)</f>
        <v>89.635708876216754</v>
      </c>
      <c r="F37" s="30">
        <f t="shared" si="5"/>
        <v>55.231711304648712</v>
      </c>
      <c r="G37" s="30">
        <f t="shared" si="5"/>
        <v>9.0740254144327483</v>
      </c>
      <c r="H37" s="30">
        <f t="shared" si="5"/>
        <v>39.973654293345987</v>
      </c>
      <c r="I37" s="30">
        <f t="shared" si="5"/>
        <v>605.06731508996245</v>
      </c>
      <c r="J37" s="30">
        <f t="shared" si="5"/>
        <v>27.01193973526043</v>
      </c>
      <c r="K37" s="30">
        <f t="shared" si="5"/>
        <v>4.6826797694907745</v>
      </c>
      <c r="L37" s="30">
        <f t="shared" si="5"/>
        <v>1.0518105055832825</v>
      </c>
      <c r="M37" s="30">
        <f t="shared" si="5"/>
        <v>4.8944299372566578E-2</v>
      </c>
      <c r="N37" s="30">
        <f t="shared" si="5"/>
        <v>0.48087934843924973</v>
      </c>
      <c r="O37" s="30">
        <f t="shared" si="5"/>
        <v>0.31798739857949837</v>
      </c>
      <c r="P37" s="30">
        <f t="shared" si="5"/>
        <v>3.9889753614231651</v>
      </c>
      <c r="Q37" s="30">
        <f t="shared" si="5"/>
        <v>2.7878309427091872</v>
      </c>
      <c r="R37" s="30">
        <f t="shared" si="5"/>
        <v>1.0192344593019662</v>
      </c>
      <c r="S37" s="30">
        <f t="shared" si="5"/>
        <v>2.0780483946361685</v>
      </c>
      <c r="T37" s="30">
        <f t="shared" si="5"/>
        <v>1.4948807248830209</v>
      </c>
      <c r="U37" s="30">
        <f t="shared" si="5"/>
        <v>0.1579723132557013</v>
      </c>
      <c r="V37" s="30">
        <f t="shared" si="5"/>
        <v>8.9535787418056595E-2</v>
      </c>
      <c r="W37" s="30">
        <f t="shared" si="5"/>
        <v>1.6500158781119145</v>
      </c>
      <c r="X37" s="30">
        <f t="shared" si="5"/>
        <v>1.8325507805861165</v>
      </c>
      <c r="Y37" s="30">
        <f t="shared" si="5"/>
        <v>2.3900581259813856</v>
      </c>
    </row>
    <row r="38" spans="1:25" x14ac:dyDescent="0.25">
      <c r="B38" s="2"/>
    </row>
    <row r="39" spans="1:25" x14ac:dyDescent="0.25">
      <c r="B39" s="1" t="s">
        <v>65</v>
      </c>
      <c r="C39" s="1" t="s">
        <v>10</v>
      </c>
      <c r="D39" s="3" t="s">
        <v>66</v>
      </c>
      <c r="E39" s="27">
        <v>374.40366</v>
      </c>
      <c r="F39" s="27">
        <v>35.012819999999998</v>
      </c>
      <c r="G39" s="27">
        <v>9.3516200000000005</v>
      </c>
      <c r="H39" s="27">
        <v>302.61428999999998</v>
      </c>
      <c r="I39" s="27">
        <v>757.06726000000003</v>
      </c>
      <c r="J39" s="27">
        <v>59.085819999999998</v>
      </c>
      <c r="K39" s="27">
        <v>21.62257</v>
      </c>
      <c r="L39" s="27">
        <v>2.0220600000000002</v>
      </c>
      <c r="M39" s="27">
        <v>0.20526</v>
      </c>
      <c r="N39" s="27">
        <v>1.6613899999999999</v>
      </c>
      <c r="O39" s="27">
        <v>0.45561000000000001</v>
      </c>
      <c r="P39" s="27">
        <v>7.0914400000000004</v>
      </c>
      <c r="Q39" s="27">
        <v>17.534320000000001</v>
      </c>
      <c r="R39" s="27">
        <v>8.49376</v>
      </c>
      <c r="S39" s="27">
        <v>10.80621</v>
      </c>
      <c r="T39" s="27">
        <v>2.2187899999999998</v>
      </c>
      <c r="U39" s="27">
        <v>1.5718000000000001</v>
      </c>
      <c r="V39" s="27">
        <v>-0.36379</v>
      </c>
      <c r="W39" s="27">
        <v>7.5626499999999997</v>
      </c>
      <c r="X39" s="27">
        <v>8.6173699999999993</v>
      </c>
      <c r="Y39" s="27">
        <v>11.886950000000001</v>
      </c>
    </row>
    <row r="40" spans="1:25" x14ac:dyDescent="0.25">
      <c r="B40" s="1" t="s">
        <v>70</v>
      </c>
      <c r="C40" s="1" t="s">
        <v>10</v>
      </c>
      <c r="D40" s="3" t="s">
        <v>66</v>
      </c>
      <c r="E40" s="27">
        <v>485.83390000000003</v>
      </c>
      <c r="F40" s="27">
        <v>62.187869999999997</v>
      </c>
      <c r="G40" s="27">
        <v>12.800230000000001</v>
      </c>
      <c r="H40" s="27">
        <v>354.97521</v>
      </c>
      <c r="I40" s="27">
        <v>950.87210000000005</v>
      </c>
      <c r="J40" s="27">
        <v>68.779939999999996</v>
      </c>
      <c r="K40" s="27">
        <v>15.29031</v>
      </c>
      <c r="L40" s="27">
        <v>1.9572000000000001</v>
      </c>
      <c r="M40" s="27">
        <v>0.29275000000000001</v>
      </c>
      <c r="N40" s="27">
        <v>2.2945000000000002</v>
      </c>
      <c r="O40" s="27">
        <v>0.43725000000000003</v>
      </c>
      <c r="P40" s="27">
        <v>4.95608</v>
      </c>
      <c r="Q40" s="27">
        <v>13.5025</v>
      </c>
      <c r="R40" s="27">
        <v>9.4070300000000007</v>
      </c>
      <c r="S40" s="27">
        <v>10.67421</v>
      </c>
      <c r="T40" s="27">
        <v>2.17611</v>
      </c>
      <c r="U40" s="27">
        <v>1.27993</v>
      </c>
      <c r="V40" s="27">
        <v>-0.21870999999999999</v>
      </c>
      <c r="W40" s="27">
        <v>3.9497100000000001</v>
      </c>
      <c r="X40" s="27">
        <v>4.42835</v>
      </c>
      <c r="Y40" s="27">
        <v>5.0553499999999998</v>
      </c>
    </row>
    <row r="41" spans="1:25" x14ac:dyDescent="0.25">
      <c r="B41" s="1" t="s">
        <v>72</v>
      </c>
      <c r="C41" s="1" t="s">
        <v>10</v>
      </c>
      <c r="D41" s="3" t="s">
        <v>66</v>
      </c>
      <c r="E41" s="27">
        <v>571.63518999999997</v>
      </c>
      <c r="F41" s="27">
        <v>101.07142</v>
      </c>
      <c r="G41" s="27">
        <v>17.681100000000001</v>
      </c>
      <c r="H41" s="27">
        <v>395.29311999999999</v>
      </c>
      <c r="I41" s="27">
        <v>2314.97336</v>
      </c>
      <c r="J41" s="27">
        <v>91.971969999999999</v>
      </c>
      <c r="K41" s="27">
        <v>22.904330000000002</v>
      </c>
      <c r="L41" s="27">
        <v>4.0497399999999999</v>
      </c>
      <c r="M41" s="27">
        <v>0.16489000000000001</v>
      </c>
      <c r="N41" s="27">
        <v>1.12418</v>
      </c>
      <c r="O41" s="27">
        <v>1.0722700000000001</v>
      </c>
      <c r="P41" s="27">
        <v>3.30505</v>
      </c>
      <c r="Q41" s="27">
        <v>14.56105</v>
      </c>
      <c r="R41" s="27">
        <v>13.583360000000001</v>
      </c>
      <c r="S41" s="27">
        <v>7.6111599999999999</v>
      </c>
      <c r="T41" s="27">
        <v>1.3214999999999999</v>
      </c>
      <c r="U41" s="27">
        <v>1.43337</v>
      </c>
      <c r="V41" s="27">
        <v>-0.30235000000000001</v>
      </c>
      <c r="W41" s="27">
        <v>7.5967599999999997</v>
      </c>
      <c r="X41" s="27">
        <v>8.5610599999999994</v>
      </c>
      <c r="Y41" s="27">
        <v>10.888999999999999</v>
      </c>
    </row>
    <row r="42" spans="1:25" x14ac:dyDescent="0.25">
      <c r="B42" s="1" t="s">
        <v>74</v>
      </c>
      <c r="C42" s="1" t="s">
        <v>10</v>
      </c>
      <c r="D42" s="3" t="s">
        <v>66</v>
      </c>
      <c r="E42" s="27">
        <v>457.97633999999999</v>
      </c>
      <c r="F42" s="27">
        <v>19.082249999999998</v>
      </c>
      <c r="G42" s="27">
        <v>4.1666499999999997</v>
      </c>
      <c r="H42" s="27">
        <v>341.88497999999998</v>
      </c>
      <c r="I42" s="27">
        <v>696.20875000000001</v>
      </c>
      <c r="J42" s="27">
        <v>34.721209999999999</v>
      </c>
      <c r="K42" s="27">
        <v>36.48462</v>
      </c>
      <c r="L42" s="27">
        <v>1.5201800000000001</v>
      </c>
      <c r="M42" s="27">
        <v>0.13416</v>
      </c>
      <c r="N42" s="27">
        <v>2.47627</v>
      </c>
      <c r="O42" s="27">
        <v>0.31056</v>
      </c>
      <c r="P42" s="27">
        <v>18.313780000000001</v>
      </c>
      <c r="Q42" s="27">
        <v>11.165509999999999</v>
      </c>
      <c r="R42" s="27">
        <v>16.997800000000002</v>
      </c>
      <c r="S42" s="27">
        <v>6.7298799999999996</v>
      </c>
      <c r="T42" s="27">
        <v>3.04108</v>
      </c>
      <c r="U42" s="27">
        <v>1.3389</v>
      </c>
      <c r="V42" s="27">
        <v>-0.25312000000000001</v>
      </c>
      <c r="W42" s="27">
        <v>22.11384</v>
      </c>
      <c r="X42" s="27">
        <v>25.255510000000001</v>
      </c>
      <c r="Y42" s="27">
        <v>29.608180000000001</v>
      </c>
    </row>
    <row r="43" spans="1:25" x14ac:dyDescent="0.25">
      <c r="B43" s="4" t="s">
        <v>81</v>
      </c>
      <c r="C43" s="4" t="s">
        <v>10</v>
      </c>
      <c r="D43" s="5" t="s">
        <v>66</v>
      </c>
      <c r="E43" s="27">
        <v>541.54902000000004</v>
      </c>
      <c r="F43" s="27">
        <v>186.79640000000001</v>
      </c>
      <c r="G43" s="27">
        <v>34.492980000000003</v>
      </c>
      <c r="H43" s="27">
        <v>381.15566999999999</v>
      </c>
      <c r="I43" s="27">
        <v>3617.3353000000002</v>
      </c>
      <c r="J43" s="27">
        <v>178.96588</v>
      </c>
      <c r="K43" s="27">
        <v>19.365120000000001</v>
      </c>
      <c r="L43" s="27">
        <v>6.6796100000000003</v>
      </c>
      <c r="M43" s="27">
        <v>0.19514999999999999</v>
      </c>
      <c r="N43" s="27">
        <v>0.47700999999999999</v>
      </c>
      <c r="O43" s="27">
        <v>1.7675399999999999</v>
      </c>
      <c r="P43" s="27">
        <v>-0.57033999999999996</v>
      </c>
      <c r="Q43" s="27">
        <v>13.23854</v>
      </c>
      <c r="R43" s="27">
        <v>8.6523400000000006</v>
      </c>
      <c r="S43" s="27">
        <v>9.0431100000000004</v>
      </c>
      <c r="T43" s="27">
        <v>0.67261000000000004</v>
      </c>
      <c r="U43" s="27">
        <v>1.27468</v>
      </c>
      <c r="V43" s="27">
        <v>-0.21548999999999999</v>
      </c>
      <c r="W43" s="27">
        <v>5.9134500000000001</v>
      </c>
      <c r="X43" s="27">
        <v>6.6204000000000001</v>
      </c>
      <c r="Y43" s="27">
        <v>7.5377700000000001</v>
      </c>
    </row>
    <row r="44" spans="1:25" x14ac:dyDescent="0.25">
      <c r="B44" s="4" t="s">
        <v>83</v>
      </c>
      <c r="C44" s="4" t="s">
        <v>10</v>
      </c>
      <c r="D44" s="5" t="s">
        <v>66</v>
      </c>
      <c r="E44" s="27">
        <v>407.83273000000003</v>
      </c>
      <c r="F44" s="27">
        <v>14.55561</v>
      </c>
      <c r="G44" s="27">
        <v>3.5690200000000001</v>
      </c>
      <c r="H44" s="27">
        <v>318.32256000000001</v>
      </c>
      <c r="I44" s="27">
        <v>454.46627000000001</v>
      </c>
      <c r="J44" s="27">
        <v>37.153269999999999</v>
      </c>
      <c r="K44" s="27">
        <v>31.222750000000001</v>
      </c>
      <c r="L44" s="27">
        <v>1.1143400000000001</v>
      </c>
      <c r="M44" s="27">
        <v>0.14960000000000001</v>
      </c>
      <c r="N44" s="27">
        <v>3.0670600000000001</v>
      </c>
      <c r="O44" s="27">
        <v>0.23857</v>
      </c>
      <c r="P44" s="27">
        <v>15.718170000000001</v>
      </c>
      <c r="Q44" s="27">
        <v>14.1586</v>
      </c>
      <c r="R44" s="27">
        <v>12.860060000000001</v>
      </c>
      <c r="S44" s="27">
        <v>12.541230000000001</v>
      </c>
      <c r="T44" s="27">
        <v>3.0195500000000002</v>
      </c>
      <c r="U44" s="27">
        <v>1.3463799999999999</v>
      </c>
      <c r="V44" s="27">
        <v>-0.25727</v>
      </c>
      <c r="W44" s="27">
        <v>16.43374</v>
      </c>
      <c r="X44" s="27">
        <v>18.654</v>
      </c>
      <c r="Y44" s="27">
        <v>22.126049999999999</v>
      </c>
    </row>
    <row r="45" spans="1:25" x14ac:dyDescent="0.25">
      <c r="B45" s="10" t="s">
        <v>130</v>
      </c>
    </row>
    <row r="46" spans="1:25" x14ac:dyDescent="0.25">
      <c r="A46" s="30" t="s">
        <v>154</v>
      </c>
      <c r="B46" s="31"/>
      <c r="C46" s="30"/>
      <c r="D46" s="30"/>
      <c r="E46" s="30">
        <f>AVERAGE(E39:E44)</f>
        <v>473.20514000000003</v>
      </c>
      <c r="F46" s="30">
        <f t="shared" ref="F46:Y46" si="6">AVERAGE(F39:F44)</f>
        <v>69.784395000000004</v>
      </c>
      <c r="G46" s="30">
        <f t="shared" si="6"/>
        <v>13.676933333333332</v>
      </c>
      <c r="H46" s="30">
        <f t="shared" si="6"/>
        <v>349.04097166666674</v>
      </c>
      <c r="I46" s="30">
        <f t="shared" si="6"/>
        <v>1465.1538400000002</v>
      </c>
      <c r="J46" s="30">
        <f t="shared" si="6"/>
        <v>78.446348333333333</v>
      </c>
      <c r="K46" s="30">
        <f t="shared" si="6"/>
        <v>24.481616666666667</v>
      </c>
      <c r="L46" s="30">
        <f t="shared" si="6"/>
        <v>2.8905216666666664</v>
      </c>
      <c r="M46" s="30">
        <f t="shared" si="6"/>
        <v>0.19030166666666667</v>
      </c>
      <c r="N46" s="30">
        <f t="shared" si="6"/>
        <v>1.8500683333333334</v>
      </c>
      <c r="O46" s="30">
        <f t="shared" si="6"/>
        <v>0.71363333333333323</v>
      </c>
      <c r="P46" s="30">
        <f t="shared" si="6"/>
        <v>8.1356966666666661</v>
      </c>
      <c r="Q46" s="30">
        <f t="shared" si="6"/>
        <v>14.026753333333332</v>
      </c>
      <c r="R46" s="30">
        <f t="shared" si="6"/>
        <v>11.665725</v>
      </c>
      <c r="S46" s="30">
        <f t="shared" si="6"/>
        <v>9.5676333333333332</v>
      </c>
      <c r="T46" s="30">
        <f t="shared" si="6"/>
        <v>2.0749400000000002</v>
      </c>
      <c r="U46" s="30">
        <f t="shared" si="6"/>
        <v>1.3741766666666664</v>
      </c>
      <c r="V46" s="30">
        <f t="shared" si="6"/>
        <v>-0.26845500000000005</v>
      </c>
      <c r="W46" s="30">
        <f t="shared" si="6"/>
        <v>10.595025</v>
      </c>
      <c r="X46" s="30">
        <f t="shared" si="6"/>
        <v>12.022781666666667</v>
      </c>
      <c r="Y46" s="30">
        <f t="shared" si="6"/>
        <v>14.517216666666664</v>
      </c>
    </row>
    <row r="47" spans="1:25" x14ac:dyDescent="0.25">
      <c r="A47" s="30" t="s">
        <v>155</v>
      </c>
      <c r="B47" s="31"/>
      <c r="C47" s="30"/>
      <c r="D47" s="30"/>
      <c r="E47" s="30">
        <f>STDEVA(E39:E44)</f>
        <v>75.876276983564438</v>
      </c>
      <c r="F47" s="30">
        <f t="shared" ref="F47:Y47" si="7">STDEVA(F39:F44)</f>
        <v>65.663358226189075</v>
      </c>
      <c r="G47" s="30">
        <f t="shared" si="7"/>
        <v>11.501595495616543</v>
      </c>
      <c r="H47" s="30">
        <f t="shared" si="7"/>
        <v>35.654161220594382</v>
      </c>
      <c r="I47" s="30">
        <f t="shared" si="7"/>
        <v>1243.6009393532872</v>
      </c>
      <c r="J47" s="30">
        <f t="shared" si="7"/>
        <v>53.614166478423009</v>
      </c>
      <c r="K47" s="30">
        <f t="shared" si="7"/>
        <v>7.8846129275891936</v>
      </c>
      <c r="L47" s="30">
        <f t="shared" si="7"/>
        <v>2.1146607358384162</v>
      </c>
      <c r="M47" s="30">
        <f t="shared" si="7"/>
        <v>5.6916050958114375E-2</v>
      </c>
      <c r="N47" s="30">
        <f t="shared" si="7"/>
        <v>0.9506334017993826</v>
      </c>
      <c r="O47" s="30">
        <f t="shared" si="7"/>
        <v>0.5950557269589688</v>
      </c>
      <c r="P47" s="30">
        <f t="shared" si="7"/>
        <v>7.3677396531546009</v>
      </c>
      <c r="Q47" s="30">
        <f t="shared" si="7"/>
        <v>2.0827249276624928</v>
      </c>
      <c r="R47" s="30">
        <f t="shared" si="7"/>
        <v>3.3993628259881334</v>
      </c>
      <c r="S47" s="30">
        <f t="shared" si="7"/>
        <v>2.1797530973270036</v>
      </c>
      <c r="T47" s="30">
        <f t="shared" si="7"/>
        <v>0.93710661139488194</v>
      </c>
      <c r="U47" s="30">
        <f t="shared" si="7"/>
        <v>0.11256815831604722</v>
      </c>
      <c r="V47" s="30">
        <f t="shared" si="7"/>
        <v>5.6352029156011695E-2</v>
      </c>
      <c r="W47" s="30">
        <f t="shared" si="7"/>
        <v>7.0857030552535827</v>
      </c>
      <c r="X47" s="30">
        <f t="shared" si="7"/>
        <v>8.1181231976003332</v>
      </c>
      <c r="Y47" s="30">
        <f t="shared" si="7"/>
        <v>9.4228803932888141</v>
      </c>
    </row>
    <row r="48" spans="1:25" x14ac:dyDescent="0.25">
      <c r="B48" s="2"/>
    </row>
    <row r="49" spans="1:25" x14ac:dyDescent="0.25">
      <c r="B49" s="1" t="s">
        <v>85</v>
      </c>
      <c r="C49" s="1" t="s">
        <v>9</v>
      </c>
      <c r="D49" s="3" t="s">
        <v>79</v>
      </c>
      <c r="E49" s="27">
        <v>418.97573999999997</v>
      </c>
      <c r="F49" s="27">
        <v>180.89881</v>
      </c>
      <c r="G49" s="27">
        <v>43.176439999999999</v>
      </c>
      <c r="H49" s="27">
        <v>325.92948999999999</v>
      </c>
      <c r="I49" s="27">
        <v>2568.1267899999998</v>
      </c>
      <c r="J49" s="27">
        <v>158.10164</v>
      </c>
      <c r="K49" s="27">
        <v>14.196479999999999</v>
      </c>
      <c r="L49" s="27">
        <v>6.1295400000000004</v>
      </c>
      <c r="M49" s="27">
        <v>0.22764000000000001</v>
      </c>
      <c r="N49" s="27">
        <v>0.57401000000000002</v>
      </c>
      <c r="O49" s="27">
        <v>1.89669</v>
      </c>
      <c r="P49" s="27">
        <v>-6.3287100000000001</v>
      </c>
      <c r="Q49" s="27">
        <v>16.263269999999999</v>
      </c>
      <c r="R49" s="27">
        <v>12.569789999999999</v>
      </c>
      <c r="S49" s="27">
        <v>9.8996499999999994</v>
      </c>
      <c r="T49" s="27">
        <v>-1.2022699999999999</v>
      </c>
      <c r="U49" s="27">
        <v>1.69875</v>
      </c>
      <c r="V49" s="27">
        <v>-0.41132999999999997</v>
      </c>
      <c r="W49" s="27">
        <v>2.9437899999999999</v>
      </c>
      <c r="X49" s="27">
        <v>3.3663099999999999</v>
      </c>
      <c r="Y49" s="27">
        <v>5.0007599999999996</v>
      </c>
    </row>
    <row r="50" spans="1:25" x14ac:dyDescent="0.25">
      <c r="B50" s="1" t="s">
        <v>87</v>
      </c>
      <c r="C50" s="1" t="s">
        <v>9</v>
      </c>
      <c r="D50" s="3" t="s">
        <v>79</v>
      </c>
      <c r="E50" s="27">
        <v>469.11937</v>
      </c>
      <c r="F50" s="27">
        <v>95.259749999999997</v>
      </c>
      <c r="G50" s="27">
        <v>20.306080000000001</v>
      </c>
      <c r="H50" s="27">
        <v>347.12106999999997</v>
      </c>
      <c r="I50" s="27">
        <v>1110.18165</v>
      </c>
      <c r="J50" s="27">
        <v>117.5629</v>
      </c>
      <c r="K50" s="27">
        <v>11.654260000000001</v>
      </c>
      <c r="L50" s="27">
        <v>2.36652</v>
      </c>
      <c r="M50" s="27">
        <v>0.29424</v>
      </c>
      <c r="N50" s="27">
        <v>2.4911599999999998</v>
      </c>
      <c r="O50" s="27">
        <v>0.69013000000000002</v>
      </c>
      <c r="P50" s="27">
        <v>-3.04087</v>
      </c>
      <c r="Q50" s="27">
        <v>17.87941</v>
      </c>
      <c r="R50" s="27">
        <v>9.6352899999999995</v>
      </c>
      <c r="S50" s="27">
        <v>11.40564</v>
      </c>
      <c r="T50" s="27">
        <v>-0.39428999999999997</v>
      </c>
      <c r="U50" s="27">
        <v>1.3973500000000001</v>
      </c>
      <c r="V50" s="27">
        <v>-0.28436</v>
      </c>
      <c r="W50" s="27">
        <v>2.2727900000000001</v>
      </c>
      <c r="X50" s="27">
        <v>2.6256699999999999</v>
      </c>
      <c r="Y50" s="27">
        <v>3.1758899999999999</v>
      </c>
    </row>
    <row r="51" spans="1:25" x14ac:dyDescent="0.25">
      <c r="B51" s="1" t="s">
        <v>89</v>
      </c>
      <c r="C51" s="1" t="s">
        <v>9</v>
      </c>
      <c r="D51" s="3" t="s">
        <v>79</v>
      </c>
      <c r="E51" s="27">
        <v>621.77880000000005</v>
      </c>
      <c r="F51" s="27">
        <v>99.541629999999998</v>
      </c>
      <c r="G51" s="27">
        <v>16.009170000000001</v>
      </c>
      <c r="H51" s="27">
        <v>418.85554000000002</v>
      </c>
      <c r="I51" s="27">
        <v>2522.6928800000001</v>
      </c>
      <c r="J51" s="27">
        <v>122.26458</v>
      </c>
      <c r="K51" s="27">
        <v>25.34309</v>
      </c>
      <c r="L51" s="27">
        <v>4.05722</v>
      </c>
      <c r="M51" s="27">
        <v>0.17408000000000001</v>
      </c>
      <c r="N51" s="27">
        <v>1.37852</v>
      </c>
      <c r="O51" s="27">
        <v>0.91962999999999995</v>
      </c>
      <c r="P51" s="27">
        <v>7.6199599999999998</v>
      </c>
      <c r="Q51" s="27">
        <v>11.43613</v>
      </c>
      <c r="R51" s="27">
        <v>8.7084600000000005</v>
      </c>
      <c r="S51" s="27">
        <v>11.70406</v>
      </c>
      <c r="T51" s="27">
        <v>2.2627899999999999</v>
      </c>
      <c r="U51" s="27">
        <v>1.1047100000000001</v>
      </c>
      <c r="V51" s="27">
        <v>-9.4789999999999999E-2</v>
      </c>
      <c r="W51" s="27">
        <v>2.2644700000000002</v>
      </c>
      <c r="X51" s="27">
        <v>2.3319800000000002</v>
      </c>
      <c r="Y51" s="27">
        <v>2.5015900000000002</v>
      </c>
    </row>
    <row r="52" spans="1:25" x14ac:dyDescent="0.25">
      <c r="B52" s="1" t="s">
        <v>91</v>
      </c>
      <c r="C52" s="1" t="s">
        <v>9</v>
      </c>
      <c r="D52" s="3" t="s">
        <v>79</v>
      </c>
      <c r="E52" s="27">
        <v>313.11703</v>
      </c>
      <c r="F52" s="27">
        <v>99.837909999999994</v>
      </c>
      <c r="G52" s="27">
        <v>31.885179999999998</v>
      </c>
      <c r="H52" s="27">
        <v>273.81578000000002</v>
      </c>
      <c r="I52" s="27">
        <v>1583.6555800000001</v>
      </c>
      <c r="J52" s="27">
        <v>123.31205</v>
      </c>
      <c r="K52" s="27">
        <v>15.862270000000001</v>
      </c>
      <c r="L52" s="27">
        <v>5.0577100000000002</v>
      </c>
      <c r="M52" s="27">
        <v>0.21625</v>
      </c>
      <c r="N52" s="27">
        <v>1.1256200000000001</v>
      </c>
      <c r="O52" s="27">
        <v>1.4744299999999999</v>
      </c>
      <c r="P52" s="27">
        <v>-5.4395300000000004</v>
      </c>
      <c r="Q52" s="27">
        <v>17.61017</v>
      </c>
      <c r="R52" s="27">
        <v>10.962070000000001</v>
      </c>
      <c r="S52" s="27">
        <v>7.8543599999999998</v>
      </c>
      <c r="T52" s="27">
        <v>-0.53076999999999996</v>
      </c>
      <c r="U52" s="27">
        <v>1.2898700000000001</v>
      </c>
      <c r="V52" s="27">
        <v>-0.22473000000000001</v>
      </c>
      <c r="W52" s="27">
        <v>4.1661400000000004</v>
      </c>
      <c r="X52" s="27">
        <v>4.6296499999999998</v>
      </c>
      <c r="Y52" s="27">
        <v>5.3737700000000004</v>
      </c>
    </row>
    <row r="53" spans="1:25" x14ac:dyDescent="0.25">
      <c r="B53" s="1" t="s">
        <v>93</v>
      </c>
      <c r="C53" s="1" t="s">
        <v>9</v>
      </c>
      <c r="D53" s="3" t="s">
        <v>79</v>
      </c>
      <c r="E53" s="27">
        <v>430.11878000000002</v>
      </c>
      <c r="F53" s="27">
        <v>100.15024</v>
      </c>
      <c r="G53" s="27">
        <v>23.284320000000001</v>
      </c>
      <c r="H53" s="27">
        <v>328.79475000000002</v>
      </c>
      <c r="I53" s="27">
        <v>1818.37456</v>
      </c>
      <c r="J53" s="27">
        <v>134.53682000000001</v>
      </c>
      <c r="K53" s="27">
        <v>18.156469999999999</v>
      </c>
      <c r="L53" s="27">
        <v>4.2276100000000003</v>
      </c>
      <c r="M53" s="27">
        <v>0.21293000000000001</v>
      </c>
      <c r="N53" s="27">
        <v>1.3791599999999999</v>
      </c>
      <c r="O53" s="27">
        <v>1.09352</v>
      </c>
      <c r="P53" s="27">
        <v>-0.94423000000000001</v>
      </c>
      <c r="Q53" s="27">
        <v>15.983449999999999</v>
      </c>
      <c r="R53" s="27">
        <v>9.9285499999999995</v>
      </c>
      <c r="S53" s="27">
        <v>9.8084600000000002</v>
      </c>
      <c r="T53" s="27">
        <v>0.65024000000000004</v>
      </c>
      <c r="U53" s="27">
        <v>1.06789</v>
      </c>
      <c r="V53" s="27">
        <v>-6.3570000000000002E-2</v>
      </c>
      <c r="W53" s="27">
        <v>6.4489000000000001</v>
      </c>
      <c r="X53" s="27">
        <v>6.6205400000000001</v>
      </c>
      <c r="Y53" s="27">
        <v>6.8867000000000003</v>
      </c>
    </row>
    <row r="54" spans="1:25" x14ac:dyDescent="0.25">
      <c r="B54" s="1" t="s">
        <v>95</v>
      </c>
      <c r="C54" s="1" t="s">
        <v>9</v>
      </c>
      <c r="D54" s="3" t="s">
        <v>79</v>
      </c>
      <c r="E54" s="27">
        <v>571.63518999999997</v>
      </c>
      <c r="F54" s="27">
        <v>283.09926999999999</v>
      </c>
      <c r="G54" s="27">
        <v>49.524470000000001</v>
      </c>
      <c r="H54" s="27">
        <v>395.29311999999999</v>
      </c>
      <c r="I54" s="27">
        <v>3349.4729600000001</v>
      </c>
      <c r="J54" s="27">
        <v>193.23548</v>
      </c>
      <c r="K54" s="27">
        <v>11.831440000000001</v>
      </c>
      <c r="L54" s="27">
        <v>5.8594600000000003</v>
      </c>
      <c r="M54" s="27">
        <v>0.24123</v>
      </c>
      <c r="N54" s="27">
        <v>1.06837</v>
      </c>
      <c r="O54" s="27">
        <v>2.0529999999999999</v>
      </c>
      <c r="P54" s="27">
        <v>-13.379770000000001</v>
      </c>
      <c r="Q54" s="27">
        <v>15.06847</v>
      </c>
      <c r="R54" s="27">
        <v>11.26257</v>
      </c>
      <c r="S54" s="27">
        <v>9.7761999999999993</v>
      </c>
      <c r="T54" s="27">
        <v>-3.96122</v>
      </c>
      <c r="U54" s="27">
        <v>1.2131400000000001</v>
      </c>
      <c r="V54" s="27">
        <v>-0.17569000000000001</v>
      </c>
      <c r="W54" s="27">
        <v>2.1915200000000001</v>
      </c>
      <c r="X54" s="27">
        <v>2.4289399999999999</v>
      </c>
      <c r="Y54" s="27">
        <v>2.65862</v>
      </c>
    </row>
    <row r="55" spans="1:25" x14ac:dyDescent="0.25">
      <c r="B55" s="1" t="s">
        <v>97</v>
      </c>
      <c r="C55" s="1" t="s">
        <v>10</v>
      </c>
      <c r="D55" s="3" t="s">
        <v>98</v>
      </c>
      <c r="E55" s="27">
        <v>485.83390000000003</v>
      </c>
      <c r="F55" s="27">
        <v>184.17041</v>
      </c>
      <c r="G55" s="27">
        <v>37.908099999999997</v>
      </c>
      <c r="H55" s="27">
        <v>354.97521</v>
      </c>
      <c r="I55" s="27">
        <v>3670.1255000000001</v>
      </c>
      <c r="J55" s="27">
        <v>174.99382</v>
      </c>
      <c r="K55" s="27">
        <v>19.927879999999998</v>
      </c>
      <c r="L55" s="27">
        <v>7.5542800000000003</v>
      </c>
      <c r="M55" s="27">
        <v>0.18007999999999999</v>
      </c>
      <c r="N55" s="27">
        <v>0.66266000000000003</v>
      </c>
      <c r="O55" s="27">
        <v>2.1051099999999998</v>
      </c>
      <c r="P55" s="27">
        <v>-3.4190499999999999</v>
      </c>
      <c r="Q55" s="27">
        <v>11.90447</v>
      </c>
      <c r="R55" s="27">
        <v>11.29833</v>
      </c>
      <c r="S55" s="27">
        <v>9.6893700000000003</v>
      </c>
      <c r="T55" s="27">
        <v>0.14882000000000001</v>
      </c>
      <c r="U55" s="27">
        <v>1.1710100000000001</v>
      </c>
      <c r="V55" s="27">
        <v>-0.14604</v>
      </c>
      <c r="W55" s="27">
        <v>7.1346800000000004</v>
      </c>
      <c r="X55" s="27">
        <v>7.3018400000000003</v>
      </c>
      <c r="Y55" s="27">
        <v>8.3548200000000001</v>
      </c>
    </row>
    <row r="56" spans="1:25" x14ac:dyDescent="0.25">
      <c r="B56" s="10" t="s">
        <v>112</v>
      </c>
    </row>
    <row r="57" spans="1:25" x14ac:dyDescent="0.25">
      <c r="A57" s="30" t="s">
        <v>154</v>
      </c>
      <c r="B57" s="30"/>
      <c r="C57" s="30"/>
      <c r="D57" s="30"/>
      <c r="E57" s="30">
        <f>AVERAGE(E49:E55)</f>
        <v>472.93983000000009</v>
      </c>
      <c r="F57" s="30">
        <f t="shared" ref="F57:Y57" si="8">AVERAGE(F49:F55)</f>
        <v>148.99400285714282</v>
      </c>
      <c r="G57" s="30">
        <f t="shared" si="8"/>
        <v>31.727679999999999</v>
      </c>
      <c r="H57" s="30">
        <f t="shared" si="8"/>
        <v>349.2549942857143</v>
      </c>
      <c r="I57" s="30">
        <f t="shared" si="8"/>
        <v>2374.6614171428569</v>
      </c>
      <c r="J57" s="30">
        <f t="shared" si="8"/>
        <v>146.2867557142857</v>
      </c>
      <c r="K57" s="30">
        <f t="shared" si="8"/>
        <v>16.710270000000001</v>
      </c>
      <c r="L57" s="30">
        <f t="shared" si="8"/>
        <v>5.0360485714285712</v>
      </c>
      <c r="M57" s="30">
        <f t="shared" si="8"/>
        <v>0.22092142857142857</v>
      </c>
      <c r="N57" s="30">
        <f t="shared" si="8"/>
        <v>1.2399285714285715</v>
      </c>
      <c r="O57" s="30">
        <f t="shared" si="8"/>
        <v>1.4617871428571427</v>
      </c>
      <c r="P57" s="30">
        <f t="shared" si="8"/>
        <v>-3.5617428571428569</v>
      </c>
      <c r="Q57" s="30">
        <f t="shared" si="8"/>
        <v>15.163624285714288</v>
      </c>
      <c r="R57" s="30">
        <f t="shared" si="8"/>
        <v>10.62358</v>
      </c>
      <c r="S57" s="30">
        <f t="shared" si="8"/>
        <v>10.019677142857143</v>
      </c>
      <c r="T57" s="30">
        <f t="shared" si="8"/>
        <v>-0.43238571428571426</v>
      </c>
      <c r="U57" s="30">
        <f t="shared" si="8"/>
        <v>1.2775314285714285</v>
      </c>
      <c r="V57" s="30">
        <f t="shared" si="8"/>
        <v>-0.20007285714285714</v>
      </c>
      <c r="W57" s="30">
        <f t="shared" si="8"/>
        <v>3.9174700000000007</v>
      </c>
      <c r="X57" s="30">
        <f t="shared" si="8"/>
        <v>4.1864185714285709</v>
      </c>
      <c r="Y57" s="30">
        <f t="shared" si="8"/>
        <v>4.8503071428571429</v>
      </c>
    </row>
    <row r="58" spans="1:25" x14ac:dyDescent="0.25">
      <c r="A58" s="30" t="s">
        <v>155</v>
      </c>
      <c r="B58" s="30"/>
      <c r="C58" s="30"/>
      <c r="D58" s="30"/>
      <c r="E58" s="30">
        <f>STDEVA(E49:E55)</f>
        <v>101.95077142460876</v>
      </c>
      <c r="F58" s="30">
        <f t="shared" ref="F58:Y58" si="9">STDEVA(F49:F55)</f>
        <v>71.150615785695763</v>
      </c>
      <c r="G58" s="30">
        <f t="shared" si="9"/>
        <v>12.482234500399631</v>
      </c>
      <c r="H58" s="30">
        <f t="shared" si="9"/>
        <v>47.70533737110528</v>
      </c>
      <c r="I58" s="30">
        <f t="shared" si="9"/>
        <v>932.90596899226693</v>
      </c>
      <c r="J58" s="30">
        <f t="shared" si="9"/>
        <v>29.540629218462207</v>
      </c>
      <c r="K58" s="30">
        <f t="shared" si="9"/>
        <v>4.8883288411889776</v>
      </c>
      <c r="L58" s="30">
        <f t="shared" si="9"/>
        <v>1.6809595335247136</v>
      </c>
      <c r="M58" s="30">
        <f t="shared" si="9"/>
        <v>4.0375357760467113E-2</v>
      </c>
      <c r="N58" s="30">
        <f t="shared" si="9"/>
        <v>0.63552581941854946</v>
      </c>
      <c r="O58" s="30">
        <f t="shared" si="9"/>
        <v>0.57412354653896236</v>
      </c>
      <c r="P58" s="30">
        <f t="shared" si="9"/>
        <v>6.3212521284544954</v>
      </c>
      <c r="Q58" s="30">
        <f t="shared" si="9"/>
        <v>2.5744827157758272</v>
      </c>
      <c r="R58" s="30">
        <f t="shared" si="9"/>
        <v>1.2840932641491918</v>
      </c>
      <c r="S58" s="30">
        <f t="shared" si="9"/>
        <v>1.2697795152534057</v>
      </c>
      <c r="T58" s="30">
        <f t="shared" si="9"/>
        <v>1.9074579344846825</v>
      </c>
      <c r="U58" s="30">
        <f t="shared" si="9"/>
        <v>0.2165039110061355</v>
      </c>
      <c r="V58" s="30">
        <f t="shared" si="9"/>
        <v>0.11942463519088595</v>
      </c>
      <c r="W58" s="30">
        <f t="shared" si="9"/>
        <v>2.089048916181715</v>
      </c>
      <c r="X58" s="30">
        <f t="shared" si="9"/>
        <v>2.0600744089427834</v>
      </c>
      <c r="Y58" s="30">
        <f t="shared" si="9"/>
        <v>2.2304257133688936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topLeftCell="A19" workbookViewId="0">
      <selection activeCell="D42" sqref="D42"/>
    </sheetView>
  </sheetViews>
  <sheetFormatPr defaultRowHeight="15" x14ac:dyDescent="0.25"/>
  <cols>
    <col min="1" max="1" width="16.140625" customWidth="1"/>
    <col min="5" max="5" width="18" customWidth="1"/>
    <col min="6" max="6" width="23.140625" customWidth="1"/>
    <col min="7" max="7" width="21.5703125" customWidth="1"/>
  </cols>
  <sheetData>
    <row r="1" spans="1:26" x14ac:dyDescent="0.25">
      <c r="A1" s="26" t="s">
        <v>195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x14ac:dyDescent="0.25">
      <c r="B2" s="2"/>
    </row>
    <row r="3" spans="1:26" x14ac:dyDescent="0.25">
      <c r="A3" s="25"/>
      <c r="B3" s="11" t="s">
        <v>122</v>
      </c>
      <c r="C3" s="25" t="s">
        <v>118</v>
      </c>
      <c r="D3" s="25" t="s">
        <v>119</v>
      </c>
      <c r="E3" s="25" t="s">
        <v>135</v>
      </c>
      <c r="F3" s="25" t="s">
        <v>13</v>
      </c>
      <c r="G3" s="25" t="s">
        <v>194</v>
      </c>
      <c r="H3" s="25" t="s">
        <v>136</v>
      </c>
      <c r="I3" s="25" t="s">
        <v>137</v>
      </c>
      <c r="J3" s="25" t="s">
        <v>138</v>
      </c>
      <c r="K3" s="25" t="s">
        <v>139</v>
      </c>
      <c r="L3" s="25" t="s">
        <v>14</v>
      </c>
      <c r="M3" s="25" t="s">
        <v>15</v>
      </c>
      <c r="N3" s="25" t="s">
        <v>16</v>
      </c>
      <c r="O3" s="25" t="s">
        <v>17</v>
      </c>
      <c r="P3" s="25" t="s">
        <v>18</v>
      </c>
      <c r="Q3" s="25" t="s">
        <v>140</v>
      </c>
      <c r="R3" s="25" t="s">
        <v>141</v>
      </c>
      <c r="S3" s="25" t="s">
        <v>142</v>
      </c>
      <c r="T3" s="25" t="s">
        <v>143</v>
      </c>
      <c r="U3" s="25" t="s">
        <v>144</v>
      </c>
      <c r="V3" s="25" t="s">
        <v>145</v>
      </c>
      <c r="W3" s="25" t="s">
        <v>20</v>
      </c>
      <c r="X3" s="25" t="s">
        <v>21</v>
      </c>
      <c r="Y3" s="25" t="s">
        <v>22</v>
      </c>
    </row>
    <row r="4" spans="1:26" x14ac:dyDescent="0.25">
      <c r="B4" s="1" t="s">
        <v>0</v>
      </c>
      <c r="C4" s="1" t="s">
        <v>8</v>
      </c>
      <c r="D4" s="3" t="s">
        <v>11</v>
      </c>
      <c r="E4" s="27">
        <v>299.74538000000001</v>
      </c>
      <c r="F4" s="27">
        <v>150.02354</v>
      </c>
      <c r="G4" s="27">
        <v>50.050330000000002</v>
      </c>
      <c r="H4" s="27">
        <v>271.71240999999998</v>
      </c>
      <c r="I4" s="27">
        <v>1693.85971</v>
      </c>
      <c r="J4" s="27">
        <v>125.68783000000001</v>
      </c>
      <c r="K4" s="27">
        <v>11.29063</v>
      </c>
      <c r="L4" s="27">
        <v>5.6509999999999998</v>
      </c>
      <c r="M4" s="27">
        <v>0.28998000000000002</v>
      </c>
      <c r="N4" s="27">
        <v>0.52512000000000003</v>
      </c>
      <c r="O4" s="27">
        <v>1.7260200000000001</v>
      </c>
      <c r="P4" s="27">
        <v>-7.6111599999999999</v>
      </c>
      <c r="Q4" s="27">
        <v>13.13524</v>
      </c>
      <c r="R4" s="27">
        <v>9.8138199999999998</v>
      </c>
      <c r="S4" s="27">
        <v>13.60929</v>
      </c>
      <c r="T4" s="27">
        <v>-2.0490699999999999</v>
      </c>
      <c r="U4" s="27">
        <v>1.34534</v>
      </c>
      <c r="V4" s="27">
        <v>-0.25668999999999997</v>
      </c>
      <c r="W4" s="27">
        <v>1.49823</v>
      </c>
      <c r="X4" s="27">
        <v>1.71973</v>
      </c>
      <c r="Y4" s="27">
        <v>2.0156299999999998</v>
      </c>
    </row>
    <row r="5" spans="1:26" x14ac:dyDescent="0.25">
      <c r="B5" s="1" t="s">
        <v>2</v>
      </c>
      <c r="C5" s="1" t="s">
        <v>9</v>
      </c>
      <c r="D5" s="3" t="s">
        <v>12</v>
      </c>
      <c r="E5" s="27">
        <v>429.53109000000001</v>
      </c>
      <c r="F5" s="27">
        <v>200.64012</v>
      </c>
      <c r="G5" s="27">
        <v>46.71143</v>
      </c>
      <c r="H5" s="27">
        <v>340.04908</v>
      </c>
      <c r="I5" s="27">
        <v>2262.4669399999998</v>
      </c>
      <c r="J5" s="27">
        <v>123.02337</v>
      </c>
      <c r="K5" s="27">
        <v>11.27624</v>
      </c>
      <c r="L5" s="27">
        <v>5.26729</v>
      </c>
      <c r="M5" s="27">
        <v>0.31112000000000001</v>
      </c>
      <c r="N5" s="27">
        <v>0.58704000000000001</v>
      </c>
      <c r="O5" s="27">
        <v>1.5013799999999999</v>
      </c>
      <c r="P5" s="27">
        <v>-5.6075499999999998</v>
      </c>
      <c r="Q5" s="27">
        <v>18.754159999999999</v>
      </c>
      <c r="R5" s="27">
        <v>9.1235099999999996</v>
      </c>
      <c r="S5" s="27">
        <v>9.0587900000000001</v>
      </c>
      <c r="T5" s="27">
        <v>-1.3635999999999999</v>
      </c>
      <c r="U5" s="27">
        <v>1.2098100000000001</v>
      </c>
      <c r="V5" s="27">
        <v>-0.17341999999999999</v>
      </c>
      <c r="W5" s="27">
        <v>1.5294700000000001</v>
      </c>
      <c r="X5" s="27">
        <v>1.6531400000000001</v>
      </c>
      <c r="Y5" s="27">
        <v>1.85036</v>
      </c>
    </row>
    <row r="6" spans="1:26" x14ac:dyDescent="0.25">
      <c r="B6" s="1" t="s">
        <v>3</v>
      </c>
      <c r="C6" s="1" t="s">
        <v>10</v>
      </c>
      <c r="D6" s="3" t="s">
        <v>12</v>
      </c>
      <c r="E6" s="27">
        <v>411.17563999999999</v>
      </c>
      <c r="F6" s="27">
        <v>198.08053000000001</v>
      </c>
      <c r="G6" s="27">
        <v>48.174190000000003</v>
      </c>
      <c r="H6" s="27">
        <v>319.89339000000001</v>
      </c>
      <c r="I6" s="27">
        <v>2367.7736300000001</v>
      </c>
      <c r="J6" s="27">
        <v>151.69401999999999</v>
      </c>
      <c r="K6" s="27">
        <v>11.95359</v>
      </c>
      <c r="L6" s="27">
        <v>5.7585499999999996</v>
      </c>
      <c r="M6" s="27">
        <v>0.26345000000000002</v>
      </c>
      <c r="N6" s="27">
        <v>0.54652000000000001</v>
      </c>
      <c r="O6" s="27">
        <v>1.8286199999999999</v>
      </c>
      <c r="P6" s="27">
        <v>-8.3143899999999995</v>
      </c>
      <c r="Q6" s="27">
        <v>13.938219999999999</v>
      </c>
      <c r="R6" s="27">
        <v>11.50037</v>
      </c>
      <c r="S6" s="27">
        <v>6.4351200000000004</v>
      </c>
      <c r="T6" s="27">
        <v>-2.26153</v>
      </c>
      <c r="U6" s="27">
        <v>1.2866200000000001</v>
      </c>
      <c r="V6" s="27">
        <v>-0.22277</v>
      </c>
      <c r="W6" s="27">
        <v>2.6353</v>
      </c>
      <c r="X6" s="27">
        <v>2.75556</v>
      </c>
      <c r="Y6" s="27">
        <v>3.3906200000000002</v>
      </c>
    </row>
    <row r="7" spans="1:26" x14ac:dyDescent="0.25">
      <c r="B7" s="1" t="s">
        <v>4</v>
      </c>
      <c r="C7" s="1" t="s">
        <v>10</v>
      </c>
      <c r="D7" s="3" t="s">
        <v>12</v>
      </c>
      <c r="E7" s="27">
        <v>200.69175999999999</v>
      </c>
      <c r="F7" s="27">
        <v>116.08587</v>
      </c>
      <c r="G7" s="27">
        <v>57.842869999999998</v>
      </c>
      <c r="H7" s="27">
        <v>210.01991000000001</v>
      </c>
      <c r="I7" s="27">
        <v>1039.18589</v>
      </c>
      <c r="J7" s="27">
        <v>102.26331999999999</v>
      </c>
      <c r="K7" s="27">
        <v>8.9518699999999995</v>
      </c>
      <c r="L7" s="27">
        <v>5.1780200000000001</v>
      </c>
      <c r="M7" s="27">
        <v>0.42210999999999999</v>
      </c>
      <c r="N7" s="27">
        <v>0.49231999999999998</v>
      </c>
      <c r="O7" s="27">
        <v>1.37032</v>
      </c>
      <c r="P7" s="27">
        <v>-8.5188600000000001</v>
      </c>
      <c r="Q7" s="27">
        <v>16.588699999999999</v>
      </c>
      <c r="R7" s="27">
        <v>16.517520000000001</v>
      </c>
      <c r="S7" s="27">
        <v>6.1690199999999997</v>
      </c>
      <c r="T7" s="27">
        <v>-2.9033799999999998</v>
      </c>
      <c r="U7" s="27">
        <v>1.49594</v>
      </c>
      <c r="V7" s="27">
        <v>-0.33151999999999998</v>
      </c>
      <c r="W7" s="27">
        <v>0.89670000000000005</v>
      </c>
      <c r="X7" s="27">
        <v>0.96716999999999997</v>
      </c>
      <c r="Y7" s="27">
        <v>1.3413999999999999</v>
      </c>
    </row>
    <row r="8" spans="1:26" x14ac:dyDescent="0.25">
      <c r="B8" s="1" t="s">
        <v>5</v>
      </c>
      <c r="C8" s="1" t="s">
        <v>10</v>
      </c>
      <c r="D8" s="3" t="s">
        <v>12</v>
      </c>
      <c r="E8" s="27">
        <v>459.09064000000001</v>
      </c>
      <c r="F8" s="27">
        <v>248.76155</v>
      </c>
      <c r="G8" s="27">
        <v>54.185720000000003</v>
      </c>
      <c r="H8" s="27">
        <v>342.40859</v>
      </c>
      <c r="I8" s="27">
        <v>3094.0105199999998</v>
      </c>
      <c r="J8" s="27">
        <v>199.13971000000001</v>
      </c>
      <c r="K8" s="27">
        <v>12.437659999999999</v>
      </c>
      <c r="L8" s="27">
        <v>6.7394299999999996</v>
      </c>
      <c r="M8" s="27">
        <v>0.24515000000000001</v>
      </c>
      <c r="N8" s="27">
        <v>0.46701999999999999</v>
      </c>
      <c r="O8" s="27">
        <v>2.2103199999999998</v>
      </c>
      <c r="P8" s="27">
        <v>-11.26463</v>
      </c>
      <c r="Q8" s="27">
        <v>20.008240000000001</v>
      </c>
      <c r="R8" s="27">
        <v>11.701420000000001</v>
      </c>
      <c r="S8" s="27">
        <v>8.5329499999999996</v>
      </c>
      <c r="T8" s="27">
        <v>-2.87879</v>
      </c>
      <c r="U8" s="27">
        <v>1.36927</v>
      </c>
      <c r="V8" s="27">
        <v>-0.26967999999999998</v>
      </c>
      <c r="W8" s="27">
        <v>2.7139899999999999</v>
      </c>
      <c r="X8" s="27">
        <v>2.86151</v>
      </c>
      <c r="Y8" s="27">
        <v>3.71617</v>
      </c>
    </row>
    <row r="9" spans="1:26" x14ac:dyDescent="0.25">
      <c r="B9" s="1" t="s">
        <v>6</v>
      </c>
      <c r="C9" s="1" t="s">
        <v>10</v>
      </c>
      <c r="D9" s="3" t="s">
        <v>12</v>
      </c>
      <c r="E9" s="27">
        <v>444.60471000000001</v>
      </c>
      <c r="F9" s="27">
        <v>272.79622000000001</v>
      </c>
      <c r="G9" s="27">
        <v>61.357019999999999</v>
      </c>
      <c r="H9" s="27">
        <v>335.60167000000001</v>
      </c>
      <c r="I9" s="27">
        <v>2555.0363200000002</v>
      </c>
      <c r="J9" s="27">
        <v>206.09582</v>
      </c>
      <c r="K9" s="27">
        <v>9.3660999999999994</v>
      </c>
      <c r="L9" s="27">
        <v>5.7467600000000001</v>
      </c>
      <c r="M9" s="27">
        <v>0.30707000000000001</v>
      </c>
      <c r="N9" s="27">
        <v>0.39229000000000003</v>
      </c>
      <c r="O9" s="27">
        <v>1.9981599999999999</v>
      </c>
      <c r="P9" s="27">
        <v>-9.8916599999999999</v>
      </c>
      <c r="Q9" s="27">
        <v>13.384460000000001</v>
      </c>
      <c r="R9" s="27">
        <v>10.5006</v>
      </c>
      <c r="S9" s="27">
        <v>11.23898</v>
      </c>
      <c r="T9" s="27">
        <v>-3.80932</v>
      </c>
      <c r="U9" s="27">
        <v>1.28887</v>
      </c>
      <c r="V9" s="27">
        <v>-0.22413</v>
      </c>
      <c r="W9" s="27">
        <v>1.55768</v>
      </c>
      <c r="X9" s="27">
        <v>1.7303599999999999</v>
      </c>
      <c r="Y9" s="27">
        <v>2.0076499999999999</v>
      </c>
    </row>
    <row r="10" spans="1:26" x14ac:dyDescent="0.25">
      <c r="B10" s="1" t="s">
        <v>7</v>
      </c>
      <c r="C10" s="1" t="s">
        <v>9</v>
      </c>
      <c r="D10" s="3" t="s">
        <v>12</v>
      </c>
      <c r="E10" s="27">
        <v>430.11878000000002</v>
      </c>
      <c r="F10" s="27">
        <v>197.07587000000001</v>
      </c>
      <c r="G10" s="27">
        <v>45.818939999999998</v>
      </c>
      <c r="H10" s="27">
        <v>328.79475000000002</v>
      </c>
      <c r="I10" s="27">
        <v>3469.6861899999999</v>
      </c>
      <c r="J10" s="27">
        <v>156.22585000000001</v>
      </c>
      <c r="K10" s="27">
        <v>17.605840000000001</v>
      </c>
      <c r="L10" s="27">
        <v>8.0668100000000003</v>
      </c>
      <c r="M10" s="27">
        <v>0.18931000000000001</v>
      </c>
      <c r="N10" s="27">
        <v>0.39277000000000001</v>
      </c>
      <c r="O10" s="27">
        <v>2.4203600000000001</v>
      </c>
      <c r="P10" s="27">
        <v>-9.0789399999999993</v>
      </c>
      <c r="Q10" s="27">
        <v>21.02149</v>
      </c>
      <c r="R10" s="27">
        <v>9.4354099999999992</v>
      </c>
      <c r="S10" s="27">
        <v>10.42093</v>
      </c>
      <c r="T10" s="27">
        <v>-1.08091</v>
      </c>
      <c r="U10" s="27">
        <v>1.3546400000000001</v>
      </c>
      <c r="V10" s="27">
        <v>-0.26179999999999998</v>
      </c>
      <c r="W10" s="27">
        <v>5.4812200000000004</v>
      </c>
      <c r="X10" s="27">
        <v>5.8579400000000001</v>
      </c>
      <c r="Y10" s="27">
        <v>7.42509</v>
      </c>
    </row>
    <row r="11" spans="1:26" x14ac:dyDescent="0.25">
      <c r="B11" s="1" t="s">
        <v>63</v>
      </c>
      <c r="C11" s="1" t="s">
        <v>9</v>
      </c>
      <c r="D11" s="3" t="s">
        <v>11</v>
      </c>
      <c r="E11" s="27">
        <v>446.83332000000001</v>
      </c>
      <c r="F11" s="27">
        <v>254.44279</v>
      </c>
      <c r="G11" s="27">
        <v>56.943559999999998</v>
      </c>
      <c r="H11" s="27">
        <v>336.64888999999999</v>
      </c>
      <c r="I11" s="27">
        <v>3435.1536500000002</v>
      </c>
      <c r="J11" s="27">
        <v>223.34576999999999</v>
      </c>
      <c r="K11" s="27">
        <v>13.500690000000001</v>
      </c>
      <c r="L11" s="27">
        <v>7.6877700000000004</v>
      </c>
      <c r="M11" s="27">
        <v>0.23619999999999999</v>
      </c>
      <c r="N11" s="27">
        <v>0.30825000000000002</v>
      </c>
      <c r="O11" s="27">
        <v>2.4108299999999998</v>
      </c>
      <c r="P11" s="27">
        <v>-11.03585</v>
      </c>
      <c r="Q11" s="27">
        <v>16.791740000000001</v>
      </c>
      <c r="R11" s="27">
        <v>7.6859500000000001</v>
      </c>
      <c r="S11" s="27">
        <v>6.5767600000000002</v>
      </c>
      <c r="T11" s="27">
        <v>-2.2042700000000002</v>
      </c>
      <c r="U11" s="27">
        <v>1.3574999999999999</v>
      </c>
      <c r="V11" s="27">
        <v>-0.26334999999999997</v>
      </c>
      <c r="W11" s="27">
        <v>3.1762199999999998</v>
      </c>
      <c r="X11" s="27">
        <v>3.3928500000000001</v>
      </c>
      <c r="Y11" s="27">
        <v>4.3117299999999998</v>
      </c>
    </row>
    <row r="12" spans="1:26" x14ac:dyDescent="0.25">
      <c r="B12" s="10" t="s">
        <v>111</v>
      </c>
    </row>
    <row r="13" spans="1:26" x14ac:dyDescent="0.25">
      <c r="A13" s="30" t="s">
        <v>154</v>
      </c>
      <c r="B13" s="31"/>
      <c r="C13" s="30"/>
      <c r="D13" s="30"/>
      <c r="E13" s="30">
        <f>AVERAGE(E4:E11)</f>
        <v>390.22391499999998</v>
      </c>
      <c r="F13" s="30">
        <f>AVERAGE(F4:F11)</f>
        <v>204.73831124999998</v>
      </c>
      <c r="G13" s="30">
        <f t="shared" ref="G13:Y13" si="0">AVERAGE(G4:G11)</f>
        <v>52.635507500000003</v>
      </c>
      <c r="H13" s="30">
        <f t="shared" si="0"/>
        <v>310.64108625</v>
      </c>
      <c r="I13" s="30">
        <f t="shared" si="0"/>
        <v>2489.6466062499999</v>
      </c>
      <c r="J13" s="30">
        <f t="shared" si="0"/>
        <v>160.93446125</v>
      </c>
      <c r="K13" s="30">
        <f t="shared" si="0"/>
        <v>12.0478275</v>
      </c>
      <c r="L13" s="30">
        <f t="shared" si="0"/>
        <v>6.26195375</v>
      </c>
      <c r="M13" s="30">
        <f t="shared" si="0"/>
        <v>0.28304875000000002</v>
      </c>
      <c r="N13" s="30">
        <f t="shared" si="0"/>
        <v>0.46391624999999997</v>
      </c>
      <c r="O13" s="30">
        <f t="shared" si="0"/>
        <v>1.9332512500000001</v>
      </c>
      <c r="P13" s="30">
        <f t="shared" si="0"/>
        <v>-8.915379999999999</v>
      </c>
      <c r="Q13" s="30">
        <f t="shared" si="0"/>
        <v>16.702781250000001</v>
      </c>
      <c r="R13" s="30">
        <f t="shared" si="0"/>
        <v>10.784825000000001</v>
      </c>
      <c r="S13" s="30">
        <f t="shared" si="0"/>
        <v>9.005230000000001</v>
      </c>
      <c r="T13" s="30">
        <f t="shared" si="0"/>
        <v>-2.31885875</v>
      </c>
      <c r="U13" s="30">
        <f t="shared" si="0"/>
        <v>1.3384987500000001</v>
      </c>
      <c r="V13" s="30">
        <f t="shared" si="0"/>
        <v>-0.25041999999999998</v>
      </c>
      <c r="W13" s="30">
        <f t="shared" si="0"/>
        <v>2.4361012500000001</v>
      </c>
      <c r="X13" s="30">
        <f t="shared" si="0"/>
        <v>2.6172825</v>
      </c>
      <c r="Y13" s="30">
        <f t="shared" si="0"/>
        <v>3.25733125</v>
      </c>
    </row>
    <row r="14" spans="1:26" x14ac:dyDescent="0.25">
      <c r="A14" s="30" t="s">
        <v>155</v>
      </c>
      <c r="B14" s="31"/>
      <c r="C14" s="30"/>
      <c r="D14" s="30"/>
      <c r="E14" s="30">
        <f>STDEVA(E4:E11)</f>
        <v>91.486887059236679</v>
      </c>
      <c r="F14" s="30">
        <f t="shared" ref="F14:Y14" si="1">STDEVA(F4:F11)</f>
        <v>53.469958805189705</v>
      </c>
      <c r="G14" s="30">
        <f t="shared" si="1"/>
        <v>5.7605885473416629</v>
      </c>
      <c r="H14" s="30">
        <f t="shared" si="1"/>
        <v>46.642507535948099</v>
      </c>
      <c r="I14" s="30">
        <f t="shared" si="1"/>
        <v>847.48109183546603</v>
      </c>
      <c r="J14" s="30">
        <f t="shared" si="1"/>
        <v>44.116398409367854</v>
      </c>
      <c r="K14" s="30">
        <f t="shared" si="1"/>
        <v>2.7020752085533344</v>
      </c>
      <c r="L14" s="30">
        <f t="shared" si="1"/>
        <v>1.1067852031503203</v>
      </c>
      <c r="M14" s="30">
        <f t="shared" si="1"/>
        <v>6.9233841732720847E-2</v>
      </c>
      <c r="N14" s="30">
        <f t="shared" si="1"/>
        <v>9.3326793417768922E-2</v>
      </c>
      <c r="O14" s="30">
        <f t="shared" si="1"/>
        <v>0.39706665383022105</v>
      </c>
      <c r="P14" s="30">
        <f t="shared" si="1"/>
        <v>1.8576632519377738</v>
      </c>
      <c r="Q14" s="30">
        <f t="shared" si="1"/>
        <v>3.0516457193663173</v>
      </c>
      <c r="R14" s="30">
        <f t="shared" si="1"/>
        <v>2.6571599285649685</v>
      </c>
      <c r="S14" s="30">
        <f t="shared" si="1"/>
        <v>2.6447832810270078</v>
      </c>
      <c r="T14" s="30">
        <f t="shared" si="1"/>
        <v>0.87919625292386105</v>
      </c>
      <c r="U14" s="30">
        <f t="shared" si="1"/>
        <v>8.2909778061542802E-2</v>
      </c>
      <c r="V14" s="30">
        <f t="shared" si="1"/>
        <v>4.5777172102635398E-2</v>
      </c>
      <c r="W14" s="30">
        <f t="shared" si="1"/>
        <v>1.4530946813654297</v>
      </c>
      <c r="X14" s="30">
        <f t="shared" si="1"/>
        <v>1.5318899509312951</v>
      </c>
      <c r="Y14" s="30">
        <f t="shared" si="1"/>
        <v>1.9807702140288577</v>
      </c>
    </row>
    <row r="15" spans="1:26" x14ac:dyDescent="0.25">
      <c r="B15" s="2"/>
    </row>
    <row r="16" spans="1:26" x14ac:dyDescent="0.25">
      <c r="B16" s="1" t="s">
        <v>33</v>
      </c>
      <c r="C16" s="1" t="s">
        <v>10</v>
      </c>
      <c r="D16" s="3" t="s">
        <v>34</v>
      </c>
      <c r="E16" s="27">
        <v>457.97633999999999</v>
      </c>
      <c r="F16" s="27">
        <v>115.6018</v>
      </c>
      <c r="G16" s="27">
        <v>25.241869999999999</v>
      </c>
      <c r="H16" s="27">
        <v>341.88497999999998</v>
      </c>
      <c r="I16" s="27">
        <v>1269.1853599999999</v>
      </c>
      <c r="J16" s="27">
        <v>159.72390999999999</v>
      </c>
      <c r="K16" s="27">
        <v>10.97894</v>
      </c>
      <c r="L16" s="27">
        <v>2.77129</v>
      </c>
      <c r="M16" s="27">
        <v>0.31861</v>
      </c>
      <c r="N16" s="27">
        <v>2.86517</v>
      </c>
      <c r="O16" s="27">
        <v>0.79225999999999996</v>
      </c>
      <c r="P16" s="27">
        <v>-3.0643799999999999</v>
      </c>
      <c r="Q16" s="27">
        <v>15.83614</v>
      </c>
      <c r="R16" s="27">
        <v>11.26145</v>
      </c>
      <c r="S16" s="27">
        <v>13.888680000000001</v>
      </c>
      <c r="T16" s="27">
        <v>-0.48444999999999999</v>
      </c>
      <c r="U16" s="27">
        <v>1.2011099999999999</v>
      </c>
      <c r="V16" s="27">
        <v>-0.16744000000000001</v>
      </c>
      <c r="W16" s="27">
        <v>2.1956500000000001</v>
      </c>
      <c r="X16" s="27">
        <v>2.39141</v>
      </c>
      <c r="Y16" s="27">
        <v>2.6372200000000001</v>
      </c>
    </row>
    <row r="17" spans="1:25" x14ac:dyDescent="0.25">
      <c r="B17" s="1" t="s">
        <v>36</v>
      </c>
      <c r="C17" s="1" t="s">
        <v>10</v>
      </c>
      <c r="D17" s="3" t="s">
        <v>34</v>
      </c>
      <c r="E17" s="27">
        <v>426.77587</v>
      </c>
      <c r="F17" s="27">
        <v>119.59133</v>
      </c>
      <c r="G17" s="27">
        <v>28.02205</v>
      </c>
      <c r="H17" s="27">
        <v>327.22392000000002</v>
      </c>
      <c r="I17" s="27">
        <v>1473.5014799999999</v>
      </c>
      <c r="J17" s="27">
        <v>163.48696000000001</v>
      </c>
      <c r="K17" s="27">
        <v>12.32114</v>
      </c>
      <c r="L17" s="27">
        <v>3.4526400000000002</v>
      </c>
      <c r="M17" s="27">
        <v>0.29232999999999998</v>
      </c>
      <c r="N17" s="27">
        <v>1.90781</v>
      </c>
      <c r="O17" s="27">
        <v>0.95855999999999997</v>
      </c>
      <c r="P17" s="27">
        <v>-5.1611399999999996</v>
      </c>
      <c r="Q17" s="27">
        <v>11.205550000000001</v>
      </c>
      <c r="R17" s="27">
        <v>8.6954100000000007</v>
      </c>
      <c r="S17" s="27">
        <v>9.7944700000000005</v>
      </c>
      <c r="T17" s="27">
        <v>-0.82981000000000005</v>
      </c>
      <c r="U17" s="27">
        <v>1.23529</v>
      </c>
      <c r="V17" s="27">
        <v>-0.19047</v>
      </c>
      <c r="W17" s="27">
        <v>2.81331</v>
      </c>
      <c r="X17" s="27">
        <v>3.0111300000000001</v>
      </c>
      <c r="Y17" s="27">
        <v>3.47525</v>
      </c>
    </row>
    <row r="18" spans="1:25" x14ac:dyDescent="0.25">
      <c r="B18" s="1" t="s">
        <v>38</v>
      </c>
      <c r="C18" s="1" t="s">
        <v>9</v>
      </c>
      <c r="D18" s="3" t="s">
        <v>34</v>
      </c>
      <c r="E18" s="27">
        <v>363.26062999999999</v>
      </c>
      <c r="F18" s="27">
        <v>66.013440000000003</v>
      </c>
      <c r="G18" s="27">
        <v>18.172470000000001</v>
      </c>
      <c r="H18" s="27">
        <v>297.37819000000002</v>
      </c>
      <c r="I18" s="27">
        <v>1124.8517199999999</v>
      </c>
      <c r="J18" s="27">
        <v>102.72562000000001</v>
      </c>
      <c r="K18" s="27">
        <v>17.039739999999998</v>
      </c>
      <c r="L18" s="27">
        <v>3.0965400000000001</v>
      </c>
      <c r="M18" s="27">
        <v>0.21820999999999999</v>
      </c>
      <c r="N18" s="27">
        <v>1.8718600000000001</v>
      </c>
      <c r="O18" s="27">
        <v>0.83279999999999998</v>
      </c>
      <c r="P18" s="27">
        <v>-1.4449099999999999</v>
      </c>
      <c r="Q18" s="27">
        <v>16.744150000000001</v>
      </c>
      <c r="R18" s="27">
        <v>10.75493</v>
      </c>
      <c r="S18" s="27">
        <v>10.772209999999999</v>
      </c>
      <c r="T18" s="27">
        <v>0.56611999999999996</v>
      </c>
      <c r="U18" s="27">
        <v>1.18109</v>
      </c>
      <c r="V18" s="27">
        <v>-0.15332000000000001</v>
      </c>
      <c r="W18" s="27">
        <v>5.2311800000000002</v>
      </c>
      <c r="X18" s="27">
        <v>5.9513299999999996</v>
      </c>
      <c r="Y18" s="27">
        <v>6.1784699999999999</v>
      </c>
    </row>
    <row r="19" spans="1:25" x14ac:dyDescent="0.25">
      <c r="B19" s="1" t="s">
        <v>42</v>
      </c>
      <c r="C19" s="1" t="s">
        <v>10</v>
      </c>
      <c r="D19" s="3" t="s">
        <v>34</v>
      </c>
      <c r="E19" s="27">
        <v>498.09123</v>
      </c>
      <c r="F19" s="27">
        <v>93.731780000000001</v>
      </c>
      <c r="G19" s="27">
        <v>18.818190000000001</v>
      </c>
      <c r="H19" s="27">
        <v>360.73491000000001</v>
      </c>
      <c r="I19" s="27">
        <v>1449.0917300000001</v>
      </c>
      <c r="J19" s="27">
        <v>191.30538999999999</v>
      </c>
      <c r="K19" s="27">
        <v>15.45998</v>
      </c>
      <c r="L19" s="27">
        <v>2.9092899999999999</v>
      </c>
      <c r="M19" s="27">
        <v>0.22591</v>
      </c>
      <c r="N19" s="27">
        <v>2.45086</v>
      </c>
      <c r="O19" s="27">
        <v>0.83299000000000001</v>
      </c>
      <c r="P19" s="27">
        <v>-2.3199900000000002</v>
      </c>
      <c r="Q19" s="27">
        <v>16.05029</v>
      </c>
      <c r="R19" s="27">
        <v>8.6302900000000005</v>
      </c>
      <c r="S19" s="27">
        <v>7.9104200000000002</v>
      </c>
      <c r="T19" s="27">
        <v>-6.5670000000000006E-2</v>
      </c>
      <c r="U19" s="27">
        <v>1.2105399999999999</v>
      </c>
      <c r="V19" s="27">
        <v>-0.17391999999999999</v>
      </c>
      <c r="W19" s="27">
        <v>4.1188599999999997</v>
      </c>
      <c r="X19" s="27">
        <v>4.86348</v>
      </c>
      <c r="Y19" s="27">
        <v>4.98604</v>
      </c>
    </row>
    <row r="20" spans="1:25" x14ac:dyDescent="0.25">
      <c r="B20" s="10" t="s">
        <v>178</v>
      </c>
      <c r="C20" s="9"/>
      <c r="D20" s="8"/>
    </row>
    <row r="21" spans="1:25" x14ac:dyDescent="0.25">
      <c r="A21" s="30" t="s">
        <v>154</v>
      </c>
      <c r="B21" s="31"/>
      <c r="C21" s="30"/>
      <c r="D21" s="30"/>
      <c r="E21" s="30">
        <f>AVERAGE(E16:E19)</f>
        <v>436.52601749999997</v>
      </c>
      <c r="F21" s="30">
        <f>AVERAGE(F16:F19)</f>
        <v>98.734587500000004</v>
      </c>
      <c r="G21" s="30">
        <f>AVERAGE(G16:G19)</f>
        <v>22.563645000000001</v>
      </c>
      <c r="H21" s="30">
        <f>AVERAGE(H16:H19)</f>
        <v>331.80549999999999</v>
      </c>
      <c r="I21" s="30">
        <f>AVERAGE(I16:I19)</f>
        <v>1329.1575725</v>
      </c>
      <c r="J21" s="30">
        <f>AVERAGE(J16:J19)</f>
        <v>154.31047000000001</v>
      </c>
      <c r="K21" s="30">
        <f>AVERAGE(K16:K19)</f>
        <v>13.949950000000001</v>
      </c>
      <c r="L21" s="30">
        <f>AVERAGE(L16:L19)</f>
        <v>3.0574400000000002</v>
      </c>
      <c r="M21" s="30">
        <f>AVERAGE(M16:M19)</f>
        <v>0.26376500000000003</v>
      </c>
      <c r="N21" s="30">
        <f>AVERAGE(N16:N19)</f>
        <v>2.2739250000000002</v>
      </c>
      <c r="O21" s="30">
        <f>AVERAGE(O16:O19)</f>
        <v>0.85415249999999998</v>
      </c>
      <c r="P21" s="30">
        <f>AVERAGE(P16:P19)</f>
        <v>-2.9976050000000001</v>
      </c>
      <c r="Q21" s="30">
        <f>AVERAGE(Q16:Q19)</f>
        <v>14.959032500000003</v>
      </c>
      <c r="R21" s="30">
        <f>AVERAGE(R16:R19)</f>
        <v>9.8355200000000007</v>
      </c>
      <c r="S21" s="30">
        <f>AVERAGE(S16:S19)</f>
        <v>10.591445</v>
      </c>
      <c r="T21" s="30">
        <f>AVERAGE(T16:T19)</f>
        <v>-0.20345250000000001</v>
      </c>
      <c r="U21" s="30">
        <f>AVERAGE(U16:U19)</f>
        <v>1.2070075</v>
      </c>
      <c r="V21" s="30">
        <f>AVERAGE(V16:V19)</f>
        <v>-0.17128750000000001</v>
      </c>
      <c r="W21" s="30">
        <f>AVERAGE(W16:W19)</f>
        <v>3.58975</v>
      </c>
      <c r="X21" s="30">
        <f>AVERAGE(X16:X19)</f>
        <v>4.0543374999999999</v>
      </c>
      <c r="Y21" s="30">
        <f>AVERAGE(Y16:Y19)</f>
        <v>4.3192449999999996</v>
      </c>
    </row>
    <row r="22" spans="1:25" x14ac:dyDescent="0.25">
      <c r="A22" s="30" t="s">
        <v>155</v>
      </c>
      <c r="B22" s="31"/>
      <c r="C22" s="30"/>
      <c r="D22" s="30"/>
      <c r="E22" s="30">
        <f>STDEVA(E16:E19)</f>
        <v>56.901300826727343</v>
      </c>
      <c r="F22" s="30">
        <f>STDEVA(F16:F19)</f>
        <v>24.598158073524324</v>
      </c>
      <c r="G22" s="30">
        <f>STDEVA(G16:G19)</f>
        <v>4.8400387509571123</v>
      </c>
      <c r="H22" s="30">
        <f>STDEVA(H16:H19)</f>
        <v>26.737846018649289</v>
      </c>
      <c r="I22" s="30">
        <f>STDEVA(I16:I19)</f>
        <v>163.86672776527823</v>
      </c>
      <c r="J22" s="30">
        <f>STDEVA(J16:J19)</f>
        <v>37.162410025376452</v>
      </c>
      <c r="K22" s="30">
        <f>STDEVA(K16:K19)</f>
        <v>2.7872875274000548</v>
      </c>
      <c r="L22" s="30">
        <f>STDEVA(L16:L19)</f>
        <v>0.29526377755040217</v>
      </c>
      <c r="M22" s="30">
        <f>STDEVA(M16:M19)</f>
        <v>4.9437476675089076E-2</v>
      </c>
      <c r="N22" s="30">
        <f>STDEVA(N16:N19)</f>
        <v>0.47489405895771364</v>
      </c>
      <c r="O22" s="30">
        <f>STDEVA(O16:O19)</f>
        <v>7.2192770355948149E-2</v>
      </c>
      <c r="P22" s="30">
        <f>STDEVA(P16:P19)</f>
        <v>1.5869642348521906</v>
      </c>
      <c r="Q22" s="30">
        <f>STDEVA(Q16:Q19)</f>
        <v>2.5321555945132914</v>
      </c>
      <c r="R22" s="30">
        <f>STDEVA(R16:R19)</f>
        <v>1.3700390843573205</v>
      </c>
      <c r="S22" s="30">
        <f>STDEVA(S16:S19)</f>
        <v>2.4984994717963565</v>
      </c>
      <c r="T22" s="30">
        <f>STDEVA(T16:T19)</f>
        <v>0.60069658532823378</v>
      </c>
      <c r="U22" s="30">
        <f>STDEVA(U16:U19)</f>
        <v>2.2500930906668448E-2</v>
      </c>
      <c r="V22" s="30">
        <f>STDEVA(V16:V19)</f>
        <v>1.5411388375700176E-2</v>
      </c>
      <c r="W22" s="30">
        <f>STDEVA(W16:W19)</f>
        <v>1.3565426299481584</v>
      </c>
      <c r="X22" s="30">
        <f>STDEVA(X16:X19)</f>
        <v>1.6438675827323599</v>
      </c>
      <c r="Y22" s="30">
        <f>STDEVA(Y16:Y19)</f>
        <v>1.5751051640340306</v>
      </c>
    </row>
    <row r="23" spans="1:25" x14ac:dyDescent="0.25">
      <c r="B23" s="2"/>
    </row>
    <row r="24" spans="1:25" x14ac:dyDescent="0.25">
      <c r="B24" s="1" t="s">
        <v>44</v>
      </c>
      <c r="C24" s="1" t="s">
        <v>10</v>
      </c>
      <c r="D24" s="3" t="s">
        <v>45</v>
      </c>
      <c r="E24" s="27">
        <v>571.63518999999997</v>
      </c>
      <c r="F24" s="27">
        <v>283.09926999999999</v>
      </c>
      <c r="G24" s="27">
        <v>49.524470000000001</v>
      </c>
      <c r="H24" s="27">
        <v>395.29311999999999</v>
      </c>
      <c r="I24" s="27">
        <v>3349.4729600000001</v>
      </c>
      <c r="J24" s="27">
        <v>193.23548</v>
      </c>
      <c r="K24" s="27">
        <v>11.831440000000001</v>
      </c>
      <c r="L24" s="27">
        <v>5.8594600000000003</v>
      </c>
      <c r="M24" s="27">
        <v>0.24123</v>
      </c>
      <c r="N24" s="27">
        <v>1.06837</v>
      </c>
      <c r="O24" s="27">
        <v>2.0529999999999999</v>
      </c>
      <c r="P24" s="27">
        <v>-13.379770000000001</v>
      </c>
      <c r="Q24" s="27">
        <v>15.06847</v>
      </c>
      <c r="R24" s="27">
        <v>11.26257</v>
      </c>
      <c r="S24" s="27">
        <v>9.7761999999999993</v>
      </c>
      <c r="T24" s="27">
        <v>-3.96122</v>
      </c>
      <c r="U24" s="27">
        <v>1.2131400000000001</v>
      </c>
      <c r="V24" s="27">
        <v>-0.17569000000000001</v>
      </c>
      <c r="W24" s="27">
        <v>2.1915200000000001</v>
      </c>
      <c r="X24" s="27">
        <v>2.4289399999999999</v>
      </c>
      <c r="Y24" s="27">
        <v>2.65862</v>
      </c>
    </row>
    <row r="25" spans="1:25" x14ac:dyDescent="0.25">
      <c r="B25" s="1" t="s">
        <v>47</v>
      </c>
      <c r="C25" s="1" t="s">
        <v>10</v>
      </c>
      <c r="D25" s="3" t="s">
        <v>45</v>
      </c>
      <c r="E25" s="27">
        <v>543.77763000000004</v>
      </c>
      <c r="F25" s="27">
        <v>198.81222</v>
      </c>
      <c r="G25" s="27">
        <v>36.561309999999999</v>
      </c>
      <c r="H25" s="27">
        <v>382.20289000000002</v>
      </c>
      <c r="I25" s="27">
        <v>3324.9060599999998</v>
      </c>
      <c r="J25" s="27">
        <v>147.44623999999999</v>
      </c>
      <c r="K25" s="27">
        <v>16.723849999999999</v>
      </c>
      <c r="L25" s="27">
        <v>6.1144600000000002</v>
      </c>
      <c r="M25" s="27">
        <v>0.19650999999999999</v>
      </c>
      <c r="N25" s="27">
        <v>1.11781</v>
      </c>
      <c r="O25" s="27">
        <v>1.8605400000000001</v>
      </c>
      <c r="P25" s="27">
        <v>-6.7200199999999999</v>
      </c>
      <c r="Q25" s="27">
        <v>13.468719999999999</v>
      </c>
      <c r="R25" s="27">
        <v>9.6804900000000007</v>
      </c>
      <c r="S25" s="27">
        <v>9.5040800000000001</v>
      </c>
      <c r="T25" s="27">
        <v>-0.97909000000000002</v>
      </c>
      <c r="U25" s="27">
        <v>1.1268499999999999</v>
      </c>
      <c r="V25" s="27">
        <v>-0.11257</v>
      </c>
      <c r="W25" s="27">
        <v>4.8186099999999996</v>
      </c>
      <c r="X25" s="27">
        <v>4.9259300000000001</v>
      </c>
      <c r="Y25" s="27">
        <v>5.4298500000000001</v>
      </c>
    </row>
    <row r="26" spans="1:25" x14ac:dyDescent="0.25">
      <c r="B26" s="1" t="s">
        <v>49</v>
      </c>
      <c r="C26" s="1" t="s">
        <v>10</v>
      </c>
      <c r="D26" s="3" t="s">
        <v>45</v>
      </c>
      <c r="E26" s="27">
        <v>407.83273000000003</v>
      </c>
      <c r="F26" s="27">
        <v>141.76401000000001</v>
      </c>
      <c r="G26" s="27">
        <v>34.760330000000003</v>
      </c>
      <c r="H26" s="27">
        <v>318.32256000000001</v>
      </c>
      <c r="I26" s="27">
        <v>2016.0191</v>
      </c>
      <c r="J26" s="27">
        <v>140.13198</v>
      </c>
      <c r="K26" s="27">
        <v>14.22095</v>
      </c>
      <c r="L26" s="27">
        <v>4.9432499999999999</v>
      </c>
      <c r="M26" s="27">
        <v>0.21346999999999999</v>
      </c>
      <c r="N26" s="27">
        <v>1.5940700000000001</v>
      </c>
      <c r="O26" s="27">
        <v>1.62832</v>
      </c>
      <c r="P26" s="27">
        <v>-10.601979999999999</v>
      </c>
      <c r="Q26" s="27">
        <v>10.395060000000001</v>
      </c>
      <c r="R26" s="27">
        <v>10.299569999999999</v>
      </c>
      <c r="S26" s="27">
        <v>13.97513</v>
      </c>
      <c r="T26" s="27">
        <v>-2.2132399999999999</v>
      </c>
      <c r="U26" s="27">
        <v>1.15296</v>
      </c>
      <c r="V26" s="27">
        <v>-0.13266</v>
      </c>
      <c r="W26" s="27">
        <v>3.7833199999999998</v>
      </c>
      <c r="X26" s="27">
        <v>4.0047199999999998</v>
      </c>
      <c r="Y26" s="27">
        <v>4.3620000000000001</v>
      </c>
    </row>
    <row r="27" spans="1:25" x14ac:dyDescent="0.25">
      <c r="B27" s="1" t="s">
        <v>51</v>
      </c>
      <c r="C27" s="1" t="s">
        <v>9</v>
      </c>
      <c r="D27" s="3" t="s">
        <v>45</v>
      </c>
      <c r="E27" s="27">
        <v>402.26121999999998</v>
      </c>
      <c r="F27" s="27">
        <v>194.66158999999999</v>
      </c>
      <c r="G27" s="27">
        <v>48.391840000000002</v>
      </c>
      <c r="H27" s="27">
        <v>315.70452</v>
      </c>
      <c r="I27" s="27">
        <v>2214.2762600000001</v>
      </c>
      <c r="J27" s="27">
        <v>159.30082999999999</v>
      </c>
      <c r="K27" s="27">
        <v>11.375</v>
      </c>
      <c r="L27" s="27">
        <v>5.5045700000000002</v>
      </c>
      <c r="M27" s="27">
        <v>0.25725999999999999</v>
      </c>
      <c r="N27" s="27">
        <v>0.82135999999999998</v>
      </c>
      <c r="O27" s="27">
        <v>1.88106</v>
      </c>
      <c r="P27" s="27">
        <v>-10.56587</v>
      </c>
      <c r="Q27" s="27">
        <v>19.197479999999999</v>
      </c>
      <c r="R27" s="27">
        <v>12.72259</v>
      </c>
      <c r="S27" s="27">
        <v>13.492150000000001</v>
      </c>
      <c r="T27" s="27">
        <v>-3.0392299999999999</v>
      </c>
      <c r="U27" s="27">
        <v>1.40917</v>
      </c>
      <c r="V27" s="27">
        <v>-0.29036000000000001</v>
      </c>
      <c r="W27" s="27">
        <v>2.2442799999999998</v>
      </c>
      <c r="X27" s="27">
        <v>2.4310700000000001</v>
      </c>
      <c r="Y27" s="27">
        <v>3.1625800000000002</v>
      </c>
    </row>
    <row r="28" spans="1:25" x14ac:dyDescent="0.25">
      <c r="B28" s="1" t="s">
        <v>53</v>
      </c>
      <c r="C28" s="1" t="s">
        <v>9</v>
      </c>
      <c r="D28" s="3" t="s">
        <v>45</v>
      </c>
      <c r="E28" s="27">
        <v>336.58818000000002</v>
      </c>
      <c r="F28" s="27">
        <v>94.878150000000005</v>
      </c>
      <c r="G28" s="27">
        <v>28.188199999999998</v>
      </c>
      <c r="H28" s="27">
        <v>295.99354</v>
      </c>
      <c r="I28" s="27">
        <v>2356.11958</v>
      </c>
      <c r="J28" s="27">
        <v>113.57338</v>
      </c>
      <c r="K28" s="27">
        <v>24.833110000000001</v>
      </c>
      <c r="L28" s="27">
        <v>7.0000099999999996</v>
      </c>
      <c r="M28" s="27">
        <v>0.15018999999999999</v>
      </c>
      <c r="N28" s="27">
        <v>0.4894</v>
      </c>
      <c r="O28" s="27">
        <v>1.87683</v>
      </c>
      <c r="P28" s="27">
        <v>-0.40232000000000001</v>
      </c>
      <c r="Q28" s="27">
        <v>16.461549999999999</v>
      </c>
      <c r="R28" s="27">
        <v>10.79495</v>
      </c>
      <c r="S28" s="27">
        <v>7.7362799999999998</v>
      </c>
      <c r="T28" s="27">
        <v>0.88719000000000003</v>
      </c>
      <c r="U28" s="27">
        <v>1.4525999999999999</v>
      </c>
      <c r="V28" s="27">
        <v>-0.31158000000000002</v>
      </c>
      <c r="W28" s="27">
        <v>6.70078</v>
      </c>
      <c r="X28" s="27">
        <v>7.5498099999999999</v>
      </c>
      <c r="Y28" s="27">
        <v>9.7335399999999996</v>
      </c>
    </row>
    <row r="29" spans="1:25" x14ac:dyDescent="0.25">
      <c r="B29" s="1" t="s">
        <v>55</v>
      </c>
      <c r="C29" s="1" t="s">
        <v>9</v>
      </c>
      <c r="D29" s="3" t="s">
        <v>45</v>
      </c>
      <c r="E29" s="27">
        <v>572.74949000000004</v>
      </c>
      <c r="F29" s="27">
        <v>171.19623000000001</v>
      </c>
      <c r="G29" s="27">
        <v>29.890250000000002</v>
      </c>
      <c r="H29" s="27">
        <v>395.81673000000001</v>
      </c>
      <c r="I29" s="27">
        <v>2625.71668</v>
      </c>
      <c r="J29" s="27">
        <v>111.68313999999999</v>
      </c>
      <c r="K29" s="27">
        <v>15.33747</v>
      </c>
      <c r="L29" s="27">
        <v>4.5844100000000001</v>
      </c>
      <c r="M29" s="27">
        <v>0.22236</v>
      </c>
      <c r="N29" s="27">
        <v>0.90110000000000001</v>
      </c>
      <c r="O29" s="27">
        <v>1.34423</v>
      </c>
      <c r="P29" s="27">
        <v>-5.9537199999999997</v>
      </c>
      <c r="Q29" s="27">
        <v>14.086360000000001</v>
      </c>
      <c r="R29" s="27">
        <v>9.79894</v>
      </c>
      <c r="S29" s="27">
        <v>10.90985</v>
      </c>
      <c r="T29" s="27">
        <v>-0.73709999999999998</v>
      </c>
      <c r="U29" s="27">
        <v>1.5857300000000001</v>
      </c>
      <c r="V29" s="27">
        <v>-0.36937999999999999</v>
      </c>
      <c r="W29" s="27">
        <v>3.2674300000000001</v>
      </c>
      <c r="X29" s="27">
        <v>3.5811199999999999</v>
      </c>
      <c r="Y29" s="27">
        <v>5.18126</v>
      </c>
    </row>
    <row r="30" spans="1:25" x14ac:dyDescent="0.25">
      <c r="B30" s="1" t="s">
        <v>57</v>
      </c>
      <c r="C30" s="1" t="s">
        <v>9</v>
      </c>
      <c r="D30" s="3" t="s">
        <v>45</v>
      </c>
      <c r="E30" s="27">
        <v>407.83273000000003</v>
      </c>
      <c r="F30" s="27">
        <v>198.84683000000001</v>
      </c>
      <c r="G30" s="27">
        <v>48.756959999999999</v>
      </c>
      <c r="H30" s="27">
        <v>318.32256000000001</v>
      </c>
      <c r="I30" s="27">
        <v>2151.09319</v>
      </c>
      <c r="J30" s="27">
        <v>161.69633999999999</v>
      </c>
      <c r="K30" s="27">
        <v>10.81784</v>
      </c>
      <c r="L30" s="27">
        <v>5.2744499999999999</v>
      </c>
      <c r="M30" s="27">
        <v>0.30271999999999999</v>
      </c>
      <c r="N30" s="27">
        <v>0.58274999999999999</v>
      </c>
      <c r="O30" s="27">
        <v>1.61063</v>
      </c>
      <c r="P30" s="27">
        <v>-7.3526800000000003</v>
      </c>
      <c r="Q30" s="27">
        <v>17.56183</v>
      </c>
      <c r="R30" s="27">
        <v>10.311389999999999</v>
      </c>
      <c r="S30" s="27">
        <v>10.92548</v>
      </c>
      <c r="T30" s="27">
        <v>-2.1284200000000002</v>
      </c>
      <c r="U30" s="27">
        <v>1.30375</v>
      </c>
      <c r="V30" s="27">
        <v>-0.23297999999999999</v>
      </c>
      <c r="W30" s="27">
        <v>2.089</v>
      </c>
      <c r="X30" s="27">
        <v>2.25624</v>
      </c>
      <c r="Y30" s="27">
        <v>2.7235299999999998</v>
      </c>
    </row>
    <row r="31" spans="1:25" x14ac:dyDescent="0.25">
      <c r="B31" s="1" t="s">
        <v>61</v>
      </c>
      <c r="C31" s="1" t="s">
        <v>9</v>
      </c>
      <c r="D31" s="3" t="s">
        <v>45</v>
      </c>
      <c r="E31" s="27">
        <v>474.69087999999999</v>
      </c>
      <c r="F31" s="27">
        <v>147.99037999999999</v>
      </c>
      <c r="G31" s="27">
        <v>31.176159999999999</v>
      </c>
      <c r="H31" s="27">
        <v>349.73912000000001</v>
      </c>
      <c r="I31" s="27">
        <v>1664.7596000000001</v>
      </c>
      <c r="J31" s="27">
        <v>131.94759999999999</v>
      </c>
      <c r="K31" s="27">
        <v>11.24911</v>
      </c>
      <c r="L31" s="27">
        <v>3.5070399999999999</v>
      </c>
      <c r="M31" s="27">
        <v>0.28369</v>
      </c>
      <c r="N31" s="27">
        <v>1.8933899999999999</v>
      </c>
      <c r="O31" s="27">
        <v>1.09894</v>
      </c>
      <c r="P31" s="27">
        <v>-5.4001099999999997</v>
      </c>
      <c r="Q31" s="27">
        <v>17.292539999999999</v>
      </c>
      <c r="R31" s="27">
        <v>11.585699999999999</v>
      </c>
      <c r="S31" s="27">
        <v>9.92821</v>
      </c>
      <c r="T31" s="27">
        <v>-1.3122799999999999</v>
      </c>
      <c r="U31" s="27">
        <v>1.2771699999999999</v>
      </c>
      <c r="V31" s="27">
        <v>-0.21701999999999999</v>
      </c>
      <c r="W31" s="27">
        <v>2.1868400000000001</v>
      </c>
      <c r="X31" s="27">
        <v>2.3707600000000002</v>
      </c>
      <c r="Y31" s="27">
        <v>2.79297</v>
      </c>
    </row>
    <row r="32" spans="1:25" x14ac:dyDescent="0.25">
      <c r="B32" s="10" t="s">
        <v>111</v>
      </c>
    </row>
    <row r="33" spans="1:25" x14ac:dyDescent="0.25">
      <c r="A33" s="30" t="s">
        <v>154</v>
      </c>
      <c r="B33" s="31"/>
      <c r="C33" s="30"/>
      <c r="D33" s="30"/>
      <c r="E33" s="30">
        <f>AVERAGE(E24:E31)</f>
        <v>464.67100625000006</v>
      </c>
      <c r="F33" s="30">
        <f>AVERAGE(F24:F31)</f>
        <v>178.90608499999999</v>
      </c>
      <c r="G33" s="30">
        <f>AVERAGE(G24:G31)</f>
        <v>38.406190000000002</v>
      </c>
      <c r="H33" s="30">
        <f>AVERAGE(H24:H31)</f>
        <v>346.42438000000004</v>
      </c>
      <c r="I33" s="30">
        <f>AVERAGE(I24:I31)</f>
        <v>2462.7954287500002</v>
      </c>
      <c r="J33" s="30">
        <f>AVERAGE(J24:J31)</f>
        <v>144.87687374999999</v>
      </c>
      <c r="K33" s="30">
        <f>AVERAGE(K24:K31)</f>
        <v>14.548596250000001</v>
      </c>
      <c r="L33" s="30">
        <f>AVERAGE(L24:L31)</f>
        <v>5.3484562499999999</v>
      </c>
      <c r="M33" s="30">
        <f>AVERAGE(M24:M31)</f>
        <v>0.23342875000000002</v>
      </c>
      <c r="N33" s="30">
        <f>AVERAGE(N24:N31)</f>
        <v>1.0585312499999999</v>
      </c>
      <c r="O33" s="30">
        <f>AVERAGE(O24:O31)</f>
        <v>1.66919375</v>
      </c>
      <c r="P33" s="30">
        <f>AVERAGE(P24:P31)</f>
        <v>-7.5470587499999997</v>
      </c>
      <c r="Q33" s="30">
        <f>AVERAGE(Q24:Q31)</f>
        <v>15.44150125</v>
      </c>
      <c r="R33" s="30">
        <f>AVERAGE(R24:R31)</f>
        <v>10.807025000000001</v>
      </c>
      <c r="S33" s="30">
        <f>AVERAGE(S24:S31)</f>
        <v>10.780922500000003</v>
      </c>
      <c r="T33" s="30">
        <f>AVERAGE(T24:T31)</f>
        <v>-1.6854237499999998</v>
      </c>
      <c r="U33" s="30">
        <f>AVERAGE(U24:U31)</f>
        <v>1.3151712499999999</v>
      </c>
      <c r="V33" s="30">
        <f>AVERAGE(V24:V31)</f>
        <v>-0.23028000000000001</v>
      </c>
      <c r="W33" s="30">
        <f>AVERAGE(W24:W31)</f>
        <v>3.4102224999999997</v>
      </c>
      <c r="X33" s="30">
        <f>AVERAGE(X24:X31)</f>
        <v>3.6935737500000001</v>
      </c>
      <c r="Y33" s="30">
        <f>AVERAGE(Y24:Y31)</f>
        <v>4.5055437499999993</v>
      </c>
    </row>
    <row r="34" spans="1:25" x14ac:dyDescent="0.25">
      <c r="A34" s="30" t="s">
        <v>155</v>
      </c>
      <c r="B34" s="31"/>
      <c r="C34" s="30"/>
      <c r="D34" s="30"/>
      <c r="E34" s="30">
        <f>STDEVA(E24:E31)</f>
        <v>89.635708876216754</v>
      </c>
      <c r="F34" s="30">
        <f>STDEVA(F24:F31)</f>
        <v>55.231711304648712</v>
      </c>
      <c r="G34" s="30">
        <f>STDEVA(G24:G31)</f>
        <v>9.0740254144327483</v>
      </c>
      <c r="H34" s="30">
        <f>STDEVA(H24:H31)</f>
        <v>39.973654293345987</v>
      </c>
      <c r="I34" s="30">
        <f>STDEVA(I24:I31)</f>
        <v>605.06731508996245</v>
      </c>
      <c r="J34" s="30">
        <f>STDEVA(J24:J31)</f>
        <v>27.01193973526043</v>
      </c>
      <c r="K34" s="30">
        <f>STDEVA(K24:K31)</f>
        <v>4.6826797694907745</v>
      </c>
      <c r="L34" s="30">
        <f>STDEVA(L24:L31)</f>
        <v>1.0518105055832825</v>
      </c>
      <c r="M34" s="30">
        <f>STDEVA(M24:M31)</f>
        <v>4.8944299372566578E-2</v>
      </c>
      <c r="N34" s="30">
        <f>STDEVA(N24:N31)</f>
        <v>0.48087934843924973</v>
      </c>
      <c r="O34" s="30">
        <f>STDEVA(O24:O31)</f>
        <v>0.31798739857949837</v>
      </c>
      <c r="P34" s="30">
        <f>STDEVA(P24:P31)</f>
        <v>3.9889753614231651</v>
      </c>
      <c r="Q34" s="30">
        <f>STDEVA(Q24:Q31)</f>
        <v>2.7878309427091872</v>
      </c>
      <c r="R34" s="30">
        <f>STDEVA(R24:R31)</f>
        <v>1.0192344593019662</v>
      </c>
      <c r="S34" s="30">
        <f>STDEVA(S24:S31)</f>
        <v>2.0780483946361685</v>
      </c>
      <c r="T34" s="30">
        <f>STDEVA(T24:T31)</f>
        <v>1.4948807248830209</v>
      </c>
      <c r="U34" s="30">
        <f>STDEVA(U24:U31)</f>
        <v>0.1579723132557013</v>
      </c>
      <c r="V34" s="30">
        <f>STDEVA(V24:V31)</f>
        <v>8.9535787418056595E-2</v>
      </c>
      <c r="W34" s="30">
        <f>STDEVA(W24:W31)</f>
        <v>1.6500158781119145</v>
      </c>
      <c r="X34" s="30">
        <f>STDEVA(X24:X31)</f>
        <v>1.8325507805861165</v>
      </c>
      <c r="Y34" s="30">
        <f>STDEVA(Y24:Y31)</f>
        <v>2.3900581259813856</v>
      </c>
    </row>
    <row r="35" spans="1:25" x14ac:dyDescent="0.25">
      <c r="B35" s="2"/>
    </row>
    <row r="36" spans="1:25" x14ac:dyDescent="0.25">
      <c r="B36" s="1" t="s">
        <v>65</v>
      </c>
      <c r="C36" s="1" t="s">
        <v>10</v>
      </c>
      <c r="D36" s="3" t="s">
        <v>66</v>
      </c>
      <c r="E36" s="27">
        <v>374.40366</v>
      </c>
      <c r="F36" s="27">
        <v>35.012819999999998</v>
      </c>
      <c r="G36" s="27">
        <v>9.3516200000000005</v>
      </c>
      <c r="H36" s="27">
        <v>302.61428999999998</v>
      </c>
      <c r="I36" s="27">
        <v>757.06726000000003</v>
      </c>
      <c r="J36" s="27">
        <v>59.085819999999998</v>
      </c>
      <c r="K36" s="27">
        <v>21.62257</v>
      </c>
      <c r="L36" s="27">
        <v>2.0220600000000002</v>
      </c>
      <c r="M36" s="27">
        <v>0.20526</v>
      </c>
      <c r="N36" s="27">
        <v>1.6613899999999999</v>
      </c>
      <c r="O36" s="27">
        <v>0.45561000000000001</v>
      </c>
      <c r="P36" s="27">
        <v>7.0914400000000004</v>
      </c>
      <c r="Q36" s="27">
        <v>17.534320000000001</v>
      </c>
      <c r="R36" s="27">
        <v>8.49376</v>
      </c>
      <c r="S36" s="27">
        <v>10.80621</v>
      </c>
      <c r="T36" s="27">
        <v>2.2187899999999998</v>
      </c>
      <c r="U36" s="27">
        <v>1.5718000000000001</v>
      </c>
      <c r="V36" s="27">
        <v>-0.36379</v>
      </c>
      <c r="W36" s="27">
        <v>7.5626499999999997</v>
      </c>
      <c r="X36" s="27">
        <v>8.6173699999999993</v>
      </c>
      <c r="Y36" s="27">
        <v>11.886950000000001</v>
      </c>
    </row>
    <row r="37" spans="1:25" x14ac:dyDescent="0.25">
      <c r="B37" s="1" t="s">
        <v>70</v>
      </c>
      <c r="C37" s="1" t="s">
        <v>10</v>
      </c>
      <c r="D37" s="3" t="s">
        <v>66</v>
      </c>
      <c r="E37" s="27">
        <v>485.83390000000003</v>
      </c>
      <c r="F37" s="27">
        <v>62.187869999999997</v>
      </c>
      <c r="G37" s="27">
        <v>12.800230000000001</v>
      </c>
      <c r="H37" s="27">
        <v>354.97521</v>
      </c>
      <c r="I37" s="27">
        <v>950.87210000000005</v>
      </c>
      <c r="J37" s="27">
        <v>68.779939999999996</v>
      </c>
      <c r="K37" s="27">
        <v>15.29031</v>
      </c>
      <c r="L37" s="27">
        <v>1.9572000000000001</v>
      </c>
      <c r="M37" s="27">
        <v>0.29275000000000001</v>
      </c>
      <c r="N37" s="27">
        <v>2.2945000000000002</v>
      </c>
      <c r="O37" s="27">
        <v>0.43725000000000003</v>
      </c>
      <c r="P37" s="27">
        <v>4.95608</v>
      </c>
      <c r="Q37" s="27">
        <v>13.5025</v>
      </c>
      <c r="R37" s="27">
        <v>9.4070300000000007</v>
      </c>
      <c r="S37" s="27">
        <v>10.67421</v>
      </c>
      <c r="T37" s="27">
        <v>2.17611</v>
      </c>
      <c r="U37" s="27">
        <v>1.27993</v>
      </c>
      <c r="V37" s="27">
        <v>-0.21870999999999999</v>
      </c>
      <c r="W37" s="27">
        <v>3.9497100000000001</v>
      </c>
      <c r="X37" s="27">
        <v>4.42835</v>
      </c>
      <c r="Y37" s="27">
        <v>5.0553499999999998</v>
      </c>
    </row>
    <row r="38" spans="1:25" x14ac:dyDescent="0.25">
      <c r="B38" s="1" t="s">
        <v>72</v>
      </c>
      <c r="C38" s="1" t="s">
        <v>10</v>
      </c>
      <c r="D38" s="3" t="s">
        <v>66</v>
      </c>
      <c r="E38" s="27">
        <v>571.63518999999997</v>
      </c>
      <c r="F38" s="27">
        <v>101.07142</v>
      </c>
      <c r="G38" s="27">
        <v>17.681100000000001</v>
      </c>
      <c r="H38" s="27">
        <v>395.29311999999999</v>
      </c>
      <c r="I38" s="27">
        <v>2314.97336</v>
      </c>
      <c r="J38" s="27">
        <v>91.971969999999999</v>
      </c>
      <c r="K38" s="27">
        <v>22.904330000000002</v>
      </c>
      <c r="L38" s="27">
        <v>4.0497399999999999</v>
      </c>
      <c r="M38" s="27">
        <v>0.16489000000000001</v>
      </c>
      <c r="N38" s="27">
        <v>1.12418</v>
      </c>
      <c r="O38" s="27">
        <v>1.0722700000000001</v>
      </c>
      <c r="P38" s="27">
        <v>3.30505</v>
      </c>
      <c r="Q38" s="27">
        <v>14.56105</v>
      </c>
      <c r="R38" s="27">
        <v>13.583360000000001</v>
      </c>
      <c r="S38" s="27">
        <v>7.6111599999999999</v>
      </c>
      <c r="T38" s="27">
        <v>1.3214999999999999</v>
      </c>
      <c r="U38" s="27">
        <v>1.43337</v>
      </c>
      <c r="V38" s="27">
        <v>-0.30235000000000001</v>
      </c>
      <c r="W38" s="27">
        <v>7.5967599999999997</v>
      </c>
      <c r="X38" s="27">
        <v>8.5610599999999994</v>
      </c>
      <c r="Y38" s="27">
        <v>10.888999999999999</v>
      </c>
    </row>
    <row r="39" spans="1:25" x14ac:dyDescent="0.25">
      <c r="B39" s="1" t="s">
        <v>74</v>
      </c>
      <c r="C39" s="1" t="s">
        <v>10</v>
      </c>
      <c r="D39" s="3" t="s">
        <v>66</v>
      </c>
      <c r="E39" s="27">
        <v>457.97633999999999</v>
      </c>
      <c r="F39" s="27">
        <v>19.082249999999998</v>
      </c>
      <c r="G39" s="27">
        <v>4.1666499999999997</v>
      </c>
      <c r="H39" s="27">
        <v>341.88497999999998</v>
      </c>
      <c r="I39" s="27">
        <v>696.20875000000001</v>
      </c>
      <c r="J39" s="27">
        <v>34.721209999999999</v>
      </c>
      <c r="K39" s="27">
        <v>36.48462</v>
      </c>
      <c r="L39" s="27">
        <v>1.5201800000000001</v>
      </c>
      <c r="M39" s="27">
        <v>0.13416</v>
      </c>
      <c r="N39" s="27">
        <v>2.47627</v>
      </c>
      <c r="O39" s="27">
        <v>0.31056</v>
      </c>
      <c r="P39" s="27">
        <v>18.313780000000001</v>
      </c>
      <c r="Q39" s="27">
        <v>11.165509999999999</v>
      </c>
      <c r="R39" s="27">
        <v>16.997800000000002</v>
      </c>
      <c r="S39" s="27">
        <v>6.7298799999999996</v>
      </c>
      <c r="T39" s="27">
        <v>3.04108</v>
      </c>
      <c r="U39" s="27">
        <v>1.3389</v>
      </c>
      <c r="V39" s="27">
        <v>-0.25312000000000001</v>
      </c>
      <c r="W39" s="27">
        <v>22.11384</v>
      </c>
      <c r="X39" s="27">
        <v>25.255510000000001</v>
      </c>
      <c r="Y39" s="27">
        <v>29.608180000000001</v>
      </c>
    </row>
    <row r="40" spans="1:25" x14ac:dyDescent="0.25">
      <c r="B40" s="1" t="s">
        <v>81</v>
      </c>
      <c r="C40" s="1" t="s">
        <v>10</v>
      </c>
      <c r="D40" s="3" t="s">
        <v>66</v>
      </c>
      <c r="E40" s="27">
        <v>541.54902000000004</v>
      </c>
      <c r="F40" s="27">
        <v>186.79640000000001</v>
      </c>
      <c r="G40" s="27">
        <v>34.492980000000003</v>
      </c>
      <c r="H40" s="27">
        <v>381.15566999999999</v>
      </c>
      <c r="I40" s="27">
        <v>3617.3353000000002</v>
      </c>
      <c r="J40" s="27">
        <v>178.96588</v>
      </c>
      <c r="K40" s="27">
        <v>19.365120000000001</v>
      </c>
      <c r="L40" s="27">
        <v>6.6796100000000003</v>
      </c>
      <c r="M40" s="27">
        <v>0.19514999999999999</v>
      </c>
      <c r="N40" s="27">
        <v>0.47700999999999999</v>
      </c>
      <c r="O40" s="27">
        <v>1.7675399999999999</v>
      </c>
      <c r="P40" s="27">
        <v>-0.57033999999999996</v>
      </c>
      <c r="Q40" s="27">
        <v>13.23854</v>
      </c>
      <c r="R40" s="27">
        <v>8.6523400000000006</v>
      </c>
      <c r="S40" s="27">
        <v>9.0431100000000004</v>
      </c>
      <c r="T40" s="27">
        <v>0.67261000000000004</v>
      </c>
      <c r="U40" s="27">
        <v>1.27468</v>
      </c>
      <c r="V40" s="27">
        <v>-0.21548999999999999</v>
      </c>
      <c r="W40" s="27">
        <v>5.9134500000000001</v>
      </c>
      <c r="X40" s="27">
        <v>6.6204000000000001</v>
      </c>
      <c r="Y40" s="27">
        <v>7.5377700000000001</v>
      </c>
    </row>
    <row r="41" spans="1:25" x14ac:dyDescent="0.25">
      <c r="B41" s="1" t="s">
        <v>83</v>
      </c>
      <c r="C41" s="1" t="s">
        <v>10</v>
      </c>
      <c r="D41" s="3" t="s">
        <v>66</v>
      </c>
      <c r="E41" s="27">
        <v>407.83273000000003</v>
      </c>
      <c r="F41" s="27">
        <v>14.55561</v>
      </c>
      <c r="G41" s="27">
        <v>3.5690200000000001</v>
      </c>
      <c r="H41" s="27">
        <v>318.32256000000001</v>
      </c>
      <c r="I41" s="27">
        <v>454.46627000000001</v>
      </c>
      <c r="J41" s="27">
        <v>37.153269999999999</v>
      </c>
      <c r="K41" s="27">
        <v>31.222750000000001</v>
      </c>
      <c r="L41" s="27">
        <v>1.1143400000000001</v>
      </c>
      <c r="M41" s="27">
        <v>0.14960000000000001</v>
      </c>
      <c r="N41" s="27">
        <v>3.0670600000000001</v>
      </c>
      <c r="O41" s="27">
        <v>0.23857</v>
      </c>
      <c r="P41" s="27">
        <v>15.718170000000001</v>
      </c>
      <c r="Q41" s="27">
        <v>14.1586</v>
      </c>
      <c r="R41" s="27">
        <v>12.860060000000001</v>
      </c>
      <c r="S41" s="27">
        <v>12.541230000000001</v>
      </c>
      <c r="T41" s="27">
        <v>3.0195500000000002</v>
      </c>
      <c r="U41" s="27">
        <v>1.3463799999999999</v>
      </c>
      <c r="V41" s="27">
        <v>-0.25727</v>
      </c>
      <c r="W41" s="27">
        <v>16.43374</v>
      </c>
      <c r="X41" s="27">
        <v>18.654</v>
      </c>
      <c r="Y41" s="27">
        <v>22.126049999999999</v>
      </c>
    </row>
    <row r="42" spans="1:25" x14ac:dyDescent="0.25">
      <c r="B42" s="10" t="s">
        <v>130</v>
      </c>
    </row>
    <row r="43" spans="1:25" x14ac:dyDescent="0.25">
      <c r="A43" s="30" t="s">
        <v>154</v>
      </c>
      <c r="B43" s="31"/>
      <c r="C43" s="30"/>
      <c r="D43" s="30"/>
      <c r="E43" s="30">
        <f>AVERAGE(E36:E41)</f>
        <v>473.20514000000003</v>
      </c>
      <c r="F43" s="30">
        <f t="shared" ref="F43:Y43" si="2">AVERAGE(F36:F41)</f>
        <v>69.784395000000004</v>
      </c>
      <c r="G43" s="30">
        <f t="shared" si="2"/>
        <v>13.676933333333332</v>
      </c>
      <c r="H43" s="30">
        <f t="shared" si="2"/>
        <v>349.04097166666674</v>
      </c>
      <c r="I43" s="30">
        <f t="shared" si="2"/>
        <v>1465.1538400000002</v>
      </c>
      <c r="J43" s="30">
        <f t="shared" si="2"/>
        <v>78.446348333333333</v>
      </c>
      <c r="K43" s="30">
        <f t="shared" si="2"/>
        <v>24.481616666666667</v>
      </c>
      <c r="L43" s="30">
        <f t="shared" si="2"/>
        <v>2.8905216666666664</v>
      </c>
      <c r="M43" s="30">
        <f t="shared" si="2"/>
        <v>0.19030166666666667</v>
      </c>
      <c r="N43" s="30">
        <f t="shared" si="2"/>
        <v>1.8500683333333334</v>
      </c>
      <c r="O43" s="30">
        <f t="shared" si="2"/>
        <v>0.71363333333333323</v>
      </c>
      <c r="P43" s="30">
        <f t="shared" si="2"/>
        <v>8.1356966666666661</v>
      </c>
      <c r="Q43" s="30">
        <f t="shared" si="2"/>
        <v>14.026753333333332</v>
      </c>
      <c r="R43" s="30">
        <f t="shared" si="2"/>
        <v>11.665725</v>
      </c>
      <c r="S43" s="30">
        <f t="shared" si="2"/>
        <v>9.5676333333333332</v>
      </c>
      <c r="T43" s="30">
        <f t="shared" si="2"/>
        <v>2.0749400000000002</v>
      </c>
      <c r="U43" s="30">
        <f t="shared" si="2"/>
        <v>1.3741766666666664</v>
      </c>
      <c r="V43" s="30">
        <f t="shared" si="2"/>
        <v>-0.26845500000000005</v>
      </c>
      <c r="W43" s="30">
        <f t="shared" si="2"/>
        <v>10.595025</v>
      </c>
      <c r="X43" s="30">
        <f t="shared" si="2"/>
        <v>12.022781666666667</v>
      </c>
      <c r="Y43" s="30">
        <f t="shared" si="2"/>
        <v>14.517216666666664</v>
      </c>
    </row>
    <row r="44" spans="1:25" x14ac:dyDescent="0.25">
      <c r="A44" s="30" t="s">
        <v>155</v>
      </c>
      <c r="B44" s="31"/>
      <c r="C44" s="30"/>
      <c r="D44" s="30"/>
      <c r="E44" s="30">
        <f>STDEVA(E36:E41)</f>
        <v>75.876276983564438</v>
      </c>
      <c r="F44" s="30">
        <f t="shared" ref="F44:Y44" si="3">STDEVA(F36:F41)</f>
        <v>65.663358226189075</v>
      </c>
      <c r="G44" s="30">
        <f t="shared" si="3"/>
        <v>11.501595495616543</v>
      </c>
      <c r="H44" s="30">
        <f t="shared" si="3"/>
        <v>35.654161220594382</v>
      </c>
      <c r="I44" s="30">
        <f t="shared" si="3"/>
        <v>1243.6009393532872</v>
      </c>
      <c r="J44" s="30">
        <f t="shared" si="3"/>
        <v>53.614166478423009</v>
      </c>
      <c r="K44" s="30">
        <f t="shared" si="3"/>
        <v>7.8846129275891936</v>
      </c>
      <c r="L44" s="30">
        <f t="shared" si="3"/>
        <v>2.1146607358384162</v>
      </c>
      <c r="M44" s="30">
        <f t="shared" si="3"/>
        <v>5.6916050958114375E-2</v>
      </c>
      <c r="N44" s="30">
        <f t="shared" si="3"/>
        <v>0.9506334017993826</v>
      </c>
      <c r="O44" s="30">
        <f t="shared" si="3"/>
        <v>0.5950557269589688</v>
      </c>
      <c r="P44" s="30">
        <f t="shared" si="3"/>
        <v>7.3677396531546009</v>
      </c>
      <c r="Q44" s="30">
        <f t="shared" si="3"/>
        <v>2.0827249276624928</v>
      </c>
      <c r="R44" s="30">
        <f t="shared" si="3"/>
        <v>3.3993628259881334</v>
      </c>
      <c r="S44" s="30">
        <f t="shared" si="3"/>
        <v>2.1797530973270036</v>
      </c>
      <c r="T44" s="30">
        <f t="shared" si="3"/>
        <v>0.93710661139488194</v>
      </c>
      <c r="U44" s="30">
        <f t="shared" si="3"/>
        <v>0.11256815831604722</v>
      </c>
      <c r="V44" s="30">
        <f t="shared" si="3"/>
        <v>5.6352029156011695E-2</v>
      </c>
      <c r="W44" s="30">
        <f t="shared" si="3"/>
        <v>7.0857030552535827</v>
      </c>
      <c r="X44" s="30">
        <f t="shared" si="3"/>
        <v>8.1181231976003332</v>
      </c>
      <c r="Y44" s="30">
        <f t="shared" si="3"/>
        <v>9.4228803932888141</v>
      </c>
    </row>
    <row r="45" spans="1:25" x14ac:dyDescent="0.25">
      <c r="B45" s="2"/>
    </row>
    <row r="46" spans="1:25" x14ac:dyDescent="0.25">
      <c r="B46" s="1" t="s">
        <v>85</v>
      </c>
      <c r="C46" s="1" t="s">
        <v>9</v>
      </c>
      <c r="D46" s="3" t="s">
        <v>79</v>
      </c>
      <c r="E46" s="27">
        <v>418.97573999999997</v>
      </c>
      <c r="F46" s="27">
        <v>180.89881</v>
      </c>
      <c r="G46" s="27">
        <v>43.176439999999999</v>
      </c>
      <c r="H46" s="27">
        <v>325.92948999999999</v>
      </c>
      <c r="I46" s="27">
        <v>2568.1267899999998</v>
      </c>
      <c r="J46" s="27">
        <v>158.10164</v>
      </c>
      <c r="K46" s="27">
        <v>14.196479999999999</v>
      </c>
      <c r="L46" s="27">
        <v>6.1295400000000004</v>
      </c>
      <c r="M46" s="27">
        <v>0.22764000000000001</v>
      </c>
      <c r="N46" s="27">
        <v>0.57401000000000002</v>
      </c>
      <c r="O46" s="27">
        <v>1.89669</v>
      </c>
      <c r="P46" s="27">
        <v>-6.3287100000000001</v>
      </c>
      <c r="Q46" s="27">
        <v>16.263269999999999</v>
      </c>
      <c r="R46" s="27">
        <v>12.569789999999999</v>
      </c>
      <c r="S46" s="27">
        <v>9.8996499999999994</v>
      </c>
      <c r="T46" s="27">
        <v>-1.2022699999999999</v>
      </c>
      <c r="U46" s="27">
        <v>1.69875</v>
      </c>
      <c r="V46" s="27">
        <v>-0.41132999999999997</v>
      </c>
      <c r="W46" s="27">
        <v>2.9437899999999999</v>
      </c>
      <c r="X46" s="27">
        <v>3.3663099999999999</v>
      </c>
      <c r="Y46" s="27">
        <v>5.0007599999999996</v>
      </c>
    </row>
    <row r="47" spans="1:25" x14ac:dyDescent="0.25">
      <c r="B47" s="1" t="s">
        <v>87</v>
      </c>
      <c r="C47" s="1" t="s">
        <v>9</v>
      </c>
      <c r="D47" s="3" t="s">
        <v>79</v>
      </c>
      <c r="E47" s="27">
        <v>469.11937</v>
      </c>
      <c r="F47" s="27">
        <v>95.259749999999997</v>
      </c>
      <c r="G47" s="27">
        <v>20.306080000000001</v>
      </c>
      <c r="H47" s="27">
        <v>347.12106999999997</v>
      </c>
      <c r="I47" s="27">
        <v>1110.18165</v>
      </c>
      <c r="J47" s="27">
        <v>117.5629</v>
      </c>
      <c r="K47" s="27">
        <v>11.654260000000001</v>
      </c>
      <c r="L47" s="27">
        <v>2.36652</v>
      </c>
      <c r="M47" s="27">
        <v>0.29424</v>
      </c>
      <c r="N47" s="27">
        <v>2.4911599999999998</v>
      </c>
      <c r="O47" s="27">
        <v>0.69013000000000002</v>
      </c>
      <c r="P47" s="27">
        <v>-3.04087</v>
      </c>
      <c r="Q47" s="27">
        <v>17.87941</v>
      </c>
      <c r="R47" s="27">
        <v>9.6352899999999995</v>
      </c>
      <c r="S47" s="27">
        <v>11.40564</v>
      </c>
      <c r="T47" s="27">
        <v>-0.39428999999999997</v>
      </c>
      <c r="U47" s="27">
        <v>1.3973500000000001</v>
      </c>
      <c r="V47" s="27">
        <v>-0.28436</v>
      </c>
      <c r="W47" s="27">
        <v>2.2727900000000001</v>
      </c>
      <c r="X47" s="27">
        <v>2.6256699999999999</v>
      </c>
      <c r="Y47" s="27">
        <v>3.1758899999999999</v>
      </c>
    </row>
    <row r="48" spans="1:25" x14ac:dyDescent="0.25">
      <c r="B48" s="1" t="s">
        <v>89</v>
      </c>
      <c r="C48" s="1" t="s">
        <v>9</v>
      </c>
      <c r="D48" s="3" t="s">
        <v>79</v>
      </c>
      <c r="E48" s="27">
        <v>621.77880000000005</v>
      </c>
      <c r="F48" s="27">
        <v>99.541629999999998</v>
      </c>
      <c r="G48" s="27">
        <v>16.009170000000001</v>
      </c>
      <c r="H48" s="27">
        <v>418.85554000000002</v>
      </c>
      <c r="I48" s="27">
        <v>2522.6928800000001</v>
      </c>
      <c r="J48" s="27">
        <v>122.26458</v>
      </c>
      <c r="K48" s="27">
        <v>25.34309</v>
      </c>
      <c r="L48" s="27">
        <v>4.05722</v>
      </c>
      <c r="M48" s="27">
        <v>0.17408000000000001</v>
      </c>
      <c r="N48" s="27">
        <v>1.37852</v>
      </c>
      <c r="O48" s="27">
        <v>0.91962999999999995</v>
      </c>
      <c r="P48" s="27">
        <v>7.6199599999999998</v>
      </c>
      <c r="Q48" s="27">
        <v>11.43613</v>
      </c>
      <c r="R48" s="27">
        <v>8.7084600000000005</v>
      </c>
      <c r="S48" s="27">
        <v>11.70406</v>
      </c>
      <c r="T48" s="27">
        <v>2.2627899999999999</v>
      </c>
      <c r="U48" s="27">
        <v>1.1047100000000001</v>
      </c>
      <c r="V48" s="27">
        <v>-9.4789999999999999E-2</v>
      </c>
      <c r="W48" s="27">
        <v>2.2644700000000002</v>
      </c>
      <c r="X48" s="27">
        <v>2.3319800000000002</v>
      </c>
      <c r="Y48" s="27">
        <v>2.5015900000000002</v>
      </c>
    </row>
    <row r="49" spans="1:25" x14ac:dyDescent="0.25">
      <c r="B49" s="1" t="s">
        <v>91</v>
      </c>
      <c r="C49" s="1" t="s">
        <v>9</v>
      </c>
      <c r="D49" s="3" t="s">
        <v>79</v>
      </c>
      <c r="E49" s="27">
        <v>313.11703</v>
      </c>
      <c r="F49" s="27">
        <v>99.837909999999994</v>
      </c>
      <c r="G49" s="27">
        <v>31.885179999999998</v>
      </c>
      <c r="H49" s="27">
        <v>273.81578000000002</v>
      </c>
      <c r="I49" s="27">
        <v>1583.6555800000001</v>
      </c>
      <c r="J49" s="27">
        <v>123.31205</v>
      </c>
      <c r="K49" s="27">
        <v>15.862270000000001</v>
      </c>
      <c r="L49" s="27">
        <v>5.0577100000000002</v>
      </c>
      <c r="M49" s="27">
        <v>0.21625</v>
      </c>
      <c r="N49" s="27">
        <v>1.1256200000000001</v>
      </c>
      <c r="O49" s="27">
        <v>1.4744299999999999</v>
      </c>
      <c r="P49" s="27">
        <v>-5.4395300000000004</v>
      </c>
      <c r="Q49" s="27">
        <v>17.61017</v>
      </c>
      <c r="R49" s="27">
        <v>10.962070000000001</v>
      </c>
      <c r="S49" s="27">
        <v>7.8543599999999998</v>
      </c>
      <c r="T49" s="27">
        <v>-0.53076999999999996</v>
      </c>
      <c r="U49" s="27">
        <v>1.2898700000000001</v>
      </c>
      <c r="V49" s="27">
        <v>-0.22473000000000001</v>
      </c>
      <c r="W49" s="27">
        <v>4.1661400000000004</v>
      </c>
      <c r="X49" s="27">
        <v>4.6296499999999998</v>
      </c>
      <c r="Y49" s="27">
        <v>5.3737700000000004</v>
      </c>
    </row>
    <row r="50" spans="1:25" x14ac:dyDescent="0.25">
      <c r="B50" s="1" t="s">
        <v>93</v>
      </c>
      <c r="C50" s="1" t="s">
        <v>9</v>
      </c>
      <c r="D50" s="3" t="s">
        <v>79</v>
      </c>
      <c r="E50" s="27">
        <v>430.11878000000002</v>
      </c>
      <c r="F50" s="27">
        <v>100.15024</v>
      </c>
      <c r="G50" s="27">
        <v>23.284320000000001</v>
      </c>
      <c r="H50" s="27">
        <v>328.79475000000002</v>
      </c>
      <c r="I50" s="27">
        <v>1818.37456</v>
      </c>
      <c r="J50" s="27">
        <v>134.53682000000001</v>
      </c>
      <c r="K50" s="27">
        <v>18.156469999999999</v>
      </c>
      <c r="L50" s="27">
        <v>4.2276100000000003</v>
      </c>
      <c r="M50" s="27">
        <v>0.21293000000000001</v>
      </c>
      <c r="N50" s="27">
        <v>1.3791599999999999</v>
      </c>
      <c r="O50" s="27">
        <v>1.09352</v>
      </c>
      <c r="P50" s="27">
        <v>-0.94423000000000001</v>
      </c>
      <c r="Q50" s="27">
        <v>15.983449999999999</v>
      </c>
      <c r="R50" s="27">
        <v>9.9285499999999995</v>
      </c>
      <c r="S50" s="27">
        <v>9.8084600000000002</v>
      </c>
      <c r="T50" s="27">
        <v>0.65024000000000004</v>
      </c>
      <c r="U50" s="27">
        <v>1.06789</v>
      </c>
      <c r="V50" s="27">
        <v>-6.3570000000000002E-2</v>
      </c>
      <c r="W50" s="27">
        <v>6.4489000000000001</v>
      </c>
      <c r="X50" s="27">
        <v>6.6205400000000001</v>
      </c>
      <c r="Y50" s="27">
        <v>6.8867000000000003</v>
      </c>
    </row>
    <row r="51" spans="1:25" x14ac:dyDescent="0.25">
      <c r="B51" s="1" t="s">
        <v>95</v>
      </c>
      <c r="C51" s="1" t="s">
        <v>9</v>
      </c>
      <c r="D51" s="3" t="s">
        <v>79</v>
      </c>
      <c r="E51" s="27">
        <v>571.63518999999997</v>
      </c>
      <c r="F51" s="27">
        <v>283.09926999999999</v>
      </c>
      <c r="G51" s="27">
        <v>49.524470000000001</v>
      </c>
      <c r="H51" s="27">
        <v>395.29311999999999</v>
      </c>
      <c r="I51" s="27">
        <v>3349.4729600000001</v>
      </c>
      <c r="J51" s="27">
        <v>193.23548</v>
      </c>
      <c r="K51" s="27">
        <v>11.831440000000001</v>
      </c>
      <c r="L51" s="27">
        <v>5.8594600000000003</v>
      </c>
      <c r="M51" s="27">
        <v>0.24123</v>
      </c>
      <c r="N51" s="27">
        <v>1.06837</v>
      </c>
      <c r="O51" s="27">
        <v>2.0529999999999999</v>
      </c>
      <c r="P51" s="27">
        <v>-13.379770000000001</v>
      </c>
      <c r="Q51" s="27">
        <v>15.06847</v>
      </c>
      <c r="R51" s="27">
        <v>11.26257</v>
      </c>
      <c r="S51" s="27">
        <v>9.7761999999999993</v>
      </c>
      <c r="T51" s="27">
        <v>-3.96122</v>
      </c>
      <c r="U51" s="27">
        <v>1.2131400000000001</v>
      </c>
      <c r="V51" s="27">
        <v>-0.17569000000000001</v>
      </c>
      <c r="W51" s="27">
        <v>2.1915200000000001</v>
      </c>
      <c r="X51" s="27">
        <v>2.4289399999999999</v>
      </c>
      <c r="Y51" s="27">
        <v>2.65862</v>
      </c>
    </row>
    <row r="52" spans="1:25" x14ac:dyDescent="0.25">
      <c r="B52" s="1" t="s">
        <v>97</v>
      </c>
      <c r="C52" s="1" t="s">
        <v>10</v>
      </c>
      <c r="D52" s="3" t="s">
        <v>98</v>
      </c>
      <c r="E52" s="27">
        <v>485.83390000000003</v>
      </c>
      <c r="F52" s="27">
        <v>184.17041</v>
      </c>
      <c r="G52" s="27">
        <v>37.908099999999997</v>
      </c>
      <c r="H52" s="27">
        <v>354.97521</v>
      </c>
      <c r="I52" s="27">
        <v>3670.1255000000001</v>
      </c>
      <c r="J52" s="27">
        <v>174.99382</v>
      </c>
      <c r="K52" s="27">
        <v>19.927879999999998</v>
      </c>
      <c r="L52" s="27">
        <v>7.5542800000000003</v>
      </c>
      <c r="M52" s="27">
        <v>0.18007999999999999</v>
      </c>
      <c r="N52" s="27">
        <v>0.66266000000000003</v>
      </c>
      <c r="O52" s="27">
        <v>2.1051099999999998</v>
      </c>
      <c r="P52" s="27">
        <v>-3.4190499999999999</v>
      </c>
      <c r="Q52" s="27">
        <v>11.90447</v>
      </c>
      <c r="R52" s="27">
        <v>11.29833</v>
      </c>
      <c r="S52" s="27">
        <v>9.6893700000000003</v>
      </c>
      <c r="T52" s="27">
        <v>0.14882000000000001</v>
      </c>
      <c r="U52" s="27">
        <v>1.1710100000000001</v>
      </c>
      <c r="V52" s="27">
        <v>-0.14604</v>
      </c>
      <c r="W52" s="27">
        <v>7.1346800000000004</v>
      </c>
      <c r="X52" s="27">
        <v>7.3018400000000003</v>
      </c>
      <c r="Y52" s="27">
        <v>8.3548200000000001</v>
      </c>
    </row>
    <row r="53" spans="1:25" x14ac:dyDescent="0.25">
      <c r="B53" s="10" t="s">
        <v>112</v>
      </c>
    </row>
    <row r="54" spans="1:25" x14ac:dyDescent="0.25">
      <c r="A54" s="30" t="s">
        <v>154</v>
      </c>
      <c r="B54" s="30"/>
      <c r="C54" s="30"/>
      <c r="D54" s="30"/>
      <c r="E54" s="30">
        <f>AVERAGE(E46:E52)</f>
        <v>472.93983000000009</v>
      </c>
      <c r="F54" s="30">
        <f t="shared" ref="F54:Y54" si="4">AVERAGE(F46:F52)</f>
        <v>148.99400285714282</v>
      </c>
      <c r="G54" s="30">
        <f t="shared" si="4"/>
        <v>31.727679999999999</v>
      </c>
      <c r="H54" s="30">
        <f t="shared" si="4"/>
        <v>349.2549942857143</v>
      </c>
      <c r="I54" s="30">
        <f t="shared" si="4"/>
        <v>2374.6614171428569</v>
      </c>
      <c r="J54" s="30">
        <f t="shared" si="4"/>
        <v>146.2867557142857</v>
      </c>
      <c r="K54" s="30">
        <f t="shared" si="4"/>
        <v>16.710270000000001</v>
      </c>
      <c r="L54" s="30">
        <f t="shared" si="4"/>
        <v>5.0360485714285712</v>
      </c>
      <c r="M54" s="30">
        <f t="shared" si="4"/>
        <v>0.22092142857142857</v>
      </c>
      <c r="N54" s="30">
        <f t="shared" si="4"/>
        <v>1.2399285714285715</v>
      </c>
      <c r="O54" s="30">
        <f t="shared" si="4"/>
        <v>1.4617871428571427</v>
      </c>
      <c r="P54" s="30">
        <f t="shared" si="4"/>
        <v>-3.5617428571428569</v>
      </c>
      <c r="Q54" s="30">
        <f t="shared" si="4"/>
        <v>15.163624285714288</v>
      </c>
      <c r="R54" s="30">
        <f t="shared" si="4"/>
        <v>10.62358</v>
      </c>
      <c r="S54" s="30">
        <f t="shared" si="4"/>
        <v>10.019677142857143</v>
      </c>
      <c r="T54" s="30">
        <f t="shared" si="4"/>
        <v>-0.43238571428571426</v>
      </c>
      <c r="U54" s="30">
        <f t="shared" si="4"/>
        <v>1.2775314285714285</v>
      </c>
      <c r="V54" s="30">
        <f t="shared" si="4"/>
        <v>-0.20007285714285714</v>
      </c>
      <c r="W54" s="30">
        <f t="shared" si="4"/>
        <v>3.9174700000000007</v>
      </c>
      <c r="X54" s="30">
        <f t="shared" si="4"/>
        <v>4.1864185714285709</v>
      </c>
      <c r="Y54" s="30">
        <f t="shared" si="4"/>
        <v>4.8503071428571429</v>
      </c>
    </row>
    <row r="55" spans="1:25" x14ac:dyDescent="0.25">
      <c r="A55" s="30" t="s">
        <v>155</v>
      </c>
      <c r="B55" s="30"/>
      <c r="C55" s="30"/>
      <c r="D55" s="30"/>
      <c r="E55" s="30">
        <f>STDEVA(E46:E52)</f>
        <v>101.95077142460876</v>
      </c>
      <c r="F55" s="30">
        <f t="shared" ref="F55:Y55" si="5">STDEVA(F46:F52)</f>
        <v>71.150615785695763</v>
      </c>
      <c r="G55" s="30">
        <f t="shared" si="5"/>
        <v>12.482234500399631</v>
      </c>
      <c r="H55" s="30">
        <f t="shared" si="5"/>
        <v>47.70533737110528</v>
      </c>
      <c r="I55" s="30">
        <f t="shared" si="5"/>
        <v>932.90596899226693</v>
      </c>
      <c r="J55" s="30">
        <f t="shared" si="5"/>
        <v>29.540629218462207</v>
      </c>
      <c r="K55" s="30">
        <f t="shared" si="5"/>
        <v>4.8883288411889776</v>
      </c>
      <c r="L55" s="30">
        <f t="shared" si="5"/>
        <v>1.6809595335247136</v>
      </c>
      <c r="M55" s="30">
        <f t="shared" si="5"/>
        <v>4.0375357760467113E-2</v>
      </c>
      <c r="N55" s="30">
        <f t="shared" si="5"/>
        <v>0.63552581941854946</v>
      </c>
      <c r="O55" s="30">
        <f t="shared" si="5"/>
        <v>0.57412354653896236</v>
      </c>
      <c r="P55" s="30">
        <f t="shared" si="5"/>
        <v>6.3212521284544954</v>
      </c>
      <c r="Q55" s="30">
        <f t="shared" si="5"/>
        <v>2.5744827157758272</v>
      </c>
      <c r="R55" s="30">
        <f t="shared" si="5"/>
        <v>1.2840932641491918</v>
      </c>
      <c r="S55" s="30">
        <f t="shared" si="5"/>
        <v>1.2697795152534057</v>
      </c>
      <c r="T55" s="30">
        <f t="shared" si="5"/>
        <v>1.9074579344846825</v>
      </c>
      <c r="U55" s="30">
        <f t="shared" si="5"/>
        <v>0.2165039110061355</v>
      </c>
      <c r="V55" s="30">
        <f t="shared" si="5"/>
        <v>0.11942463519088595</v>
      </c>
      <c r="W55" s="30">
        <f t="shared" si="5"/>
        <v>2.089048916181715</v>
      </c>
      <c r="X55" s="30">
        <f t="shared" si="5"/>
        <v>2.0600744089427834</v>
      </c>
      <c r="Y55" s="30">
        <f t="shared" si="5"/>
        <v>2.2304257133688936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40" sqref="D40"/>
    </sheetView>
  </sheetViews>
  <sheetFormatPr defaultRowHeight="15" x14ac:dyDescent="0.25"/>
  <cols>
    <col min="1" max="1" width="13.140625" style="23" customWidth="1"/>
    <col min="2" max="2" width="9.140625" style="15"/>
    <col min="3" max="3" width="19.85546875" style="15" customWidth="1"/>
    <col min="4" max="4" width="31.42578125" style="15" customWidth="1"/>
  </cols>
  <sheetData>
    <row r="1" spans="1:4" x14ac:dyDescent="0.25">
      <c r="A1" s="20" t="s">
        <v>115</v>
      </c>
    </row>
    <row r="3" spans="1:4" s="14" customFormat="1" x14ac:dyDescent="0.25">
      <c r="A3" s="21" t="s">
        <v>117</v>
      </c>
      <c r="B3" s="17" t="s">
        <v>118</v>
      </c>
      <c r="C3" s="17" t="s">
        <v>119</v>
      </c>
      <c r="D3" s="17" t="s">
        <v>121</v>
      </c>
    </row>
    <row r="5" spans="1:4" s="8" customFormat="1" x14ac:dyDescent="0.25">
      <c r="A5" s="22" t="s">
        <v>124</v>
      </c>
      <c r="B5" s="16" t="s">
        <v>10</v>
      </c>
      <c r="C5" s="16" t="s">
        <v>116</v>
      </c>
      <c r="D5" s="16" t="s">
        <v>120</v>
      </c>
    </row>
    <row r="6" spans="1:4" x14ac:dyDescent="0.25">
      <c r="A6" s="23" t="s">
        <v>125</v>
      </c>
      <c r="B6" s="15" t="s">
        <v>9</v>
      </c>
      <c r="C6" s="15" t="s">
        <v>109</v>
      </c>
      <c r="D6" s="15" t="s">
        <v>128</v>
      </c>
    </row>
    <row r="7" spans="1:4" x14ac:dyDescent="0.25">
      <c r="A7" s="23" t="s">
        <v>126</v>
      </c>
      <c r="B7" s="15" t="s">
        <v>9</v>
      </c>
      <c r="C7" s="15" t="s">
        <v>129</v>
      </c>
      <c r="D7" s="15" t="s">
        <v>128</v>
      </c>
    </row>
    <row r="8" spans="1:4" x14ac:dyDescent="0.25">
      <c r="A8" s="23" t="s">
        <v>150</v>
      </c>
      <c r="B8" s="15" t="s">
        <v>9</v>
      </c>
      <c r="C8" s="15" t="s">
        <v>151</v>
      </c>
      <c r="D8" s="15" t="s">
        <v>128</v>
      </c>
    </row>
    <row r="9" spans="1:4" x14ac:dyDescent="0.25">
      <c r="A9" s="23" t="s">
        <v>152</v>
      </c>
      <c r="B9" s="15" t="s">
        <v>10</v>
      </c>
      <c r="C9" s="15" t="s">
        <v>79</v>
      </c>
      <c r="D9" s="15" t="s">
        <v>128</v>
      </c>
    </row>
    <row r="10" spans="1:4" x14ac:dyDescent="0.25">
      <c r="A10" s="23" t="s">
        <v>68</v>
      </c>
      <c r="B10" s="15" t="s">
        <v>10</v>
      </c>
      <c r="C10" s="15" t="s">
        <v>66</v>
      </c>
      <c r="D10" s="15" t="s">
        <v>128</v>
      </c>
    </row>
    <row r="11" spans="1:4" x14ac:dyDescent="0.25">
      <c r="A11" s="23" t="s">
        <v>127</v>
      </c>
      <c r="B11" s="15" t="s">
        <v>10</v>
      </c>
      <c r="C11" s="15" t="s">
        <v>66</v>
      </c>
      <c r="D11" s="15" t="s">
        <v>128</v>
      </c>
    </row>
    <row r="12" spans="1:4" x14ac:dyDescent="0.25">
      <c r="A12" s="23" t="s">
        <v>78</v>
      </c>
      <c r="B12" s="15" t="s">
        <v>10</v>
      </c>
      <c r="C12" s="15" t="s">
        <v>66</v>
      </c>
      <c r="D12" s="15" t="s">
        <v>128</v>
      </c>
    </row>
    <row r="13" spans="1:4" x14ac:dyDescent="0.25">
      <c r="A13" s="23" t="s">
        <v>132</v>
      </c>
      <c r="B13" s="15" t="s">
        <v>9</v>
      </c>
      <c r="C13" s="15" t="s">
        <v>133</v>
      </c>
      <c r="D13" s="15" t="s">
        <v>179</v>
      </c>
    </row>
    <row r="14" spans="1:4" x14ac:dyDescent="0.25">
      <c r="A14" s="32" t="s">
        <v>134</v>
      </c>
      <c r="B14" s="15" t="s">
        <v>10</v>
      </c>
      <c r="C14" s="15" t="s">
        <v>109</v>
      </c>
      <c r="D14" s="15" t="s">
        <v>180</v>
      </c>
    </row>
    <row r="15" spans="1:4" x14ac:dyDescent="0.25">
      <c r="A15" s="32" t="s">
        <v>102</v>
      </c>
      <c r="B15" s="15" t="s">
        <v>10</v>
      </c>
      <c r="C15" s="15" t="s">
        <v>129</v>
      </c>
      <c r="D15" s="15" t="s">
        <v>181</v>
      </c>
    </row>
    <row r="18" spans="1:2" x14ac:dyDescent="0.25">
      <c r="A18" s="33" t="s">
        <v>166</v>
      </c>
    </row>
    <row r="19" spans="1:2" x14ac:dyDescent="0.25">
      <c r="A19" s="4" t="s">
        <v>63</v>
      </c>
      <c r="B19" s="15" t="s">
        <v>170</v>
      </c>
    </row>
    <row r="20" spans="1:2" x14ac:dyDescent="0.25">
      <c r="B20" s="15" t="s">
        <v>167</v>
      </c>
    </row>
    <row r="21" spans="1:2" x14ac:dyDescent="0.25">
      <c r="B21" s="15" t="s">
        <v>168</v>
      </c>
    </row>
    <row r="22" spans="1:2" x14ac:dyDescent="0.25">
      <c r="B22" s="15" t="s">
        <v>169</v>
      </c>
    </row>
    <row r="26" spans="1:2" x14ac:dyDescent="0.25">
      <c r="A26" s="23" t="s">
        <v>182</v>
      </c>
    </row>
    <row r="28" spans="1:2" ht="15.75" x14ac:dyDescent="0.25">
      <c r="A28" s="34" t="s">
        <v>183</v>
      </c>
    </row>
    <row r="29" spans="1:2" ht="15.75" x14ac:dyDescent="0.25">
      <c r="A29" s="34" t="s">
        <v>184</v>
      </c>
    </row>
    <row r="30" spans="1:2" ht="15.75" x14ac:dyDescent="0.25">
      <c r="A30" s="34" t="s">
        <v>185</v>
      </c>
    </row>
    <row r="31" spans="1:2" ht="15.75" x14ac:dyDescent="0.25">
      <c r="A31" s="34"/>
    </row>
    <row r="32" spans="1:2" ht="15.75" x14ac:dyDescent="0.25">
      <c r="A32" s="34" t="s">
        <v>186</v>
      </c>
    </row>
    <row r="33" spans="1:1" ht="15.75" x14ac:dyDescent="0.25">
      <c r="A33" s="34" t="s">
        <v>187</v>
      </c>
    </row>
    <row r="34" spans="1:1" ht="15.75" x14ac:dyDescent="0.25">
      <c r="A34" s="34" t="s">
        <v>188</v>
      </c>
    </row>
    <row r="35" spans="1:1" ht="15.75" x14ac:dyDescent="0.25">
      <c r="A35" s="34"/>
    </row>
    <row r="36" spans="1:1" ht="15.75" x14ac:dyDescent="0.25">
      <c r="A36" s="34" t="s">
        <v>189</v>
      </c>
    </row>
    <row r="37" spans="1:1" ht="15.75" x14ac:dyDescent="0.25">
      <c r="A37" s="34" t="s">
        <v>190</v>
      </c>
    </row>
    <row r="38" spans="1:1" ht="15.75" x14ac:dyDescent="0.25">
      <c r="A38" s="34" t="s">
        <v>188</v>
      </c>
    </row>
    <row r="39" spans="1:1" ht="15.75" x14ac:dyDescent="0.25">
      <c r="A39" s="34"/>
    </row>
    <row r="40" spans="1:1" ht="15.75" x14ac:dyDescent="0.25">
      <c r="A40" s="34" t="s">
        <v>191</v>
      </c>
    </row>
    <row r="41" spans="1:1" ht="15.75" x14ac:dyDescent="0.25">
      <c r="A41" s="34" t="s">
        <v>192</v>
      </c>
    </row>
    <row r="42" spans="1:1" x14ac:dyDescent="0.25">
      <c r="A42" s="35" t="s">
        <v>193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mini cylinders</vt:lpstr>
      <vt:lpstr>mini cyls post exclusions</vt:lpstr>
      <vt:lpstr>mini cyls FINAL</vt:lpstr>
      <vt:lpstr>whole defect</vt:lpstr>
      <vt:lpstr>whole defect post exclusions</vt:lpstr>
      <vt:lpstr>whole defect FINAL</vt:lpstr>
      <vt:lpstr>exclusion tracker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McEwan J.K.</dc:creator>
  <cp:lastModifiedBy>McEwan J.K.</cp:lastModifiedBy>
  <dcterms:created xsi:type="dcterms:W3CDTF">2019-05-09T13:00:20Z</dcterms:created>
  <dcterms:modified xsi:type="dcterms:W3CDTF">2019-07-29T13:25:46Z</dcterms:modified>
</cp:coreProperties>
</file>