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y Passport/Dianne/Dianne_analysis/Official_prism_analysis_WCP/spikeinterval_peakpotentials_maxamplitude_analysis/"/>
    </mc:Choice>
  </mc:AlternateContent>
  <xr:revisionPtr revIDLastSave="0" documentId="13_ncr:1_{885D91FA-6438-474E-BD8F-582A805CD0BE}" xr6:coauthVersionLast="36" xr6:coauthVersionMax="36" xr10:uidLastSave="{00000000-0000-0000-0000-000000000000}"/>
  <bookViews>
    <workbookView xWindow="0" yWindow="460" windowWidth="28800" windowHeight="15960" activeTab="6" xr2:uid="{B893EA1C-9583-0545-9EC5-5D49F5E4688B}"/>
  </bookViews>
  <sheets>
    <sheet name="WT_Max amplitude" sheetId="2" r:id="rId1"/>
    <sheet name="WT_Peak potentials" sheetId="1" r:id="rId2"/>
    <sheet name="frequency" sheetId="11" r:id="rId3"/>
    <sheet name="E14_Max amplitude (2)" sheetId="5" r:id="rId4"/>
    <sheet name="E14_Peak potentials (2)" sheetId="4" r:id="rId5"/>
    <sheet name="P301L_Max amplitude (3)" sheetId="7" r:id="rId6"/>
    <sheet name="P301L_Peak potentials (3)" sheetId="6" r:id="rId7"/>
    <sheet name="GH_Untrans_Max amplitude (4)" sheetId="9" r:id="rId8"/>
    <sheet name="GH Untrans_Peak potentials (4)" sheetId="8" r:id="rId9"/>
    <sheet name="Sheet1" sheetId="10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6" l="1"/>
  <c r="J11" i="6"/>
  <c r="M14" i="6"/>
  <c r="Z8" i="6" s="1"/>
  <c r="L14" i="6"/>
  <c r="K14" i="6"/>
  <c r="J14" i="6"/>
  <c r="W8" i="6" s="1"/>
  <c r="I14" i="6"/>
  <c r="V8" i="6" s="1"/>
  <c r="M11" i="6"/>
  <c r="L11" i="6"/>
  <c r="I11" i="6"/>
  <c r="M5" i="6"/>
  <c r="L5" i="6"/>
  <c r="K5" i="6"/>
  <c r="J5" i="6"/>
  <c r="W6" i="6" s="1"/>
  <c r="I5" i="6"/>
  <c r="C14" i="6"/>
  <c r="D14" i="6"/>
  <c r="E14" i="6"/>
  <c r="F14" i="6"/>
  <c r="T8" i="6" s="1"/>
  <c r="B14" i="6"/>
  <c r="C11" i="6"/>
  <c r="D11" i="6"/>
  <c r="E11" i="6"/>
  <c r="F11" i="6"/>
  <c r="T7" i="6" s="1"/>
  <c r="B11" i="6"/>
  <c r="P7" i="6" s="1"/>
  <c r="X8" i="6"/>
  <c r="Y8" i="6"/>
  <c r="V6" i="6"/>
  <c r="X6" i="6"/>
  <c r="Y6" i="6"/>
  <c r="Z6" i="6"/>
  <c r="P8" i="6"/>
  <c r="Q8" i="6"/>
  <c r="R8" i="6"/>
  <c r="S8" i="6"/>
  <c r="Q7" i="6"/>
  <c r="R7" i="6"/>
  <c r="S7" i="6"/>
  <c r="P6" i="6"/>
  <c r="Q6" i="6"/>
  <c r="R6" i="6"/>
  <c r="S6" i="6"/>
  <c r="T6" i="6"/>
  <c r="AB14" i="7"/>
  <c r="AC14" i="7"/>
  <c r="AD14" i="7"/>
  <c r="AE14" i="7"/>
  <c r="AR8" i="7" s="1"/>
  <c r="AA14" i="7"/>
  <c r="U14" i="7"/>
  <c r="V14" i="7"/>
  <c r="W14" i="7"/>
  <c r="X14" i="7"/>
  <c r="AL8" i="7" s="1"/>
  <c r="T14" i="7"/>
  <c r="U11" i="7"/>
  <c r="V11" i="7"/>
  <c r="AJ7" i="7" s="1"/>
  <c r="W11" i="7"/>
  <c r="X11" i="7"/>
  <c r="AL7" i="7" s="1"/>
  <c r="T11" i="7"/>
  <c r="AH7" i="7"/>
  <c r="AB11" i="7"/>
  <c r="AO7" i="7" s="1"/>
  <c r="AC11" i="7"/>
  <c r="AD11" i="7"/>
  <c r="AE11" i="7"/>
  <c r="AR7" i="7" s="1"/>
  <c r="AA11" i="7"/>
  <c r="AO8" i="7"/>
  <c r="AP8" i="7"/>
  <c r="AQ8" i="7"/>
  <c r="AN7" i="7"/>
  <c r="AP7" i="7"/>
  <c r="AQ7" i="7"/>
  <c r="AN6" i="7"/>
  <c r="AO6" i="7"/>
  <c r="AP6" i="7"/>
  <c r="AQ6" i="7"/>
  <c r="AR6" i="7"/>
  <c r="AH8" i="7"/>
  <c r="AI8" i="7"/>
  <c r="AJ8" i="7"/>
  <c r="AK8" i="7"/>
  <c r="AI7" i="7"/>
  <c r="AK7" i="7"/>
  <c r="AH6" i="7"/>
  <c r="AI6" i="7"/>
  <c r="AJ6" i="7"/>
  <c r="AK6" i="7"/>
  <c r="AL6" i="7"/>
  <c r="U8" i="4"/>
  <c r="V8" i="4"/>
  <c r="W8" i="4"/>
  <c r="X8" i="4"/>
  <c r="Y8" i="4"/>
  <c r="U7" i="4"/>
  <c r="V7" i="4"/>
  <c r="W7" i="4"/>
  <c r="X7" i="4"/>
  <c r="Y7" i="4"/>
  <c r="U6" i="4"/>
  <c r="V6" i="4"/>
  <c r="W6" i="4"/>
  <c r="X6" i="4"/>
  <c r="Y6" i="4"/>
  <c r="O8" i="4"/>
  <c r="P8" i="4"/>
  <c r="Q8" i="4"/>
  <c r="R8" i="4"/>
  <c r="S8" i="4"/>
  <c r="O7" i="4"/>
  <c r="P7" i="4"/>
  <c r="Q7" i="4"/>
  <c r="R7" i="4"/>
  <c r="S7" i="4"/>
  <c r="O6" i="4"/>
  <c r="P6" i="4"/>
  <c r="Q6" i="4"/>
  <c r="R6" i="4"/>
  <c r="S6" i="4"/>
  <c r="M16" i="4"/>
  <c r="L16" i="4"/>
  <c r="K16" i="4"/>
  <c r="J16" i="4"/>
  <c r="I16" i="4"/>
  <c r="M11" i="4"/>
  <c r="L11" i="4"/>
  <c r="K11" i="4"/>
  <c r="J11" i="4"/>
  <c r="I11" i="4"/>
  <c r="C16" i="4"/>
  <c r="D16" i="4"/>
  <c r="E16" i="4"/>
  <c r="F16" i="4"/>
  <c r="B16" i="4"/>
  <c r="C11" i="4"/>
  <c r="D11" i="4"/>
  <c r="E11" i="4"/>
  <c r="F11" i="4"/>
  <c r="B11" i="4"/>
  <c r="AF6" i="5"/>
  <c r="AG6" i="5"/>
  <c r="AH6" i="5"/>
  <c r="AI6" i="5"/>
  <c r="AE6" i="5"/>
  <c r="AR6" i="5" s="1"/>
  <c r="AT6" i="5"/>
  <c r="AS6" i="5"/>
  <c r="AI16" i="5"/>
  <c r="AH16" i="5"/>
  <c r="AG16" i="5"/>
  <c r="AT8" i="5" s="1"/>
  <c r="AF16" i="5"/>
  <c r="AS8" i="5" s="1"/>
  <c r="AE16" i="5"/>
  <c r="AI11" i="5"/>
  <c r="AH11" i="5"/>
  <c r="AG11" i="5"/>
  <c r="AF11" i="5"/>
  <c r="AS7" i="5" s="1"/>
  <c r="AE11" i="5"/>
  <c r="Y16" i="5"/>
  <c r="Z16" i="5"/>
  <c r="AA16" i="5"/>
  <c r="AB16" i="5"/>
  <c r="AP8" i="5" s="1"/>
  <c r="X16" i="5"/>
  <c r="Y11" i="5"/>
  <c r="Z11" i="5"/>
  <c r="AA11" i="5"/>
  <c r="AB11" i="5"/>
  <c r="AP7" i="5" s="1"/>
  <c r="X11" i="5"/>
  <c r="AR8" i="5"/>
  <c r="AU8" i="5"/>
  <c r="AV8" i="5"/>
  <c r="AR7" i="5"/>
  <c r="AT7" i="5"/>
  <c r="AU7" i="5"/>
  <c r="AV7" i="5"/>
  <c r="AU6" i="5"/>
  <c r="AV6" i="5"/>
  <c r="AL8" i="5"/>
  <c r="AM8" i="5"/>
  <c r="AN8" i="5"/>
  <c r="AO8" i="5"/>
  <c r="AL7" i="5"/>
  <c r="AM7" i="5"/>
  <c r="AN7" i="5"/>
  <c r="AO7" i="5"/>
  <c r="AL6" i="5"/>
  <c r="AM6" i="5"/>
  <c r="AN6" i="5"/>
  <c r="AO6" i="5"/>
  <c r="AP6" i="5"/>
  <c r="G12" i="1"/>
  <c r="F12" i="1"/>
  <c r="E12" i="1"/>
  <c r="D12" i="1"/>
  <c r="C12" i="1"/>
  <c r="Q8" i="1" s="1"/>
  <c r="D16" i="1"/>
  <c r="E16" i="1"/>
  <c r="S9" i="1" s="1"/>
  <c r="F16" i="1"/>
  <c r="G16" i="1"/>
  <c r="C16" i="1"/>
  <c r="U9" i="1"/>
  <c r="R9" i="1"/>
  <c r="Q9" i="1"/>
  <c r="K16" i="1"/>
  <c r="L16" i="1"/>
  <c r="M16" i="1"/>
  <c r="N16" i="1"/>
  <c r="AA9" i="1" s="1"/>
  <c r="J16" i="1"/>
  <c r="W9" i="1" s="1"/>
  <c r="J12" i="1"/>
  <c r="K12" i="1"/>
  <c r="X8" i="1" s="1"/>
  <c r="L12" i="1"/>
  <c r="N12" i="1"/>
  <c r="AA8" i="1" s="1"/>
  <c r="M12" i="1"/>
  <c r="Z8" i="1" s="1"/>
  <c r="X9" i="1"/>
  <c r="Y9" i="1"/>
  <c r="Z9" i="1"/>
  <c r="W8" i="1"/>
  <c r="Y8" i="1"/>
  <c r="W7" i="1"/>
  <c r="X7" i="1"/>
  <c r="Y7" i="1"/>
  <c r="Z7" i="1"/>
  <c r="AA7" i="1"/>
  <c r="T9" i="1"/>
  <c r="R8" i="1"/>
  <c r="S8" i="1"/>
  <c r="T8" i="1"/>
  <c r="U8" i="1"/>
  <c r="Q7" i="1"/>
  <c r="R7" i="1"/>
  <c r="S7" i="1"/>
  <c r="T7" i="1"/>
  <c r="U7" i="1"/>
  <c r="AR9" i="2"/>
  <c r="AS9" i="2"/>
  <c r="AT9" i="2"/>
  <c r="AU9" i="2"/>
  <c r="AV9" i="2"/>
  <c r="AR8" i="2"/>
  <c r="AS8" i="2"/>
  <c r="AT8" i="2"/>
  <c r="AU8" i="2"/>
  <c r="AV8" i="2"/>
  <c r="AR7" i="2"/>
  <c r="AS7" i="2"/>
  <c r="AT7" i="2"/>
  <c r="AU7" i="2"/>
  <c r="AV7" i="2"/>
  <c r="AL9" i="2"/>
  <c r="AM9" i="2"/>
  <c r="AN9" i="2"/>
  <c r="AO9" i="2"/>
  <c r="AP9" i="2"/>
  <c r="AL8" i="2"/>
  <c r="AM8" i="2"/>
  <c r="AN8" i="2"/>
  <c r="AO8" i="2"/>
  <c r="AP8" i="2"/>
  <c r="AL7" i="2"/>
  <c r="AM7" i="2"/>
  <c r="AN7" i="2"/>
  <c r="AO7" i="2"/>
  <c r="AP7" i="2"/>
  <c r="AI12" i="2" l="1"/>
  <c r="AH12" i="2"/>
  <c r="AG12" i="2"/>
  <c r="AF12" i="2"/>
  <c r="AE12" i="2"/>
  <c r="Y12" i="2"/>
  <c r="Z12" i="2"/>
  <c r="AA12" i="2"/>
  <c r="AB12" i="2"/>
  <c r="X12" i="2"/>
  <c r="X16" i="2"/>
  <c r="Y16" i="2"/>
  <c r="Z16" i="2"/>
  <c r="AA16" i="2"/>
  <c r="AB16" i="2"/>
  <c r="Z6" i="11" l="1"/>
  <c r="AA6" i="11"/>
  <c r="AB6" i="11"/>
  <c r="AC6" i="11"/>
  <c r="Y7" i="11"/>
  <c r="Y10" i="11"/>
  <c r="Y11" i="11"/>
  <c r="AC34" i="11" l="1"/>
  <c r="AB34" i="11"/>
  <c r="AA34" i="11"/>
  <c r="Z34" i="11"/>
  <c r="Y34" i="11"/>
  <c r="V34" i="11"/>
  <c r="U34" i="11"/>
  <c r="T34" i="11"/>
  <c r="S34" i="11"/>
  <c r="R34" i="11"/>
  <c r="N34" i="11"/>
  <c r="M34" i="11"/>
  <c r="L34" i="11"/>
  <c r="K34" i="11"/>
  <c r="J34" i="11"/>
  <c r="G34" i="11"/>
  <c r="F34" i="11"/>
  <c r="E34" i="11"/>
  <c r="D34" i="11"/>
  <c r="C34" i="11"/>
  <c r="AC23" i="11"/>
  <c r="AB23" i="11"/>
  <c r="AA23" i="11"/>
  <c r="Z23" i="11"/>
  <c r="Y23" i="11"/>
  <c r="V23" i="11"/>
  <c r="U23" i="11"/>
  <c r="T23" i="11"/>
  <c r="S23" i="11"/>
  <c r="R23" i="11"/>
  <c r="N23" i="11"/>
  <c r="M23" i="11"/>
  <c r="L23" i="11"/>
  <c r="K23" i="11"/>
  <c r="J23" i="11"/>
  <c r="G23" i="11"/>
  <c r="F23" i="11"/>
  <c r="E23" i="11"/>
  <c r="D23" i="11"/>
  <c r="C23" i="11"/>
  <c r="AC18" i="11"/>
  <c r="AB18" i="11"/>
  <c r="AA18" i="11"/>
  <c r="Z18" i="11"/>
  <c r="Y18" i="11"/>
  <c r="V18" i="11"/>
  <c r="U18" i="11"/>
  <c r="T18" i="11"/>
  <c r="S18" i="11"/>
  <c r="R18" i="11"/>
  <c r="N18" i="11"/>
  <c r="M18" i="11"/>
  <c r="L18" i="11"/>
  <c r="K18" i="11"/>
  <c r="J18" i="11"/>
  <c r="G18" i="11"/>
  <c r="F18" i="11"/>
  <c r="E18" i="11"/>
  <c r="D18" i="11"/>
  <c r="C18" i="11"/>
  <c r="AC11" i="11"/>
  <c r="AB11" i="11"/>
  <c r="AA11" i="11"/>
  <c r="Z11" i="11"/>
  <c r="V11" i="11"/>
  <c r="U11" i="11"/>
  <c r="T11" i="11"/>
  <c r="S11" i="11"/>
  <c r="R11" i="11"/>
  <c r="N11" i="11"/>
  <c r="M11" i="11"/>
  <c r="L11" i="11"/>
  <c r="K11" i="11"/>
  <c r="J11" i="11"/>
  <c r="D11" i="11"/>
  <c r="E11" i="11"/>
  <c r="F11" i="11"/>
  <c r="G11" i="11"/>
  <c r="C11" i="11"/>
  <c r="AC7" i="11"/>
  <c r="AB7" i="11"/>
  <c r="AA7" i="11"/>
  <c r="Z7" i="11"/>
  <c r="V7" i="11"/>
  <c r="U7" i="11"/>
  <c r="T7" i="11"/>
  <c r="S7" i="11"/>
  <c r="R7" i="11"/>
  <c r="N7" i="11"/>
  <c r="M7" i="11"/>
  <c r="L7" i="11"/>
  <c r="K7" i="11"/>
  <c r="J7" i="11"/>
  <c r="D7" i="11"/>
  <c r="E7" i="11"/>
  <c r="F7" i="11"/>
  <c r="G7" i="11"/>
  <c r="C7" i="11"/>
  <c r="D22" i="11"/>
  <c r="E22" i="11"/>
  <c r="F22" i="11"/>
  <c r="G22" i="11"/>
  <c r="C22" i="11"/>
  <c r="AC44" i="11" l="1"/>
  <c r="AB44" i="11"/>
  <c r="AA44" i="11"/>
  <c r="Z44" i="11"/>
  <c r="Y44" i="11"/>
  <c r="V44" i="11"/>
  <c r="U44" i="11"/>
  <c r="T44" i="11"/>
  <c r="S44" i="11"/>
  <c r="R44" i="11"/>
  <c r="N44" i="11"/>
  <c r="M44" i="11"/>
  <c r="L44" i="11"/>
  <c r="K44" i="11"/>
  <c r="J44" i="11"/>
  <c r="G44" i="11"/>
  <c r="F44" i="11"/>
  <c r="E44" i="11"/>
  <c r="D44" i="11"/>
  <c r="C44" i="11"/>
  <c r="AC41" i="11"/>
  <c r="AB41" i="11"/>
  <c r="AA41" i="11"/>
  <c r="Z41" i="11"/>
  <c r="Y41" i="11"/>
  <c r="V41" i="11"/>
  <c r="U41" i="11"/>
  <c r="T41" i="11"/>
  <c r="S41" i="11"/>
  <c r="R41" i="11"/>
  <c r="N41" i="11"/>
  <c r="M41" i="11"/>
  <c r="L41" i="11"/>
  <c r="K41" i="11"/>
  <c r="J41" i="11"/>
  <c r="G41" i="11"/>
  <c r="F41" i="11"/>
  <c r="E41" i="11"/>
  <c r="D41" i="11"/>
  <c r="C41" i="11"/>
  <c r="AC33" i="11"/>
  <c r="AB33" i="11"/>
  <c r="AA33" i="11"/>
  <c r="Z33" i="11"/>
  <c r="Y33" i="11"/>
  <c r="V33" i="11"/>
  <c r="U33" i="11"/>
  <c r="T33" i="11"/>
  <c r="S33" i="11"/>
  <c r="R33" i="11"/>
  <c r="N33" i="11"/>
  <c r="M33" i="11"/>
  <c r="L33" i="11"/>
  <c r="K33" i="11"/>
  <c r="J33" i="11"/>
  <c r="G33" i="11"/>
  <c r="F33" i="11"/>
  <c r="E33" i="11"/>
  <c r="D33" i="11"/>
  <c r="C33" i="11"/>
  <c r="AC29" i="11"/>
  <c r="AB29" i="11"/>
  <c r="AA29" i="11"/>
  <c r="Z29" i="11"/>
  <c r="Y29" i="11"/>
  <c r="V29" i="11"/>
  <c r="U29" i="11"/>
  <c r="T29" i="11"/>
  <c r="S29" i="11"/>
  <c r="R29" i="11"/>
  <c r="N29" i="11"/>
  <c r="M29" i="11"/>
  <c r="L29" i="11"/>
  <c r="K29" i="11"/>
  <c r="J29" i="11"/>
  <c r="G29" i="11"/>
  <c r="F29" i="11"/>
  <c r="E29" i="11"/>
  <c r="D29" i="11"/>
  <c r="C29" i="11"/>
  <c r="AC22" i="11" l="1"/>
  <c r="AB22" i="11"/>
  <c r="AA22" i="11"/>
  <c r="Z22" i="11"/>
  <c r="Y22" i="11"/>
  <c r="V22" i="11"/>
  <c r="U22" i="11"/>
  <c r="T22" i="11"/>
  <c r="S22" i="11"/>
  <c r="R22" i="11"/>
  <c r="N22" i="11"/>
  <c r="M22" i="11"/>
  <c r="L22" i="11"/>
  <c r="K22" i="11"/>
  <c r="J22" i="11"/>
  <c r="AC17" i="11"/>
  <c r="AB17" i="11"/>
  <c r="AA17" i="11"/>
  <c r="Z17" i="11"/>
  <c r="Y17" i="11"/>
  <c r="V17" i="11"/>
  <c r="U17" i="11"/>
  <c r="T17" i="11"/>
  <c r="S17" i="11"/>
  <c r="R17" i="11"/>
  <c r="N17" i="11"/>
  <c r="M17" i="11"/>
  <c r="L17" i="11"/>
  <c r="K17" i="11"/>
  <c r="J17" i="11"/>
  <c r="G17" i="11"/>
  <c r="F17" i="11"/>
  <c r="E17" i="11"/>
  <c r="D17" i="11"/>
  <c r="C17" i="11"/>
  <c r="AC10" i="11"/>
  <c r="AB10" i="11"/>
  <c r="AA10" i="11"/>
  <c r="Z10" i="11"/>
  <c r="V10" i="11"/>
  <c r="U10" i="11"/>
  <c r="T10" i="11"/>
  <c r="S10" i="11"/>
  <c r="R10" i="11"/>
  <c r="Y6" i="11"/>
  <c r="V6" i="11"/>
  <c r="U6" i="11"/>
  <c r="T6" i="11"/>
  <c r="S6" i="11"/>
  <c r="R6" i="11"/>
  <c r="N10" i="11"/>
  <c r="M10" i="11"/>
  <c r="L10" i="11"/>
  <c r="K10" i="11"/>
  <c r="J10" i="11"/>
  <c r="G10" i="11"/>
  <c r="F10" i="11"/>
  <c r="E10" i="11"/>
  <c r="D10" i="11"/>
  <c r="C10" i="11"/>
  <c r="N6" i="11"/>
  <c r="M6" i="11"/>
  <c r="L6" i="11"/>
  <c r="K6" i="11"/>
  <c r="J6" i="11"/>
  <c r="G6" i="11"/>
  <c r="F6" i="11"/>
  <c r="E6" i="11"/>
  <c r="D6" i="11"/>
  <c r="C6" i="11"/>
  <c r="H28" i="10" l="1"/>
  <c r="I28" i="10"/>
  <c r="I31" i="10" s="1"/>
  <c r="J28" i="10"/>
  <c r="K28" i="10"/>
  <c r="L28" i="10"/>
  <c r="H27" i="10"/>
  <c r="H31" i="10" s="1"/>
  <c r="I27" i="10"/>
  <c r="J27" i="10"/>
  <c r="K27" i="10"/>
  <c r="L27" i="10"/>
  <c r="K31" i="10"/>
  <c r="B28" i="10"/>
  <c r="C28" i="10"/>
  <c r="D28" i="10"/>
  <c r="E28" i="10"/>
  <c r="E31" i="10" s="1"/>
  <c r="F28" i="10"/>
  <c r="B27" i="10"/>
  <c r="C27" i="10"/>
  <c r="D27" i="10"/>
  <c r="E27" i="10"/>
  <c r="F27" i="10"/>
  <c r="U28" i="10"/>
  <c r="V28" i="10"/>
  <c r="W28" i="10"/>
  <c r="X28" i="10"/>
  <c r="Y28" i="10"/>
  <c r="U27" i="10"/>
  <c r="V27" i="10"/>
  <c r="W27" i="10"/>
  <c r="W31" i="10" s="1"/>
  <c r="X27" i="10"/>
  <c r="Y27" i="10"/>
  <c r="Y31" i="10" s="1"/>
  <c r="O28" i="10"/>
  <c r="P28" i="10"/>
  <c r="Q28" i="10"/>
  <c r="R28" i="10"/>
  <c r="S28" i="10"/>
  <c r="O27" i="10"/>
  <c r="P27" i="10"/>
  <c r="P31" i="10" s="1"/>
  <c r="Q27" i="10"/>
  <c r="R27" i="10"/>
  <c r="R31" i="10" s="1"/>
  <c r="S27" i="10"/>
  <c r="X31" i="10"/>
  <c r="V31" i="10"/>
  <c r="U31" i="10"/>
  <c r="S31" i="10"/>
  <c r="Q31" i="10"/>
  <c r="O31" i="10"/>
  <c r="L31" i="10"/>
  <c r="J31" i="10"/>
  <c r="F31" i="10"/>
  <c r="D31" i="10"/>
  <c r="C31" i="10"/>
  <c r="B31" i="10"/>
  <c r="AM6" i="9" l="1"/>
  <c r="AL6" i="9"/>
  <c r="AK6" i="9"/>
  <c r="AJ6" i="9"/>
  <c r="AI6" i="9"/>
  <c r="AF6" i="9"/>
  <c r="AE6" i="9"/>
  <c r="AD6" i="9"/>
  <c r="AC6" i="9"/>
  <c r="AB6" i="9"/>
  <c r="AM6" i="8"/>
  <c r="AL6" i="8"/>
  <c r="AK6" i="8"/>
  <c r="AJ6" i="8"/>
  <c r="AI6" i="8"/>
  <c r="AF6" i="8"/>
  <c r="AE6" i="8"/>
  <c r="AD6" i="8"/>
  <c r="AC6" i="8"/>
  <c r="AB6" i="8"/>
  <c r="L20" i="10"/>
  <c r="K20" i="10"/>
  <c r="J20" i="10"/>
  <c r="I20" i="10"/>
  <c r="F20" i="10"/>
  <c r="E20" i="10"/>
  <c r="D20" i="10"/>
  <c r="C20" i="10"/>
  <c r="B20" i="10"/>
  <c r="AE5" i="7"/>
  <c r="L19" i="10" s="1"/>
  <c r="L23" i="10" s="1"/>
  <c r="AD5" i="7"/>
  <c r="K19" i="10" s="1"/>
  <c r="K23" i="10" s="1"/>
  <c r="AC5" i="7"/>
  <c r="J19" i="10" s="1"/>
  <c r="J23" i="10" s="1"/>
  <c r="AB5" i="7"/>
  <c r="I19" i="10" s="1"/>
  <c r="I23" i="10" s="1"/>
  <c r="AA5" i="7"/>
  <c r="X5" i="7"/>
  <c r="F19" i="10" s="1"/>
  <c r="F23" i="10" s="1"/>
  <c r="W5" i="7"/>
  <c r="E19" i="10" s="1"/>
  <c r="V5" i="7"/>
  <c r="D19" i="10" s="1"/>
  <c r="U5" i="7"/>
  <c r="C19" i="10" s="1"/>
  <c r="C23" i="10" s="1"/>
  <c r="T5" i="7"/>
  <c r="B19" i="10" s="1"/>
  <c r="AI26" i="5"/>
  <c r="AH26" i="5"/>
  <c r="AG26" i="5"/>
  <c r="AF26" i="5"/>
  <c r="AE26" i="5"/>
  <c r="AB26" i="5"/>
  <c r="AA26" i="5"/>
  <c r="Z26" i="5"/>
  <c r="Y26" i="5"/>
  <c r="X26" i="5"/>
  <c r="AI22" i="5"/>
  <c r="AH22" i="5"/>
  <c r="AG22" i="5"/>
  <c r="AF22" i="5"/>
  <c r="AE22" i="5"/>
  <c r="AB22" i="5"/>
  <c r="AA22" i="5"/>
  <c r="Z22" i="5"/>
  <c r="Y22" i="5"/>
  <c r="X22" i="5"/>
  <c r="I12" i="10"/>
  <c r="J12" i="10"/>
  <c r="K12" i="10"/>
  <c r="L12" i="10"/>
  <c r="H12" i="10"/>
  <c r="I11" i="10"/>
  <c r="I15" i="10" s="1"/>
  <c r="J11" i="10"/>
  <c r="J15" i="10" s="1"/>
  <c r="K11" i="10"/>
  <c r="L11" i="10"/>
  <c r="H11" i="10"/>
  <c r="H15" i="10" s="1"/>
  <c r="Y6" i="5"/>
  <c r="C11" i="10" s="1"/>
  <c r="Z6" i="5"/>
  <c r="D11" i="10" s="1"/>
  <c r="AA6" i="5"/>
  <c r="E11" i="10" s="1"/>
  <c r="AB6" i="5"/>
  <c r="F11" i="10" s="1"/>
  <c r="X6" i="5"/>
  <c r="B11" i="10" s="1"/>
  <c r="C12" i="10"/>
  <c r="D12" i="10"/>
  <c r="E12" i="10"/>
  <c r="F12" i="10"/>
  <c r="B12" i="10"/>
  <c r="AE23" i="2"/>
  <c r="AF26" i="2"/>
  <c r="AG26" i="2"/>
  <c r="AH26" i="2"/>
  <c r="AI26" i="2"/>
  <c r="AE26" i="2"/>
  <c r="AF16" i="2"/>
  <c r="I4" i="10" s="1"/>
  <c r="AG16" i="2"/>
  <c r="J4" i="10" s="1"/>
  <c r="AH16" i="2"/>
  <c r="K4" i="10" s="1"/>
  <c r="AI16" i="2"/>
  <c r="L4" i="10" s="1"/>
  <c r="AE16" i="2"/>
  <c r="H4" i="10" s="1"/>
  <c r="AE7" i="2"/>
  <c r="H3" i="10" s="1"/>
  <c r="Y26" i="2"/>
  <c r="Z26" i="2"/>
  <c r="AA26" i="2"/>
  <c r="AB26" i="2"/>
  <c r="X26" i="2"/>
  <c r="C4" i="10"/>
  <c r="D4" i="10"/>
  <c r="E4" i="10"/>
  <c r="F4" i="10"/>
  <c r="B4" i="10"/>
  <c r="X7" i="2"/>
  <c r="B3" i="10" s="1"/>
  <c r="B7" i="10" s="1"/>
  <c r="AI23" i="2"/>
  <c r="AH23" i="2"/>
  <c r="AG23" i="2"/>
  <c r="AF23" i="2"/>
  <c r="AB23" i="2"/>
  <c r="AA23" i="2"/>
  <c r="Z23" i="2"/>
  <c r="Y23" i="2"/>
  <c r="X23" i="2"/>
  <c r="AI7" i="2"/>
  <c r="L3" i="10" s="1"/>
  <c r="L7" i="10" s="1"/>
  <c r="AH7" i="2"/>
  <c r="K3" i="10" s="1"/>
  <c r="AG7" i="2"/>
  <c r="J3" i="10" s="1"/>
  <c r="AF7" i="2"/>
  <c r="I3" i="10" s="1"/>
  <c r="AB7" i="2"/>
  <c r="F3" i="10" s="1"/>
  <c r="AA7" i="2"/>
  <c r="E3" i="10" s="1"/>
  <c r="Z7" i="2"/>
  <c r="D3" i="10" s="1"/>
  <c r="Y7" i="2"/>
  <c r="C3" i="10" s="1"/>
  <c r="Y13" i="8"/>
  <c r="X13" i="8"/>
  <c r="W13" i="8"/>
  <c r="V13" i="8"/>
  <c r="U13" i="8"/>
  <c r="R13" i="8"/>
  <c r="Q13" i="8"/>
  <c r="P13" i="8"/>
  <c r="O13" i="8"/>
  <c r="N13" i="8"/>
  <c r="Y11" i="8"/>
  <c r="X11" i="8"/>
  <c r="W11" i="8"/>
  <c r="V11" i="8"/>
  <c r="U11" i="8"/>
  <c r="R11" i="8"/>
  <c r="Q11" i="8"/>
  <c r="P11" i="8"/>
  <c r="O11" i="8"/>
  <c r="N11" i="8"/>
  <c r="Y6" i="8"/>
  <c r="X6" i="8"/>
  <c r="W6" i="8"/>
  <c r="V6" i="8"/>
  <c r="U6" i="8"/>
  <c r="R6" i="8"/>
  <c r="Q6" i="8"/>
  <c r="P6" i="8"/>
  <c r="O6" i="8"/>
  <c r="N6" i="8"/>
  <c r="Y4" i="8"/>
  <c r="X4" i="8"/>
  <c r="W4" i="8"/>
  <c r="V4" i="8"/>
  <c r="U4" i="8"/>
  <c r="R4" i="8"/>
  <c r="Q4" i="8"/>
  <c r="P4" i="8"/>
  <c r="O4" i="8"/>
  <c r="N4" i="8"/>
  <c r="Y14" i="9"/>
  <c r="X14" i="9"/>
  <c r="W14" i="9"/>
  <c r="V14" i="9"/>
  <c r="U14" i="9"/>
  <c r="R14" i="9"/>
  <c r="Q14" i="9"/>
  <c r="P14" i="9"/>
  <c r="O14" i="9"/>
  <c r="N14" i="9"/>
  <c r="Y11" i="9"/>
  <c r="X11" i="9"/>
  <c r="W11" i="9"/>
  <c r="V11" i="9"/>
  <c r="U11" i="9"/>
  <c r="R11" i="9"/>
  <c r="Q11" i="9"/>
  <c r="P11" i="9"/>
  <c r="O11" i="9"/>
  <c r="N11" i="9"/>
  <c r="Y7" i="9"/>
  <c r="X7" i="9"/>
  <c r="W7" i="9"/>
  <c r="V7" i="9"/>
  <c r="U7" i="9"/>
  <c r="R7" i="9"/>
  <c r="Q7" i="9"/>
  <c r="P7" i="9"/>
  <c r="O7" i="9"/>
  <c r="N7" i="9"/>
  <c r="Y4" i="9"/>
  <c r="X4" i="9"/>
  <c r="W4" i="9"/>
  <c r="V4" i="9"/>
  <c r="U4" i="9"/>
  <c r="R4" i="9"/>
  <c r="Q4" i="9"/>
  <c r="P4" i="9"/>
  <c r="O4" i="9"/>
  <c r="N4" i="9"/>
  <c r="Y20" i="10"/>
  <c r="X20" i="10"/>
  <c r="W20" i="10"/>
  <c r="V20" i="10"/>
  <c r="U20" i="10"/>
  <c r="S20" i="10"/>
  <c r="R20" i="10"/>
  <c r="Q20" i="10"/>
  <c r="P20" i="10"/>
  <c r="O20" i="10"/>
  <c r="F5" i="6"/>
  <c r="E5" i="6"/>
  <c r="D5" i="6"/>
  <c r="C5" i="6"/>
  <c r="B5" i="6"/>
  <c r="V12" i="10"/>
  <c r="W12" i="10"/>
  <c r="X12" i="10"/>
  <c r="Y12" i="10"/>
  <c r="U12" i="10"/>
  <c r="J6" i="4"/>
  <c r="V11" i="10" s="1"/>
  <c r="K6" i="4"/>
  <c r="W11" i="10" s="1"/>
  <c r="L6" i="4"/>
  <c r="X11" i="10" s="1"/>
  <c r="M6" i="4"/>
  <c r="Y11" i="10" s="1"/>
  <c r="I6" i="4"/>
  <c r="U11" i="10" s="1"/>
  <c r="U15" i="10" s="1"/>
  <c r="P12" i="10"/>
  <c r="Q12" i="10"/>
  <c r="R12" i="10"/>
  <c r="S12" i="10"/>
  <c r="O12" i="10"/>
  <c r="C6" i="4"/>
  <c r="P11" i="10" s="1"/>
  <c r="P15" i="10" s="1"/>
  <c r="D6" i="4"/>
  <c r="Q11" i="10" s="1"/>
  <c r="E6" i="4"/>
  <c r="R11" i="10" s="1"/>
  <c r="F6" i="4"/>
  <c r="S11" i="10" s="1"/>
  <c r="B6" i="4"/>
  <c r="O11" i="10" s="1"/>
  <c r="O15" i="10" s="1"/>
  <c r="K7" i="1"/>
  <c r="V3" i="10" s="1"/>
  <c r="L7" i="1"/>
  <c r="W3" i="10" s="1"/>
  <c r="M7" i="1"/>
  <c r="X3" i="10" s="1"/>
  <c r="N7" i="1"/>
  <c r="Y3" i="10" s="1"/>
  <c r="J7" i="1"/>
  <c r="U3" i="10" s="1"/>
  <c r="C7" i="1"/>
  <c r="O3" i="10" s="1"/>
  <c r="D7" i="1"/>
  <c r="P3" i="10" s="1"/>
  <c r="E7" i="1"/>
  <c r="Q3" i="10" s="1"/>
  <c r="F7" i="1"/>
  <c r="R3" i="10" s="1"/>
  <c r="G7" i="1"/>
  <c r="S3" i="10" s="1"/>
  <c r="Y4" i="10"/>
  <c r="X4" i="10"/>
  <c r="W4" i="10"/>
  <c r="V4" i="10"/>
  <c r="U4" i="10"/>
  <c r="P4" i="10"/>
  <c r="Q4" i="10"/>
  <c r="R4" i="10"/>
  <c r="S4" i="10"/>
  <c r="O4" i="10"/>
  <c r="X15" i="10" l="1"/>
  <c r="O19" i="10"/>
  <c r="O23" i="10" s="1"/>
  <c r="S19" i="10"/>
  <c r="S23" i="10" s="1"/>
  <c r="X19" i="10"/>
  <c r="X23" i="10" s="1"/>
  <c r="Y7" i="6"/>
  <c r="P19" i="10"/>
  <c r="P23" i="10" s="1"/>
  <c r="U19" i="10"/>
  <c r="U23" i="10" s="1"/>
  <c r="V7" i="6"/>
  <c r="Y19" i="10"/>
  <c r="Y23" i="10" s="1"/>
  <c r="Z7" i="6"/>
  <c r="Q19" i="10"/>
  <c r="Q23" i="10" s="1"/>
  <c r="V19" i="10"/>
  <c r="V23" i="10" s="1"/>
  <c r="W7" i="6"/>
  <c r="R19" i="10"/>
  <c r="R23" i="10" s="1"/>
  <c r="W19" i="10"/>
  <c r="W23" i="10" s="1"/>
  <c r="X7" i="6"/>
  <c r="H19" i="10"/>
  <c r="H23" i="10" s="1"/>
  <c r="K15" i="10"/>
  <c r="C7" i="10"/>
  <c r="B23" i="10"/>
  <c r="E7" i="10"/>
  <c r="Y7" i="10"/>
  <c r="J7" i="10"/>
  <c r="K7" i="10"/>
  <c r="I7" i="10"/>
  <c r="H7" i="10"/>
  <c r="D7" i="10"/>
  <c r="F7" i="10"/>
  <c r="V15" i="10"/>
  <c r="Q15" i="10"/>
  <c r="R15" i="10"/>
  <c r="L15" i="10"/>
  <c r="W15" i="10"/>
  <c r="D15" i="10"/>
  <c r="B15" i="10"/>
  <c r="C15" i="10"/>
  <c r="F15" i="10"/>
  <c r="E15" i="10"/>
  <c r="D23" i="10"/>
  <c r="E23" i="10"/>
  <c r="S15" i="10"/>
  <c r="Y15" i="10"/>
  <c r="X7" i="10"/>
  <c r="W7" i="10"/>
  <c r="U7" i="10"/>
  <c r="V7" i="10"/>
  <c r="Q7" i="10"/>
  <c r="P7" i="10"/>
  <c r="S7" i="10"/>
  <c r="O7" i="10"/>
  <c r="R7" i="10"/>
  <c r="AN8" i="7" l="1"/>
  <c r="H20" i="10"/>
</calcChain>
</file>

<file path=xl/sharedStrings.xml><?xml version="1.0" encoding="utf-8"?>
<sst xmlns="http://schemas.openxmlformats.org/spreadsheetml/2006/main" count="802" uniqueCount="123">
  <si>
    <t>CTL_1</t>
  </si>
  <si>
    <t>CTL_2</t>
  </si>
  <si>
    <t>GZ_1</t>
  </si>
  <si>
    <t>GZ_2</t>
  </si>
  <si>
    <t>GZ_3</t>
  </si>
  <si>
    <t>Avg_amplitude_min1</t>
  </si>
  <si>
    <t>Avg_amplitude_min2</t>
  </si>
  <si>
    <t>Avg_amplitude_min3</t>
  </si>
  <si>
    <t>Avg_amplitude_min4</t>
  </si>
  <si>
    <t>Avg_amplitude_min5</t>
  </si>
  <si>
    <t>STD_amplitude_min1</t>
  </si>
  <si>
    <t>STD_amplitude_min2</t>
  </si>
  <si>
    <t>STD_amplitude_min3</t>
  </si>
  <si>
    <t>STD_amplitude_min4</t>
  </si>
  <si>
    <t>STD_amplitude_min5</t>
  </si>
  <si>
    <t>Avg_potentials_min1</t>
  </si>
  <si>
    <t>Avg_potentials_min2</t>
  </si>
  <si>
    <t>Avg_potentials_min3</t>
  </si>
  <si>
    <t>Avg_potentials_min4</t>
  </si>
  <si>
    <t>Avg_potentials_min5</t>
  </si>
  <si>
    <t>CTL_6</t>
  </si>
  <si>
    <t>GZ_6</t>
  </si>
  <si>
    <t>CTL_7</t>
  </si>
  <si>
    <t>NaN</t>
  </si>
  <si>
    <t>GZ_7</t>
  </si>
  <si>
    <t>CTL_5</t>
  </si>
  <si>
    <t>GZ_5</t>
  </si>
  <si>
    <t>GHctlgzc20300s</t>
  </si>
  <si>
    <t>GHctlgzc2500800s</t>
  </si>
  <si>
    <t>GZ_4</t>
  </si>
  <si>
    <t>CTL_4</t>
  </si>
  <si>
    <t>ctl_4</t>
  </si>
  <si>
    <t>UntransducedC20300s</t>
  </si>
  <si>
    <t>UntransducedC2450750s</t>
  </si>
  <si>
    <t>CTL_8</t>
  </si>
  <si>
    <t>GZ_8</t>
  </si>
  <si>
    <t>Average</t>
  </si>
  <si>
    <t>CTL_7a</t>
  </si>
  <si>
    <t>GZ_7a</t>
  </si>
  <si>
    <t>C1</t>
  </si>
  <si>
    <t>Untransduced (old amplifier)</t>
  </si>
  <si>
    <t>c1</t>
  </si>
  <si>
    <t>g1</t>
  </si>
  <si>
    <t>Trans1</t>
  </si>
  <si>
    <t>Trans2</t>
  </si>
  <si>
    <t>GZ_Avg_amplitude_min1</t>
  </si>
  <si>
    <t>GZ_Avg_amplitude_min2</t>
  </si>
  <si>
    <t>GZ_Avg_amplitude_min3</t>
  </si>
  <si>
    <t>GZ_Avg_amplitude_min4</t>
  </si>
  <si>
    <t>GZ_Avg_amplitude_min5</t>
  </si>
  <si>
    <t>Average Max Amplitude - WT</t>
  </si>
  <si>
    <t>Batch</t>
  </si>
  <si>
    <t>D2</t>
  </si>
  <si>
    <t>LV9-E4</t>
  </si>
  <si>
    <t>in CTL-HEPES</t>
  </si>
  <si>
    <t>in 3uM GZ</t>
  </si>
  <si>
    <t>GZ_Avg_potentials_min1</t>
  </si>
  <si>
    <t>GZ_Avg_potentials_min2</t>
  </si>
  <si>
    <t>GZ_Avg_potentials_min3</t>
  </si>
  <si>
    <t>GZ_Avg_potentials_min4</t>
  </si>
  <si>
    <t>GZ_Avg_potentials_min5</t>
  </si>
  <si>
    <t>Average Max Amplitude - E14</t>
  </si>
  <si>
    <t>Average Max Amplitude - P301L</t>
  </si>
  <si>
    <t>Average Peak Potentials - WT</t>
  </si>
  <si>
    <t>Average Peak Potentials - E14</t>
  </si>
  <si>
    <t>Average Peak Potentials - P301L</t>
  </si>
  <si>
    <t>Average Max Amplitude - UnT</t>
  </si>
  <si>
    <t>Average Peak Potentials - UnT</t>
  </si>
  <si>
    <t>Freq_per_min1</t>
  </si>
  <si>
    <t>Freq_per_min2</t>
  </si>
  <si>
    <t>Freq_per_min3</t>
  </si>
  <si>
    <t>Freq_per_min4</t>
  </si>
  <si>
    <t>Freq_per_min5</t>
  </si>
  <si>
    <t>NO_AP_per_min1</t>
  </si>
  <si>
    <t>NO_AP_per_min2</t>
  </si>
  <si>
    <t>NO_AP_per_min3</t>
  </si>
  <si>
    <t>NO_AP_per_min4</t>
  </si>
  <si>
    <t>NO_AP_per_min5</t>
  </si>
  <si>
    <t>WT in GZ</t>
  </si>
  <si>
    <t>WT in CTL</t>
  </si>
  <si>
    <t>E14 in CTL</t>
  </si>
  <si>
    <t>E14 in GZ</t>
  </si>
  <si>
    <t>P301L in CTL</t>
  </si>
  <si>
    <t>P301L in GZ</t>
  </si>
  <si>
    <t>Control neurons in CTL</t>
  </si>
  <si>
    <t>Control neurons in GZ</t>
  </si>
  <si>
    <t>GH</t>
  </si>
  <si>
    <t>CTL_2_GH</t>
  </si>
  <si>
    <t>GZ_2_GH</t>
  </si>
  <si>
    <t>Median</t>
  </si>
  <si>
    <t xml:space="preserve"> interval (s)</t>
  </si>
  <si>
    <t>CTL_3</t>
  </si>
  <si>
    <t>6hrs_epx1_GZ</t>
  </si>
  <si>
    <t>GZL_1</t>
  </si>
  <si>
    <t>gz_5</t>
  </si>
  <si>
    <t>gz_1</t>
  </si>
  <si>
    <t>gz_2</t>
  </si>
  <si>
    <t>gz_3</t>
  </si>
  <si>
    <t>gz_4</t>
  </si>
  <si>
    <t>ctl5</t>
  </si>
  <si>
    <t>ctl_5</t>
  </si>
  <si>
    <t>ctl_3</t>
  </si>
  <si>
    <t>No recording of P301L GZ</t>
  </si>
  <si>
    <t>22_Jun_2022</t>
  </si>
  <si>
    <t>22_Jun_2022(CTL)</t>
  </si>
  <si>
    <t>17_Jun_2022(CTL)</t>
  </si>
  <si>
    <t>30_June_2022</t>
  </si>
  <si>
    <t>22_June_2022</t>
  </si>
  <si>
    <t>ctl_1</t>
  </si>
  <si>
    <t>ctl_2</t>
  </si>
  <si>
    <t>Nor recorded</t>
  </si>
  <si>
    <t>not recorded</t>
  </si>
  <si>
    <t>30_Jun_2022(CTL)</t>
  </si>
  <si>
    <t>Ctl - Average</t>
  </si>
  <si>
    <t>GZ-Average</t>
  </si>
  <si>
    <t>WT-CTL</t>
  </si>
  <si>
    <t>WT-GZ</t>
  </si>
  <si>
    <t>E14-CTL</t>
  </si>
  <si>
    <t>E14-GZ</t>
  </si>
  <si>
    <t>e14-CTL</t>
  </si>
  <si>
    <t>p301l-ctl</t>
  </si>
  <si>
    <t>P301L-GZ</t>
  </si>
  <si>
    <t>P301L-CTL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</si>
</sst>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2F92"/>
      <name val="Calibri"/>
      <family val="2"/>
      <scheme val="minor"/>
    </font>
    <font>
      <sz val="12"/>
      <color rgb="FFFF2F92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2"/>
      <color theme="7"/>
      <name val="Calibri"/>
      <family val="2"/>
      <scheme val="minor"/>
    </font>
    <font>
      <sz val="12"/>
      <color theme="7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2F92"/>
      <name val="Calibri"/>
      <family val="2"/>
      <scheme val="minor"/>
    </font>
    <font>
      <b/>
      <sz val="20"/>
      <color theme="7"/>
      <name val="Calibri (Body)_x0000_"/>
    </font>
    <font>
      <b/>
      <sz val="20"/>
      <color theme="1"/>
      <name val="Calibri (Body)_x0000_"/>
    </font>
    <font>
      <b/>
      <sz val="20"/>
      <color theme="9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0" fillId="3" borderId="0" xfId="0" applyFill="1"/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4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0" xfId="0" applyFont="1"/>
    <xf numFmtId="0" fontId="0" fillId="0" borderId="0" xfId="0" applyFont="1"/>
    <xf numFmtId="0" fontId="0" fillId="5" borderId="0" xfId="0" applyFill="1"/>
    <xf numFmtId="16" fontId="0" fillId="0" borderId="0" xfId="0" applyNumberFormat="1"/>
    <xf numFmtId="16" fontId="0" fillId="0" borderId="0" xfId="0" applyNumberFormat="1" applyFill="1"/>
    <xf numFmtId="0" fontId="13" fillId="0" borderId="0" xfId="1"/>
    <xf numFmtId="0" fontId="0" fillId="0" borderId="0" xfId="0" applyAlignment="1"/>
    <xf numFmtId="1" fontId="0" fillId="4" borderId="0" xfId="0" applyNumberFormat="1" applyFill="1"/>
    <xf numFmtId="1" fontId="0" fillId="0" borderId="0" xfId="0" applyNumberFormat="1" applyAlignment="1">
      <alignment wrapText="1"/>
    </xf>
    <xf numFmtId="1" fontId="0" fillId="0" borderId="0" xfId="0" applyNumberFormat="1"/>
    <xf numFmtId="1" fontId="0" fillId="3" borderId="0" xfId="0" applyNumberFormat="1" applyFill="1"/>
    <xf numFmtId="1" fontId="0" fillId="0" borderId="0" xfId="0" applyNumberFormat="1" applyFill="1"/>
    <xf numFmtId="1" fontId="0" fillId="5" borderId="0" xfId="0" applyNumberFormat="1" applyFill="1"/>
    <xf numFmtId="0" fontId="0" fillId="2" borderId="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13" fillId="3" borderId="4" xfId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13" fillId="6" borderId="4" xfId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2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AC6C-DA5D-1B43-92EB-36B998C85328}">
  <dimension ref="A1:AV748"/>
  <sheetViews>
    <sheetView topLeftCell="T1" workbookViewId="0">
      <selection activeCell="AR7" sqref="AR7:AV9"/>
    </sheetView>
  </sheetViews>
  <sheetFormatPr baseColWidth="10" defaultRowHeight="16"/>
  <cols>
    <col min="1" max="1" width="15.83203125" style="48" customWidth="1"/>
    <col min="2" max="3" width="22.6640625" style="48" customWidth="1"/>
    <col min="4" max="4" width="22.83203125" style="48" customWidth="1"/>
    <col min="5" max="7" width="22.83203125" style="44" customWidth="1"/>
    <col min="8" max="10" width="22.83203125" style="50" customWidth="1"/>
    <col min="12" max="12" width="21.5" style="41" customWidth="1"/>
    <col min="13" max="13" width="22.6640625" style="41" customWidth="1"/>
    <col min="14" max="17" width="22.83203125" style="44" customWidth="1"/>
    <col min="18" max="21" width="22.83203125" style="50" customWidth="1"/>
    <col min="24" max="24" width="13.83203125" customWidth="1"/>
    <col min="25" max="25" width="14" customWidth="1"/>
    <col min="26" max="26" width="13.6640625" customWidth="1"/>
    <col min="27" max="27" width="13.33203125" customWidth="1"/>
  </cols>
  <sheetData>
    <row r="1" spans="1:48" s="14" customFormat="1">
      <c r="A1" s="57" t="s">
        <v>90</v>
      </c>
      <c r="B1" s="58"/>
      <c r="C1" s="58"/>
      <c r="D1" s="58"/>
      <c r="E1" s="55" t="s">
        <v>107</v>
      </c>
      <c r="F1" s="55"/>
      <c r="G1" s="55"/>
      <c r="H1" s="56" t="s">
        <v>106</v>
      </c>
      <c r="I1" s="56"/>
      <c r="J1" s="56"/>
      <c r="L1" s="39"/>
      <c r="M1" s="39"/>
      <c r="N1" s="55" t="s">
        <v>107</v>
      </c>
      <c r="O1" s="55"/>
      <c r="P1" s="55"/>
      <c r="Q1" s="55"/>
      <c r="R1" s="56" t="s">
        <v>106</v>
      </c>
      <c r="S1" s="56"/>
      <c r="T1" s="56"/>
      <c r="U1" s="56"/>
    </row>
    <row r="2" spans="1:48" s="15" customFormat="1" ht="35" thickBot="1">
      <c r="A2" s="46" t="s">
        <v>0</v>
      </c>
      <c r="B2" s="47" t="s">
        <v>91</v>
      </c>
      <c r="C2" s="47" t="s">
        <v>30</v>
      </c>
      <c r="D2" s="47" t="s">
        <v>25</v>
      </c>
      <c r="E2" s="42" t="s">
        <v>0</v>
      </c>
      <c r="F2" s="42" t="s">
        <v>1</v>
      </c>
      <c r="G2" s="42" t="s">
        <v>99</v>
      </c>
      <c r="H2" s="49" t="s">
        <v>0</v>
      </c>
      <c r="I2" s="49" t="s">
        <v>1</v>
      </c>
      <c r="J2" s="49" t="s">
        <v>91</v>
      </c>
      <c r="L2" s="45" t="s">
        <v>2</v>
      </c>
      <c r="M2" s="45" t="s">
        <v>3</v>
      </c>
      <c r="N2" s="42" t="s">
        <v>95</v>
      </c>
      <c r="O2" s="43" t="s">
        <v>96</v>
      </c>
      <c r="P2" s="42" t="s">
        <v>97</v>
      </c>
      <c r="Q2" s="42" t="s">
        <v>98</v>
      </c>
      <c r="R2" s="49" t="s">
        <v>95</v>
      </c>
      <c r="S2" s="51" t="s">
        <v>96</v>
      </c>
      <c r="T2" s="49"/>
      <c r="U2" s="49"/>
      <c r="X2" s="15" t="s">
        <v>5</v>
      </c>
      <c r="Y2" s="15" t="s">
        <v>6</v>
      </c>
      <c r="Z2" s="15" t="s">
        <v>7</v>
      </c>
      <c r="AA2" s="15" t="s">
        <v>8</v>
      </c>
      <c r="AB2" s="15" t="s">
        <v>9</v>
      </c>
      <c r="AE2" s="15" t="s">
        <v>5</v>
      </c>
      <c r="AF2" s="15" t="s">
        <v>6</v>
      </c>
      <c r="AG2" s="15" t="s">
        <v>7</v>
      </c>
      <c r="AH2" s="15" t="s">
        <v>8</v>
      </c>
      <c r="AI2" s="15" t="s">
        <v>9</v>
      </c>
    </row>
    <row r="3" spans="1:48">
      <c r="A3" s="48">
        <v>2.742</v>
      </c>
      <c r="B3" s="48">
        <v>1.2999999999999999E-2</v>
      </c>
      <c r="C3" s="48">
        <v>0.249</v>
      </c>
      <c r="D3" s="48">
        <v>3.5999999999999997E-2</v>
      </c>
      <c r="E3" s="44">
        <v>7.6999999999999999E-2</v>
      </c>
      <c r="F3" s="44">
        <v>1.107</v>
      </c>
      <c r="G3" s="44">
        <v>3.2000000000000001E-2</v>
      </c>
      <c r="H3" s="50">
        <v>2.1429999999999998</v>
      </c>
      <c r="I3" s="50">
        <v>5.8999999999999997E-2</v>
      </c>
      <c r="J3" s="50">
        <v>0.26</v>
      </c>
      <c r="L3" s="41">
        <v>2.5999999999999999E-2</v>
      </c>
      <c r="M3" s="41">
        <v>0.32500000000000001</v>
      </c>
      <c r="N3" s="44">
        <v>1.4E-2</v>
      </c>
      <c r="O3" s="44">
        <v>1.7000000000000001E-2</v>
      </c>
      <c r="P3" s="44">
        <v>0.13200000000000001</v>
      </c>
      <c r="Q3" s="44">
        <v>6.6840000000000002</v>
      </c>
      <c r="R3" s="50">
        <v>8.2219999999999995</v>
      </c>
      <c r="S3" s="50">
        <v>2.1739999999999999</v>
      </c>
      <c r="W3" s="6" t="s">
        <v>0</v>
      </c>
      <c r="X3" s="6">
        <v>101.30441857596099</v>
      </c>
      <c r="Y3" s="6">
        <v>100.86639517516799</v>
      </c>
      <c r="Z3" s="6">
        <v>104.508616931174</v>
      </c>
      <c r="AA3" s="6">
        <v>96.948034147389805</v>
      </c>
      <c r="AB3" s="6">
        <v>96.315885853739104</v>
      </c>
      <c r="AC3" s="6"/>
      <c r="AD3" s="6" t="s">
        <v>2</v>
      </c>
      <c r="AE3" s="6">
        <v>91.996861858694302</v>
      </c>
      <c r="AF3" s="6">
        <v>94.351342898268001</v>
      </c>
      <c r="AG3" s="6">
        <v>95.433844751517597</v>
      </c>
      <c r="AH3" s="6">
        <v>94.834751422913001</v>
      </c>
      <c r="AI3" s="6">
        <v>95.601858598783195</v>
      </c>
    </row>
    <row r="4" spans="1:48">
      <c r="A4" s="48">
        <v>1.7999999999999999E-2</v>
      </c>
      <c r="B4" s="48">
        <v>3.3000000000000002E-2</v>
      </c>
      <c r="C4" s="48">
        <v>17.376000000000001</v>
      </c>
      <c r="D4" s="48">
        <v>0.03</v>
      </c>
      <c r="E4" s="44">
        <v>7.2190000000000003</v>
      </c>
      <c r="F4" s="44">
        <v>0.51200000000000001</v>
      </c>
      <c r="G4" s="44">
        <v>3.2000000000000001E-2</v>
      </c>
      <c r="H4" s="50">
        <v>0.55800000000000005</v>
      </c>
      <c r="I4" s="50">
        <v>6.3E-2</v>
      </c>
      <c r="J4" s="50">
        <v>2.1480000000000001</v>
      </c>
      <c r="L4" s="41">
        <v>5.8000000000000003E-2</v>
      </c>
      <c r="M4" s="41">
        <v>4.0960000000000001</v>
      </c>
      <c r="N4" s="44">
        <v>1.5089999999999999</v>
      </c>
      <c r="O4" s="44">
        <v>1.7999999999999999E-2</v>
      </c>
      <c r="P4" s="44">
        <v>0.02</v>
      </c>
      <c r="Q4" s="44">
        <v>4.3710000000000004</v>
      </c>
      <c r="R4" s="50">
        <v>3.5000000000000003E-2</v>
      </c>
      <c r="S4" s="50">
        <v>2.2480000000000002</v>
      </c>
      <c r="W4" s="6" t="s">
        <v>91</v>
      </c>
      <c r="X4" s="6">
        <v>92.083959340077499</v>
      </c>
      <c r="Y4" s="6">
        <v>95.251840851615896</v>
      </c>
      <c r="Z4" s="6">
        <v>103.167176210707</v>
      </c>
      <c r="AA4" s="6">
        <v>93.4503450074982</v>
      </c>
      <c r="AB4" s="6">
        <v>102.41767989136</v>
      </c>
      <c r="AC4" s="6"/>
      <c r="AD4" s="6" t="s">
        <v>96</v>
      </c>
      <c r="AE4" s="6">
        <v>114.930586513615</v>
      </c>
      <c r="AF4" s="6">
        <v>127.60092333179701</v>
      </c>
      <c r="AG4" s="6">
        <v>120.44709916513</v>
      </c>
      <c r="AH4" s="6" t="s">
        <v>23</v>
      </c>
      <c r="AI4" s="6">
        <v>119.11704333179701</v>
      </c>
    </row>
    <row r="5" spans="1:48">
      <c r="A5" s="48">
        <v>0.14499999999999999</v>
      </c>
      <c r="B5" s="48">
        <v>2.8000000000000001E-2</v>
      </c>
      <c r="C5" s="48">
        <v>1.7999999999999999E-2</v>
      </c>
      <c r="D5" s="48">
        <v>2.3E-2</v>
      </c>
      <c r="E5" s="44">
        <v>2.7E-2</v>
      </c>
      <c r="F5" s="44">
        <v>2.0640000000000001</v>
      </c>
      <c r="G5" s="44">
        <v>0.03</v>
      </c>
      <c r="H5" s="50">
        <v>1.762</v>
      </c>
      <c r="I5" s="50">
        <v>0.19800000000000001</v>
      </c>
      <c r="J5" s="50">
        <v>2.278</v>
      </c>
      <c r="L5" s="41">
        <v>2.5999999999999999E-2</v>
      </c>
      <c r="M5" s="41">
        <v>0.504</v>
      </c>
      <c r="N5" s="44">
        <v>1.4E-2</v>
      </c>
      <c r="O5" s="44">
        <v>2.1999999999999999E-2</v>
      </c>
      <c r="P5" s="44">
        <v>0.34200000000000003</v>
      </c>
      <c r="Q5" s="44">
        <v>4.4480000000000004</v>
      </c>
      <c r="R5" s="50">
        <v>3.9489999999999998</v>
      </c>
      <c r="S5" s="50">
        <v>3.45</v>
      </c>
      <c r="W5" s="6" t="s">
        <v>30</v>
      </c>
      <c r="X5" s="6">
        <v>93.724080120998806</v>
      </c>
      <c r="Y5" s="6">
        <v>87.218751801554404</v>
      </c>
      <c r="Z5" s="6">
        <v>87.524823147142598</v>
      </c>
      <c r="AA5" s="6">
        <v>84.341621343221107</v>
      </c>
      <c r="AB5" s="6">
        <v>87.7514210256453</v>
      </c>
      <c r="AC5" s="6"/>
      <c r="AD5" s="6"/>
      <c r="AE5" s="6"/>
      <c r="AF5" s="6"/>
      <c r="AG5" s="6"/>
      <c r="AH5" s="6"/>
      <c r="AI5" s="6"/>
    </row>
    <row r="6" spans="1:48">
      <c r="A6" s="48">
        <v>5.3999999999999999E-2</v>
      </c>
      <c r="B6" s="48">
        <v>7.4909999999999997</v>
      </c>
      <c r="C6" s="48">
        <v>8.6679999999999993</v>
      </c>
      <c r="D6" s="48">
        <v>11.394</v>
      </c>
      <c r="E6" s="44">
        <v>2.7E-2</v>
      </c>
      <c r="F6" s="44">
        <v>0.49299999999999999</v>
      </c>
      <c r="G6" s="44">
        <v>1.7999999999999999E-2</v>
      </c>
      <c r="H6" s="50">
        <v>5.1390000000000002</v>
      </c>
      <c r="I6" s="50">
        <v>0.11700000000000001</v>
      </c>
      <c r="J6" s="50">
        <v>0.66900000000000004</v>
      </c>
      <c r="L6" s="41">
        <v>3.4000000000000002E-2</v>
      </c>
      <c r="M6" s="41">
        <v>0.54800000000000004</v>
      </c>
      <c r="N6" s="44">
        <v>8.5000000000000006E-2</v>
      </c>
      <c r="O6" s="44">
        <v>0.20599999999999999</v>
      </c>
      <c r="P6" s="44">
        <v>3.0529999999999999</v>
      </c>
      <c r="Q6" s="44">
        <v>4.2130000000000001</v>
      </c>
      <c r="R6" s="50">
        <v>7.0019999999999998</v>
      </c>
      <c r="S6" s="50">
        <v>6.681</v>
      </c>
      <c r="W6" s="6"/>
      <c r="X6" s="6">
        <v>84.952695352332995</v>
      </c>
      <c r="Y6" s="6">
        <v>84.814569113770901</v>
      </c>
      <c r="Z6" s="6">
        <v>81.199932308215296</v>
      </c>
      <c r="AA6" s="6">
        <v>85.836908169326406</v>
      </c>
      <c r="AB6" s="6">
        <v>83.436868858215306</v>
      </c>
      <c r="AC6" s="6"/>
      <c r="AD6" s="6"/>
      <c r="AE6" s="6"/>
      <c r="AF6" s="6"/>
      <c r="AG6" s="6"/>
      <c r="AH6" s="6"/>
      <c r="AI6" s="6"/>
      <c r="AL6" t="s">
        <v>113</v>
      </c>
      <c r="AR6" t="s">
        <v>114</v>
      </c>
    </row>
    <row r="7" spans="1:48">
      <c r="A7" s="48">
        <v>5.3179999999999996</v>
      </c>
      <c r="B7" s="48">
        <v>1.6E-2</v>
      </c>
      <c r="C7" s="48">
        <v>0.22500000000000001</v>
      </c>
      <c r="D7" s="48">
        <v>3.5979999999999999</v>
      </c>
      <c r="E7" s="44">
        <v>4.1000000000000002E-2</v>
      </c>
      <c r="F7" s="44">
        <v>1.819</v>
      </c>
      <c r="G7" s="44">
        <v>2.3E-2</v>
      </c>
      <c r="H7" s="50">
        <v>6.2850000000000001</v>
      </c>
      <c r="I7" s="50">
        <v>0.219</v>
      </c>
      <c r="J7" s="50">
        <v>1.9770000000000001</v>
      </c>
      <c r="L7" s="41">
        <v>3.7999999999999999E-2</v>
      </c>
      <c r="M7" s="41">
        <v>0.73899999999999999</v>
      </c>
      <c r="N7" s="44">
        <v>2.1030000000000002</v>
      </c>
      <c r="O7" s="44">
        <v>0.23799999999999999</v>
      </c>
      <c r="P7" s="44">
        <v>2.29</v>
      </c>
      <c r="Q7" s="44">
        <v>4.4930000000000003</v>
      </c>
      <c r="R7" s="50">
        <v>4.7549999999999999</v>
      </c>
      <c r="S7" s="50">
        <v>1.08</v>
      </c>
      <c r="W7" s="19" t="s">
        <v>36</v>
      </c>
      <c r="X7" s="19">
        <f>AVERAGE(X3:X6)</f>
        <v>93.016288347342567</v>
      </c>
      <c r="Y7" s="19">
        <f t="shared" ref="Y7:AB7" si="0">AVERAGE(Y3:Y6)</f>
        <v>92.037889235527302</v>
      </c>
      <c r="Z7" s="19">
        <f t="shared" si="0"/>
        <v>94.100137149309731</v>
      </c>
      <c r="AA7" s="19">
        <f t="shared" si="0"/>
        <v>90.144227166858883</v>
      </c>
      <c r="AB7" s="19">
        <f t="shared" si="0"/>
        <v>92.480463907239923</v>
      </c>
      <c r="AC7" s="19"/>
      <c r="AD7" s="19" t="s">
        <v>36</v>
      </c>
      <c r="AE7" s="19">
        <f>AVERAGE(AE3:AE6)</f>
        <v>103.46372418615465</v>
      </c>
      <c r="AF7" s="19">
        <f t="shared" ref="AF7:AI7" si="1">AVERAGE(AF3:AF6)</f>
        <v>110.9761331150325</v>
      </c>
      <c r="AG7" s="19">
        <f t="shared" si="1"/>
        <v>107.9404719583238</v>
      </c>
      <c r="AH7" s="19">
        <f t="shared" si="1"/>
        <v>94.834751422913001</v>
      </c>
      <c r="AI7" s="19">
        <f t="shared" si="1"/>
        <v>107.35945096529011</v>
      </c>
      <c r="AL7">
        <f t="shared" ref="AL7:AP7" si="2">X7</f>
        <v>93.016288347342567</v>
      </c>
      <c r="AM7">
        <f t="shared" si="2"/>
        <v>92.037889235527302</v>
      </c>
      <c r="AN7">
        <f t="shared" si="2"/>
        <v>94.100137149309731</v>
      </c>
      <c r="AO7">
        <f t="shared" si="2"/>
        <v>90.144227166858883</v>
      </c>
      <c r="AP7">
        <f t="shared" si="2"/>
        <v>92.480463907239923</v>
      </c>
      <c r="AR7">
        <f t="shared" ref="AR7:AV7" si="3">AE7</f>
        <v>103.46372418615465</v>
      </c>
      <c r="AS7">
        <f t="shared" si="3"/>
        <v>110.9761331150325</v>
      </c>
      <c r="AT7">
        <f t="shared" si="3"/>
        <v>107.9404719583238</v>
      </c>
      <c r="AU7">
        <f t="shared" si="3"/>
        <v>94.834751422913001</v>
      </c>
      <c r="AV7">
        <f t="shared" si="3"/>
        <v>107.35945096529011</v>
      </c>
    </row>
    <row r="8" spans="1:48">
      <c r="A8" s="48">
        <v>1.6E-2</v>
      </c>
      <c r="B8" s="48">
        <v>0.02</v>
      </c>
      <c r="C8" s="48">
        <v>8.7319999999999993</v>
      </c>
      <c r="D8" s="48">
        <v>7.6999999999999999E-2</v>
      </c>
      <c r="E8" s="44">
        <v>3.5999999999999997E-2</v>
      </c>
      <c r="F8" s="44">
        <v>1.4450000000000001</v>
      </c>
      <c r="G8" s="44">
        <v>34.395000000000003</v>
      </c>
      <c r="H8" s="50">
        <v>4.7949999999999999</v>
      </c>
      <c r="I8" s="50">
        <v>0.502</v>
      </c>
      <c r="J8" s="50">
        <v>3.4079999999999999</v>
      </c>
      <c r="L8" s="41">
        <v>6.0999999999999999E-2</v>
      </c>
      <c r="M8" s="41">
        <v>1.2410000000000001</v>
      </c>
      <c r="N8" s="44">
        <v>1.7000000000000001E-2</v>
      </c>
      <c r="O8" s="44">
        <v>178.607</v>
      </c>
      <c r="P8" s="44">
        <v>0.50900000000000001</v>
      </c>
      <c r="Q8" s="44">
        <v>4.9119999999999999</v>
      </c>
      <c r="R8" s="50">
        <v>6.6760000000000002</v>
      </c>
      <c r="S8" s="50">
        <v>4.875</v>
      </c>
      <c r="W8" s="9" t="s">
        <v>0</v>
      </c>
      <c r="X8" s="9">
        <v>120.39313579021901</v>
      </c>
      <c r="Y8" s="9">
        <v>119.16152045177699</v>
      </c>
      <c r="Z8" s="9">
        <v>118.448814698601</v>
      </c>
      <c r="AA8" s="9">
        <v>127.90752421614501</v>
      </c>
      <c r="AB8" s="9">
        <v>118.561517827256</v>
      </c>
      <c r="AC8" s="9"/>
      <c r="AD8" s="9" t="s">
        <v>95</v>
      </c>
      <c r="AE8" s="9">
        <v>98.013549933176606</v>
      </c>
      <c r="AF8" s="9">
        <v>97.805255247172695</v>
      </c>
      <c r="AG8" s="9">
        <v>92.295238530754801</v>
      </c>
      <c r="AH8" s="9">
        <v>96.665486368907807</v>
      </c>
      <c r="AI8" s="9">
        <v>94.739155483491103</v>
      </c>
      <c r="AL8">
        <f t="shared" ref="AL8:AP8" si="4">X12</f>
        <v>115.07574286661269</v>
      </c>
      <c r="AM8">
        <f t="shared" si="4"/>
        <v>115.50056841587633</v>
      </c>
      <c r="AN8">
        <f t="shared" si="4"/>
        <v>118.05567375089799</v>
      </c>
      <c r="AO8">
        <f t="shared" si="4"/>
        <v>119.18878705039667</v>
      </c>
      <c r="AP8">
        <f t="shared" si="4"/>
        <v>115.32640102090734</v>
      </c>
      <c r="AR8">
        <f t="shared" ref="AR8:AV8" si="5">AE12</f>
        <v>93.292772075513014</v>
      </c>
      <c r="AS8">
        <f t="shared" si="5"/>
        <v>93.822391559826727</v>
      </c>
      <c r="AT8">
        <f t="shared" si="5"/>
        <v>91.210393401254677</v>
      </c>
      <c r="AU8">
        <f t="shared" si="5"/>
        <v>94.9953528509607</v>
      </c>
      <c r="AV8">
        <f t="shared" si="5"/>
        <v>92.0035436988491</v>
      </c>
    </row>
    <row r="9" spans="1:48" ht="35" customHeight="1">
      <c r="A9" s="48">
        <v>0.161</v>
      </c>
      <c r="B9" s="48">
        <v>2.4E-2</v>
      </c>
      <c r="C9" s="48">
        <v>1.4999999999999999E-2</v>
      </c>
      <c r="D9" s="48">
        <v>2.7E-2</v>
      </c>
      <c r="E9" s="44">
        <v>2.5000000000000001E-2</v>
      </c>
      <c r="F9" s="44">
        <v>2.895</v>
      </c>
      <c r="G9" s="44">
        <v>2.3E-2</v>
      </c>
      <c r="H9" s="50">
        <v>6.2240000000000002</v>
      </c>
      <c r="I9" s="50">
        <v>0.82899999999999996</v>
      </c>
      <c r="J9" s="50">
        <v>0.97599999999999998</v>
      </c>
      <c r="L9" s="41">
        <v>0.13300000000000001</v>
      </c>
      <c r="M9" s="41">
        <v>0.59399999999999997</v>
      </c>
      <c r="N9" s="44">
        <v>2.7389999999999999</v>
      </c>
      <c r="O9" s="44">
        <v>1.2999999999999999E-2</v>
      </c>
      <c r="P9" s="44">
        <v>0.153</v>
      </c>
      <c r="Q9" s="44">
        <v>3.706</v>
      </c>
      <c r="R9" s="50">
        <v>0.40300000000000002</v>
      </c>
      <c r="S9" s="50">
        <v>1.4279999999999999</v>
      </c>
      <c r="W9" s="9" t="s">
        <v>1</v>
      </c>
      <c r="X9" s="9">
        <v>118.78931610062401</v>
      </c>
      <c r="Y9" s="9">
        <v>116.774669588688</v>
      </c>
      <c r="Z9" s="9">
        <v>120.00248920407201</v>
      </c>
      <c r="AA9" s="9">
        <v>113.23322220407201</v>
      </c>
      <c r="AB9" s="9">
        <v>106.64304246877801</v>
      </c>
      <c r="AC9" s="9"/>
      <c r="AD9" s="9" t="s">
        <v>96</v>
      </c>
      <c r="AE9" s="9">
        <v>97.614244082593103</v>
      </c>
      <c r="AF9" s="9" t="s">
        <v>23</v>
      </c>
      <c r="AG9" s="9" t="s">
        <v>23</v>
      </c>
      <c r="AH9" s="9">
        <v>93.509630796878795</v>
      </c>
      <c r="AI9" s="9" t="s">
        <v>23</v>
      </c>
      <c r="AL9">
        <f t="shared" ref="AL9:AP9" si="6">X16</f>
        <v>89.992460037142905</v>
      </c>
      <c r="AM9">
        <f t="shared" si="6"/>
        <v>77.696358619706501</v>
      </c>
      <c r="AN9">
        <f t="shared" si="6"/>
        <v>75.561705345139458</v>
      </c>
      <c r="AO9">
        <f t="shared" si="6"/>
        <v>90.74639561907334</v>
      </c>
      <c r="AP9">
        <f t="shared" si="6"/>
        <v>102.1682940296449</v>
      </c>
      <c r="AR9">
        <f t="shared" ref="AR9:AV9" si="7">AE16</f>
        <v>97.813897007884862</v>
      </c>
      <c r="AS9">
        <f t="shared" si="7"/>
        <v>97.805255247172695</v>
      </c>
      <c r="AT9">
        <f t="shared" si="7"/>
        <v>92.295238530754801</v>
      </c>
      <c r="AU9">
        <f t="shared" si="7"/>
        <v>95.087558582893308</v>
      </c>
      <c r="AV9">
        <f t="shared" si="7"/>
        <v>94.739155483491103</v>
      </c>
    </row>
    <row r="10" spans="1:48">
      <c r="A10" s="48">
        <v>8.5000000000000006E-2</v>
      </c>
      <c r="B10" s="48">
        <v>4.9000000000000002E-2</v>
      </c>
      <c r="C10" s="48">
        <v>0.05</v>
      </c>
      <c r="D10" s="48">
        <v>2.1000000000000001E-2</v>
      </c>
      <c r="E10" s="44">
        <v>1.6E-2</v>
      </c>
      <c r="F10" s="44">
        <v>1.083</v>
      </c>
      <c r="G10" s="44">
        <v>3.2000000000000001E-2</v>
      </c>
      <c r="H10" s="50">
        <v>0.192</v>
      </c>
      <c r="I10" s="50">
        <v>1.635</v>
      </c>
      <c r="J10" s="50">
        <v>2.681</v>
      </c>
      <c r="L10" s="41">
        <v>4.4999999999999998E-2</v>
      </c>
      <c r="M10" s="41">
        <v>0.754</v>
      </c>
      <c r="N10" s="44">
        <v>2.2400000000000002</v>
      </c>
      <c r="O10" s="44">
        <v>1.4E-2</v>
      </c>
      <c r="P10" s="44">
        <v>3.3319999999999999</v>
      </c>
      <c r="Q10" s="44">
        <v>5.1950000000000003</v>
      </c>
      <c r="R10" s="50">
        <v>7.0620000000000003</v>
      </c>
      <c r="S10" s="50">
        <v>1.6950000000000001</v>
      </c>
      <c r="W10" s="9"/>
      <c r="X10" s="9"/>
      <c r="Y10" s="9"/>
      <c r="Z10" s="9"/>
      <c r="AA10" s="9"/>
      <c r="AB10" s="9"/>
      <c r="AC10" s="9"/>
      <c r="AD10" s="9" t="s">
        <v>97</v>
      </c>
      <c r="AE10" s="9">
        <v>121.208546500412</v>
      </c>
      <c r="AF10" s="9">
        <v>120.383828451632</v>
      </c>
      <c r="AG10" s="9">
        <v>123.05084306895699</v>
      </c>
      <c r="AH10" s="9">
        <v>126.846457793095</v>
      </c>
      <c r="AI10" s="9">
        <v>119.417899793095</v>
      </c>
    </row>
    <row r="11" spans="1:48">
      <c r="A11" s="48">
        <v>2.7E-2</v>
      </c>
      <c r="B11" s="48">
        <v>7.1669999999999998</v>
      </c>
      <c r="C11" s="48">
        <v>18.478000000000002</v>
      </c>
      <c r="D11" s="48">
        <v>10.146000000000001</v>
      </c>
      <c r="E11" s="44">
        <v>1.9E-2</v>
      </c>
      <c r="F11" s="44">
        <v>1.7450000000000001</v>
      </c>
      <c r="G11" s="44">
        <v>1.7999999999999999E-2</v>
      </c>
      <c r="H11" s="50">
        <v>1.3560000000000001</v>
      </c>
      <c r="I11" s="50">
        <v>2.5999999999999999E-2</v>
      </c>
      <c r="J11" s="50">
        <v>0.307</v>
      </c>
      <c r="L11" s="41">
        <v>4.3999999999999997E-2</v>
      </c>
      <c r="M11" s="41">
        <v>0.745</v>
      </c>
      <c r="N11" s="44">
        <v>2.5939999999999999</v>
      </c>
      <c r="O11" s="44">
        <v>2.1999999999999999E-2</v>
      </c>
      <c r="P11" s="44">
        <v>3.2000000000000001E-2</v>
      </c>
      <c r="Q11" s="44">
        <v>10.061999999999999</v>
      </c>
      <c r="R11" s="50">
        <v>9.2289999999999992</v>
      </c>
      <c r="S11" s="50">
        <v>6.0970000000000004</v>
      </c>
      <c r="W11" s="9" t="s">
        <v>100</v>
      </c>
      <c r="X11" s="9">
        <v>106.044776708995</v>
      </c>
      <c r="Y11" s="9">
        <v>110.565515207164</v>
      </c>
      <c r="Z11" s="9">
        <v>115.715717350021</v>
      </c>
      <c r="AA11" s="9">
        <v>116.425614730973</v>
      </c>
      <c r="AB11" s="9">
        <v>120.774642766688</v>
      </c>
      <c r="AC11" s="9"/>
      <c r="AD11" s="9" t="s">
        <v>98</v>
      </c>
      <c r="AE11" s="9">
        <v>56.334747785870299</v>
      </c>
      <c r="AF11" s="9">
        <v>63.278090980675501</v>
      </c>
      <c r="AG11" s="9">
        <v>58.285098604052202</v>
      </c>
      <c r="AH11" s="9">
        <v>62.959836444961198</v>
      </c>
      <c r="AI11" s="9">
        <v>61.8535758199612</v>
      </c>
    </row>
    <row r="12" spans="1:48">
      <c r="A12" s="48">
        <v>0.16700000000000001</v>
      </c>
      <c r="B12" s="48">
        <v>1.7000000000000001E-2</v>
      </c>
      <c r="C12" s="48">
        <v>1.2E-2</v>
      </c>
      <c r="D12" s="48">
        <v>7.1139999999999999</v>
      </c>
      <c r="E12" s="44">
        <v>0.02</v>
      </c>
      <c r="F12" s="44">
        <v>1.0169999999999999</v>
      </c>
      <c r="G12" s="44">
        <v>1.7000000000000001E-2</v>
      </c>
      <c r="H12" s="50">
        <v>72.998000000000005</v>
      </c>
      <c r="I12" s="50">
        <v>0.69599999999999995</v>
      </c>
      <c r="J12" s="50">
        <v>4.3209999999999997</v>
      </c>
      <c r="L12" s="41">
        <v>1.85</v>
      </c>
      <c r="M12" s="41">
        <v>1.069</v>
      </c>
      <c r="N12" s="44">
        <v>1.0999999999999999E-2</v>
      </c>
      <c r="O12" s="44">
        <v>0.10299999999999999</v>
      </c>
      <c r="P12" s="44">
        <v>8.7999999999999995E-2</v>
      </c>
      <c r="Q12" s="44">
        <v>6.9539999999999997</v>
      </c>
      <c r="R12" s="50">
        <v>14.422000000000001</v>
      </c>
      <c r="S12" s="50">
        <v>1.3580000000000001</v>
      </c>
      <c r="W12" s="19" t="s">
        <v>36</v>
      </c>
      <c r="X12" s="19">
        <f>AVERAGE(X8:X11)</f>
        <v>115.07574286661269</v>
      </c>
      <c r="Y12" s="19">
        <f t="shared" ref="Y12:AB12" si="8">AVERAGE(Y8:Y11)</f>
        <v>115.50056841587633</v>
      </c>
      <c r="Z12" s="19">
        <f t="shared" si="8"/>
        <v>118.05567375089799</v>
      </c>
      <c r="AA12" s="19">
        <f t="shared" si="8"/>
        <v>119.18878705039667</v>
      </c>
      <c r="AB12" s="19">
        <f t="shared" si="8"/>
        <v>115.32640102090734</v>
      </c>
      <c r="AC12" s="19"/>
      <c r="AD12" s="19" t="s">
        <v>36</v>
      </c>
      <c r="AE12" s="19">
        <f>AVERAGE(AE8:AE11)</f>
        <v>93.292772075513014</v>
      </c>
      <c r="AF12" s="19">
        <f t="shared" ref="AF12" si="9">AVERAGE(AF8:AF11)</f>
        <v>93.822391559826727</v>
      </c>
      <c r="AG12" s="19">
        <f t="shared" ref="AG12" si="10">AVERAGE(AG8:AG11)</f>
        <v>91.210393401254677</v>
      </c>
      <c r="AH12" s="19">
        <f t="shared" ref="AH12" si="11">AVERAGE(AH8:AH11)</f>
        <v>94.9953528509607</v>
      </c>
      <c r="AI12" s="19">
        <f t="shared" ref="AI12" si="12">AVERAGE(AI8:AI11)</f>
        <v>92.0035436988491</v>
      </c>
    </row>
    <row r="13" spans="1:48">
      <c r="A13" s="48">
        <v>2.8079999999999998</v>
      </c>
      <c r="B13" s="48">
        <v>2.4E-2</v>
      </c>
      <c r="C13" s="48">
        <v>27.07</v>
      </c>
      <c r="D13" s="48">
        <v>2.1999999999999999E-2</v>
      </c>
      <c r="E13" s="44">
        <v>2.5999999999999999E-2</v>
      </c>
      <c r="F13" s="44">
        <v>1.1459999999999999</v>
      </c>
      <c r="G13" s="44">
        <v>1.9E-2</v>
      </c>
      <c r="H13" s="50">
        <v>1.4E-2</v>
      </c>
      <c r="I13" s="50">
        <v>0.72</v>
      </c>
      <c r="J13" s="50">
        <v>3.7669999999999999</v>
      </c>
      <c r="L13" s="41">
        <v>1.135</v>
      </c>
      <c r="M13" s="41">
        <v>0.46400000000000002</v>
      </c>
      <c r="N13" s="44">
        <v>9.2999999999999999E-2</v>
      </c>
      <c r="O13" s="44">
        <v>0.21</v>
      </c>
      <c r="P13" s="44">
        <v>0.24099999999999999</v>
      </c>
      <c r="Q13" s="44">
        <v>4.7709999999999999</v>
      </c>
      <c r="R13" s="50">
        <v>6.0999999999999999E-2</v>
      </c>
      <c r="S13" s="50">
        <v>1.97</v>
      </c>
      <c r="W13" s="9" t="s">
        <v>108</v>
      </c>
      <c r="X13" s="9">
        <v>130.24200918946801</v>
      </c>
      <c r="Y13" s="9">
        <v>113.677344644013</v>
      </c>
      <c r="Z13" s="9">
        <v>97.367089091740397</v>
      </c>
      <c r="AA13" s="9">
        <v>146.974799189468</v>
      </c>
      <c r="AB13" s="9">
        <v>132.28566585613399</v>
      </c>
      <c r="AC13" s="9"/>
      <c r="AD13" s="9" t="s">
        <v>95</v>
      </c>
      <c r="AE13" s="9">
        <v>77.106777822521806</v>
      </c>
      <c r="AF13" s="9">
        <v>74.632636095249097</v>
      </c>
      <c r="AG13" s="9">
        <v>78.562467322521798</v>
      </c>
      <c r="AH13" s="9">
        <v>78.048754822521801</v>
      </c>
      <c r="AI13" s="9">
        <v>78.673092322521796</v>
      </c>
    </row>
    <row r="14" spans="1:48">
      <c r="A14" s="48">
        <v>2.1999999999999999E-2</v>
      </c>
      <c r="B14" s="48">
        <v>0.03</v>
      </c>
      <c r="C14" s="48">
        <v>1.7000000000000001E-2</v>
      </c>
      <c r="D14" s="48">
        <v>0.03</v>
      </c>
      <c r="E14" s="44">
        <v>6.8419999999999996</v>
      </c>
      <c r="F14" s="44">
        <v>0.61499999999999999</v>
      </c>
      <c r="G14" s="44">
        <v>3.3000000000000002E-2</v>
      </c>
      <c r="H14" s="50">
        <v>2.9000000000000001E-2</v>
      </c>
      <c r="I14" s="50">
        <v>14.663</v>
      </c>
      <c r="J14" s="50">
        <v>0.245</v>
      </c>
      <c r="L14" s="41">
        <v>0.48199999999999998</v>
      </c>
      <c r="M14" s="41">
        <v>0.48399999999999999</v>
      </c>
      <c r="N14" s="44">
        <v>2.5179999999999998</v>
      </c>
      <c r="O14" s="44">
        <v>0.20300000000000001</v>
      </c>
      <c r="P14" s="44">
        <v>5.9059999999999997</v>
      </c>
      <c r="Q14" s="44">
        <v>9.52</v>
      </c>
      <c r="R14" s="50">
        <v>4.4870000000000001</v>
      </c>
      <c r="S14" s="50">
        <v>3.1110000000000002</v>
      </c>
      <c r="W14" s="9" t="s">
        <v>109</v>
      </c>
      <c r="X14" s="9">
        <v>65.120970857842394</v>
      </c>
      <c r="Y14" s="9">
        <v>46.678522352286898</v>
      </c>
      <c r="Z14" s="9">
        <v>54.056654552286901</v>
      </c>
      <c r="AA14" s="9">
        <v>50.943860802286899</v>
      </c>
      <c r="AB14" s="9" t="s">
        <v>23</v>
      </c>
      <c r="AC14" s="9"/>
      <c r="AD14" s="9" t="s">
        <v>96</v>
      </c>
      <c r="AE14" s="9">
        <v>81.380721388819794</v>
      </c>
      <c r="AF14" s="9">
        <v>81.830783817391307</v>
      </c>
      <c r="AG14" s="9">
        <v>82.122225942391196</v>
      </c>
      <c r="AH14" s="9">
        <v>81.048276935038302</v>
      </c>
      <c r="AI14" s="9">
        <v>81.240486388819804</v>
      </c>
    </row>
    <row r="15" spans="1:48">
      <c r="A15" s="48">
        <v>0.23499999999999999</v>
      </c>
      <c r="B15" s="48">
        <v>8.4450000000000003</v>
      </c>
      <c r="C15" s="48">
        <v>11.867000000000001</v>
      </c>
      <c r="D15" s="48">
        <v>2.1000000000000001E-2</v>
      </c>
      <c r="E15" s="44">
        <v>4.8000000000000001E-2</v>
      </c>
      <c r="F15" s="44">
        <v>1.4319999999999999</v>
      </c>
      <c r="G15" s="44">
        <v>18.599</v>
      </c>
      <c r="H15" s="50">
        <v>0.191</v>
      </c>
      <c r="I15" s="50">
        <v>8.3000000000000004E-2</v>
      </c>
      <c r="J15" s="50">
        <v>2.8159999999999998</v>
      </c>
      <c r="L15" s="41">
        <v>0.27100000000000002</v>
      </c>
      <c r="M15" s="41">
        <v>4.53</v>
      </c>
      <c r="N15" s="44">
        <v>1.4E-2</v>
      </c>
      <c r="P15" s="44">
        <v>4.2999999999999997E-2</v>
      </c>
      <c r="Q15" s="44">
        <v>10.795</v>
      </c>
      <c r="R15" s="50">
        <v>6.843</v>
      </c>
      <c r="S15" s="50">
        <v>2.0870000000000002</v>
      </c>
      <c r="W15" s="9" t="s">
        <v>101</v>
      </c>
      <c r="X15" s="9">
        <v>74.6144000641183</v>
      </c>
      <c r="Y15" s="9">
        <v>72.733208862819595</v>
      </c>
      <c r="Z15" s="9">
        <v>75.261372391391106</v>
      </c>
      <c r="AA15" s="9">
        <v>74.320526865465098</v>
      </c>
      <c r="AB15" s="9">
        <v>72.050922203155807</v>
      </c>
      <c r="AC15" s="9"/>
      <c r="AD15" s="9"/>
      <c r="AE15" s="9"/>
      <c r="AF15" s="9"/>
      <c r="AG15" s="9"/>
      <c r="AH15" s="9"/>
      <c r="AI15" s="9"/>
    </row>
    <row r="16" spans="1:48">
      <c r="A16" s="48">
        <v>7.7309999999999999</v>
      </c>
      <c r="B16" s="48">
        <v>1.4999999999999999E-2</v>
      </c>
      <c r="C16" s="48">
        <v>1.9E-2</v>
      </c>
      <c r="D16" s="48">
        <v>2.5999999999999999E-2</v>
      </c>
      <c r="E16" s="44">
        <v>3.9319999999999999</v>
      </c>
      <c r="F16" s="44">
        <v>3.4260000000000002</v>
      </c>
      <c r="G16" s="44">
        <v>1.2999999999999999E-2</v>
      </c>
      <c r="H16" s="50">
        <v>1.2E-2</v>
      </c>
      <c r="I16" s="50">
        <v>9.3650000000000002</v>
      </c>
      <c r="J16" s="50">
        <v>0.33700000000000002</v>
      </c>
      <c r="L16" s="41">
        <v>8.7999999999999995E-2</v>
      </c>
      <c r="M16" s="41">
        <v>7.0000000000000007E-2</v>
      </c>
      <c r="N16" s="44">
        <v>6.5000000000000002E-2</v>
      </c>
      <c r="P16" s="44">
        <v>3.5419999999999998</v>
      </c>
      <c r="Q16" s="44">
        <v>9.1660000000000004</v>
      </c>
      <c r="R16" s="50">
        <v>4.681</v>
      </c>
      <c r="S16" s="50">
        <v>1.2230000000000001</v>
      </c>
      <c r="W16" s="19" t="s">
        <v>36</v>
      </c>
      <c r="X16" s="19">
        <f>AVERAGE(X13:X15)</f>
        <v>89.992460037142905</v>
      </c>
      <c r="Y16" s="19">
        <f t="shared" ref="Y16:AB16" si="13">AVERAGE(Y13:Y15)</f>
        <v>77.696358619706501</v>
      </c>
      <c r="Z16" s="19">
        <f t="shared" si="13"/>
        <v>75.561705345139458</v>
      </c>
      <c r="AA16" s="19">
        <f t="shared" si="13"/>
        <v>90.74639561907334</v>
      </c>
      <c r="AB16" s="19">
        <f t="shared" si="13"/>
        <v>102.1682940296449</v>
      </c>
      <c r="AC16" s="19"/>
      <c r="AD16" s="19" t="s">
        <v>36</v>
      </c>
      <c r="AE16" s="19">
        <f>AVERAGE(AE8:AE9)</f>
        <v>97.813897007884862</v>
      </c>
      <c r="AF16" s="19">
        <f>AVERAGE(AF8:AF9)</f>
        <v>97.805255247172695</v>
      </c>
      <c r="AG16" s="19">
        <f>AVERAGE(AG8:AG9)</f>
        <v>92.295238530754801</v>
      </c>
      <c r="AH16" s="19">
        <f>AVERAGE(AH8:AH9)</f>
        <v>95.087558582893308</v>
      </c>
      <c r="AI16" s="19">
        <f>AVERAGE(AI8:AI9)</f>
        <v>94.739155483491103</v>
      </c>
    </row>
    <row r="17" spans="1:35" ht="17" thickBot="1">
      <c r="A17" s="48">
        <v>1.7999999999999999E-2</v>
      </c>
      <c r="B17" s="48">
        <v>2.1000000000000001E-2</v>
      </c>
      <c r="C17" s="48">
        <v>0.34300000000000003</v>
      </c>
      <c r="D17" s="48">
        <v>11.555999999999999</v>
      </c>
      <c r="E17" s="44">
        <v>3.5000000000000003E-2</v>
      </c>
      <c r="F17" s="44">
        <v>0.878</v>
      </c>
      <c r="G17" s="44">
        <v>1.4E-2</v>
      </c>
      <c r="H17" s="50">
        <v>1.4E-2</v>
      </c>
      <c r="I17" s="50">
        <v>14.56</v>
      </c>
      <c r="J17" s="50">
        <v>4.8650000000000002</v>
      </c>
      <c r="L17" s="41">
        <v>0.81</v>
      </c>
      <c r="M17" s="41">
        <v>17.869</v>
      </c>
      <c r="N17" s="44">
        <v>2.6829999999999998</v>
      </c>
      <c r="P17" s="44">
        <v>6.4000000000000001E-2</v>
      </c>
      <c r="Q17" s="44">
        <v>8.4580000000000002</v>
      </c>
      <c r="R17" s="50">
        <v>6.0330000000000004</v>
      </c>
      <c r="S17" s="50">
        <v>7.125</v>
      </c>
    </row>
    <row r="18" spans="1:35" ht="35" thickBot="1">
      <c r="A18" s="48">
        <v>0.20300000000000001</v>
      </c>
      <c r="B18" s="48">
        <v>2.3E-2</v>
      </c>
      <c r="C18" s="48">
        <v>0.09</v>
      </c>
      <c r="D18" s="48">
        <v>4.2119999999999997</v>
      </c>
      <c r="E18" s="44">
        <v>9.0999999999999998E-2</v>
      </c>
      <c r="F18" s="44">
        <v>4.9000000000000002E-2</v>
      </c>
      <c r="G18" s="44">
        <v>2.8000000000000001E-2</v>
      </c>
      <c r="H18" s="50">
        <v>5.1340000000000003</v>
      </c>
      <c r="I18" s="50">
        <v>0.216</v>
      </c>
      <c r="J18" s="50">
        <v>0.252</v>
      </c>
      <c r="L18" s="41">
        <v>0.158</v>
      </c>
      <c r="M18" s="41">
        <v>11.662000000000001</v>
      </c>
      <c r="N18" s="44">
        <v>1.2E-2</v>
      </c>
      <c r="P18" s="44">
        <v>2.9359999999999999</v>
      </c>
      <c r="Q18" s="44">
        <v>7.8070000000000004</v>
      </c>
      <c r="R18" s="50">
        <v>9.0009999999999994</v>
      </c>
      <c r="S18" s="50">
        <v>1.117</v>
      </c>
      <c r="W18" s="16"/>
      <c r="X18" s="17" t="s">
        <v>10</v>
      </c>
      <c r="Y18" s="17" t="s">
        <v>11</v>
      </c>
      <c r="Z18" s="17" t="s">
        <v>12</v>
      </c>
      <c r="AA18" s="17" t="s">
        <v>13</v>
      </c>
      <c r="AB18" s="17" t="s">
        <v>14</v>
      </c>
      <c r="AC18" s="17"/>
      <c r="AD18" s="17"/>
      <c r="AE18" s="17" t="s">
        <v>10</v>
      </c>
      <c r="AF18" s="17" t="s">
        <v>11</v>
      </c>
      <c r="AG18" s="17" t="s">
        <v>12</v>
      </c>
      <c r="AH18" s="17" t="s">
        <v>13</v>
      </c>
      <c r="AI18" s="18" t="s">
        <v>14</v>
      </c>
    </row>
    <row r="19" spans="1:35">
      <c r="A19" s="48">
        <v>10.164</v>
      </c>
      <c r="B19" s="48">
        <v>7.8419999999999996</v>
      </c>
      <c r="C19" s="48">
        <v>17.292999999999999</v>
      </c>
      <c r="D19" s="48">
        <v>11.627000000000001</v>
      </c>
      <c r="E19" s="44">
        <v>0.02</v>
      </c>
      <c r="F19" s="44">
        <v>0.03</v>
      </c>
      <c r="G19" s="44">
        <v>2.1999999999999999E-2</v>
      </c>
      <c r="H19" s="50">
        <v>6.7350000000000003</v>
      </c>
      <c r="I19" s="50">
        <v>0.188</v>
      </c>
      <c r="J19" s="50">
        <v>0.25800000000000001</v>
      </c>
      <c r="L19" s="41">
        <v>2.1999999999999999E-2</v>
      </c>
      <c r="M19" s="41">
        <v>0.95199999999999996</v>
      </c>
      <c r="N19" s="44">
        <v>0.183</v>
      </c>
      <c r="P19" s="44">
        <v>2.9000000000000001E-2</v>
      </c>
      <c r="Q19" s="44">
        <v>8.0459999999999994</v>
      </c>
      <c r="R19" s="50">
        <v>9.4770000000000003</v>
      </c>
      <c r="S19" s="50">
        <v>1.7370000000000001</v>
      </c>
      <c r="W19" s="6" t="s">
        <v>0</v>
      </c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>
      <c r="A20" s="48">
        <v>0.61</v>
      </c>
      <c r="B20" s="48">
        <v>1.4E-2</v>
      </c>
      <c r="C20" s="48">
        <v>2.1000000000000001E-2</v>
      </c>
      <c r="D20" s="48">
        <v>6.5000000000000002E-2</v>
      </c>
      <c r="E20" s="44">
        <v>9.5549999999999997</v>
      </c>
      <c r="F20" s="44">
        <v>1.9E-2</v>
      </c>
      <c r="G20" s="44">
        <v>2.3E-2</v>
      </c>
      <c r="H20" s="50">
        <v>0.1</v>
      </c>
      <c r="I20" s="50">
        <v>6.1779999999999999</v>
      </c>
      <c r="J20" s="50">
        <v>3.6560000000000001</v>
      </c>
      <c r="L20" s="41">
        <v>5.3999999999999999E-2</v>
      </c>
      <c r="M20" s="41">
        <v>2.964</v>
      </c>
      <c r="N20" s="44">
        <v>1.5189999999999999</v>
      </c>
      <c r="P20" s="44">
        <v>2.5979999999999999</v>
      </c>
      <c r="Q20" s="44">
        <v>3.56</v>
      </c>
      <c r="R20" s="50">
        <v>6.9969999999999999</v>
      </c>
      <c r="S20" s="50">
        <v>3.1789999999999998</v>
      </c>
      <c r="W20" s="6" t="s">
        <v>20</v>
      </c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>
      <c r="A21" s="48">
        <v>0.35799999999999998</v>
      </c>
      <c r="B21" s="48">
        <v>2.4E-2</v>
      </c>
      <c r="C21" s="48">
        <v>10.099</v>
      </c>
      <c r="D21" s="48">
        <v>0.03</v>
      </c>
      <c r="E21" s="44">
        <v>6.9000000000000006E-2</v>
      </c>
      <c r="F21" s="44">
        <v>8.3000000000000004E-2</v>
      </c>
      <c r="G21" s="44">
        <v>12.439</v>
      </c>
      <c r="H21" s="50">
        <v>2.9000000000000001E-2</v>
      </c>
      <c r="I21" s="50">
        <v>0.53300000000000003</v>
      </c>
      <c r="J21" s="50">
        <v>0.95199999999999996</v>
      </c>
      <c r="L21" s="41">
        <v>0.38400000000000001</v>
      </c>
      <c r="M21" s="41">
        <v>0.53600000000000003</v>
      </c>
      <c r="N21" s="44">
        <v>1.6E-2</v>
      </c>
      <c r="P21" s="44">
        <v>3.0750000000000002</v>
      </c>
      <c r="Q21" s="44">
        <v>6.3310000000000004</v>
      </c>
      <c r="R21" s="50">
        <v>4.5999999999999999E-2</v>
      </c>
      <c r="S21" s="50">
        <v>0.996</v>
      </c>
      <c r="W21" s="6" t="s">
        <v>37</v>
      </c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>
      <c r="A22" s="48">
        <v>2.9000000000000001E-2</v>
      </c>
      <c r="B22" s="48">
        <v>2.3E-2</v>
      </c>
      <c r="C22" s="48">
        <v>2.5000000000000001E-2</v>
      </c>
      <c r="D22" s="48">
        <v>2.4E-2</v>
      </c>
      <c r="E22" s="44">
        <v>11.624000000000001</v>
      </c>
      <c r="F22" s="44">
        <v>0.39400000000000002</v>
      </c>
      <c r="G22" s="44">
        <v>4.8000000000000001E-2</v>
      </c>
      <c r="H22" s="50">
        <v>1.7999999999999999E-2</v>
      </c>
      <c r="I22" s="50">
        <v>0.26400000000000001</v>
      </c>
      <c r="J22" s="50">
        <v>4.8369999999999997</v>
      </c>
      <c r="L22" s="41">
        <v>0.41299999999999998</v>
      </c>
      <c r="M22" s="41">
        <v>0.78400000000000003</v>
      </c>
      <c r="N22" s="44">
        <v>5.8999999999999997E-2</v>
      </c>
      <c r="P22" s="44">
        <v>2.4E-2</v>
      </c>
      <c r="Q22" s="44">
        <v>4.4539999999999997</v>
      </c>
      <c r="R22" s="50">
        <v>7.7279999999999998</v>
      </c>
      <c r="S22" s="50">
        <v>0.98299999999999998</v>
      </c>
      <c r="W22" s="6" t="s">
        <v>22</v>
      </c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>
      <c r="A23" s="48">
        <v>0.192</v>
      </c>
      <c r="B23" s="48">
        <v>2.8000000000000001E-2</v>
      </c>
      <c r="C23" s="48">
        <v>4.2000000000000003E-2</v>
      </c>
      <c r="D23" s="48">
        <v>2.1999999999999999E-2</v>
      </c>
      <c r="E23" s="44">
        <v>1.9E-2</v>
      </c>
      <c r="F23" s="44">
        <v>2.09</v>
      </c>
      <c r="G23" s="44">
        <v>11.004</v>
      </c>
      <c r="H23" s="50">
        <v>10.904999999999999</v>
      </c>
      <c r="I23" s="50">
        <v>0.34699999999999998</v>
      </c>
      <c r="J23" s="50">
        <v>0.20200000000000001</v>
      </c>
      <c r="L23" s="41">
        <v>1.399</v>
      </c>
      <c r="M23" s="41">
        <v>2.802</v>
      </c>
      <c r="N23" s="44">
        <v>1.8260000000000001</v>
      </c>
      <c r="P23" s="44">
        <v>0.97399999999999998</v>
      </c>
      <c r="Q23" s="44">
        <v>6.7919999999999998</v>
      </c>
      <c r="R23" s="50">
        <v>6.9219999999999997</v>
      </c>
      <c r="S23" s="50">
        <v>1.502</v>
      </c>
      <c r="W23" s="19" t="s">
        <v>36</v>
      </c>
      <c r="X23" s="19" t="e">
        <f>AVERAGE(X19:X22)</f>
        <v>#DIV/0!</v>
      </c>
      <c r="Y23" s="19" t="e">
        <f t="shared" ref="Y23:AB23" si="14">AVERAGE(Y19:Y22)</f>
        <v>#DIV/0!</v>
      </c>
      <c r="Z23" s="19" t="e">
        <f t="shared" si="14"/>
        <v>#DIV/0!</v>
      </c>
      <c r="AA23" s="19" t="e">
        <f t="shared" si="14"/>
        <v>#DIV/0!</v>
      </c>
      <c r="AB23" s="19" t="e">
        <f t="shared" si="14"/>
        <v>#DIV/0!</v>
      </c>
      <c r="AC23" s="19"/>
      <c r="AD23" s="19" t="s">
        <v>36</v>
      </c>
      <c r="AE23" s="19" t="e">
        <f>AVERAGE(AE19:AE22)</f>
        <v>#DIV/0!</v>
      </c>
      <c r="AF23" s="19" t="e">
        <f t="shared" ref="AF23:AI23" si="15">AVERAGE(AF19:AF22)</f>
        <v>#DIV/0!</v>
      </c>
      <c r="AG23" s="19" t="e">
        <f t="shared" si="15"/>
        <v>#DIV/0!</v>
      </c>
      <c r="AH23" s="19" t="e">
        <f t="shared" si="15"/>
        <v>#DIV/0!</v>
      </c>
      <c r="AI23" s="19" t="e">
        <f t="shared" si="15"/>
        <v>#DIV/0!</v>
      </c>
    </row>
    <row r="24" spans="1:35">
      <c r="A24" s="48">
        <v>5.8</v>
      </c>
      <c r="B24" s="48">
        <v>10.827999999999999</v>
      </c>
      <c r="C24" s="48">
        <v>1.7999999999999999E-2</v>
      </c>
      <c r="D24" s="48">
        <v>25.85</v>
      </c>
      <c r="E24" s="44">
        <v>1.7999999999999999E-2</v>
      </c>
      <c r="F24" s="44">
        <v>2.16</v>
      </c>
      <c r="G24" s="44">
        <v>1.4999999999999999E-2</v>
      </c>
      <c r="H24" s="50">
        <v>1.7000000000000001E-2</v>
      </c>
      <c r="I24" s="50">
        <v>0.26800000000000002</v>
      </c>
      <c r="J24" s="50">
        <v>4.4560000000000004</v>
      </c>
      <c r="L24" s="41">
        <v>0.41</v>
      </c>
      <c r="M24" s="41">
        <v>26.491</v>
      </c>
      <c r="N24" s="44">
        <v>2.137</v>
      </c>
      <c r="P24" s="44">
        <v>4.6180000000000003</v>
      </c>
      <c r="Q24" s="44">
        <v>5.2939999999999996</v>
      </c>
      <c r="R24" s="50">
        <v>4.3179999999999996</v>
      </c>
      <c r="S24" s="50">
        <v>1.544</v>
      </c>
      <c r="W24" s="9" t="s">
        <v>20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>
      <c r="A25" s="48">
        <v>1.7000000000000001E-2</v>
      </c>
      <c r="B25" s="48">
        <v>1.4E-2</v>
      </c>
      <c r="C25" s="48">
        <v>0.36099999999999999</v>
      </c>
      <c r="D25" s="48">
        <v>5.2999999999999999E-2</v>
      </c>
      <c r="E25" s="44">
        <v>5.2999999999999999E-2</v>
      </c>
      <c r="F25" s="44">
        <v>8.4710000000000001</v>
      </c>
      <c r="G25" s="44">
        <v>2.5999999999999999E-2</v>
      </c>
      <c r="H25" s="50">
        <v>0.245</v>
      </c>
      <c r="I25" s="50">
        <v>0.17499999999999999</v>
      </c>
      <c r="J25" s="50">
        <v>0.28100000000000003</v>
      </c>
      <c r="L25" s="41">
        <v>0.77400000000000002</v>
      </c>
      <c r="M25" s="41">
        <v>43.79</v>
      </c>
      <c r="N25" s="44">
        <v>1.7000000000000001E-2</v>
      </c>
      <c r="P25" s="44">
        <v>3.92</v>
      </c>
      <c r="Q25" s="44">
        <v>3.4649999999999999</v>
      </c>
      <c r="R25" s="50">
        <v>9.9390000000000001</v>
      </c>
      <c r="S25" s="50">
        <v>9.7040000000000006</v>
      </c>
      <c r="W25" s="9" t="s">
        <v>34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>
      <c r="A26" s="48">
        <v>0.19</v>
      </c>
      <c r="B26" s="48">
        <v>0.03</v>
      </c>
      <c r="C26" s="48">
        <v>10.039999999999999</v>
      </c>
      <c r="D26" s="48">
        <v>0.03</v>
      </c>
      <c r="E26" s="44">
        <v>2.5000000000000001E-2</v>
      </c>
      <c r="F26" s="44">
        <v>4.4059999999999997</v>
      </c>
      <c r="G26" s="44">
        <v>0.02</v>
      </c>
      <c r="H26" s="50">
        <v>1.2E-2</v>
      </c>
      <c r="I26" s="50">
        <v>0.26300000000000001</v>
      </c>
      <c r="J26" s="50">
        <v>0.621</v>
      </c>
      <c r="L26" s="41">
        <v>1.103</v>
      </c>
      <c r="M26" s="41">
        <v>4.0090000000000003</v>
      </c>
      <c r="N26" s="44">
        <v>6.5000000000000002E-2</v>
      </c>
      <c r="P26" s="44">
        <v>1.4999999999999999E-2</v>
      </c>
      <c r="Q26" s="44">
        <v>3.6259999999999999</v>
      </c>
      <c r="R26" s="50">
        <v>5.875</v>
      </c>
      <c r="S26" s="50">
        <v>6.12</v>
      </c>
      <c r="W26" s="19" t="s">
        <v>36</v>
      </c>
      <c r="X26" s="19" t="e">
        <f>AVERAGE(X24:X25)</f>
        <v>#DIV/0!</v>
      </c>
      <c r="Y26" s="19" t="e">
        <f t="shared" ref="Y26:AB26" si="16">AVERAGE(Y24:Y25)</f>
        <v>#DIV/0!</v>
      </c>
      <c r="Z26" s="19" t="e">
        <f t="shared" si="16"/>
        <v>#DIV/0!</v>
      </c>
      <c r="AA26" s="19" t="e">
        <f t="shared" si="16"/>
        <v>#DIV/0!</v>
      </c>
      <c r="AB26" s="19" t="e">
        <f t="shared" si="16"/>
        <v>#DIV/0!</v>
      </c>
      <c r="AC26" s="19"/>
      <c r="AD26" s="19" t="s">
        <v>36</v>
      </c>
      <c r="AE26" s="19" t="e">
        <f>AVERAGE(AE24:AE25)</f>
        <v>#DIV/0!</v>
      </c>
      <c r="AF26" s="19" t="e">
        <f t="shared" ref="AF26:AI26" si="17">AVERAGE(AF24:AF25)</f>
        <v>#DIV/0!</v>
      </c>
      <c r="AG26" s="19" t="e">
        <f t="shared" si="17"/>
        <v>#DIV/0!</v>
      </c>
      <c r="AH26" s="19" t="e">
        <f t="shared" si="17"/>
        <v>#DIV/0!</v>
      </c>
      <c r="AI26" s="19" t="e">
        <f t="shared" si="17"/>
        <v>#DIV/0!</v>
      </c>
    </row>
    <row r="27" spans="1:35">
      <c r="A27" s="48">
        <v>6.6529999999999996</v>
      </c>
      <c r="B27" s="48">
        <v>3.1E-2</v>
      </c>
      <c r="C27" s="48">
        <v>2.1000000000000001E-2</v>
      </c>
      <c r="D27" s="48">
        <v>1.9E-2</v>
      </c>
      <c r="E27" s="44">
        <v>13.939</v>
      </c>
      <c r="F27" s="44">
        <v>0.76100000000000001</v>
      </c>
      <c r="G27" s="44">
        <v>2.4E-2</v>
      </c>
      <c r="H27" s="50">
        <v>1.4E-2</v>
      </c>
      <c r="I27" s="50">
        <v>0.24</v>
      </c>
      <c r="J27" s="50">
        <v>2.9790000000000001</v>
      </c>
      <c r="L27" s="41">
        <v>2.1999999999999999E-2</v>
      </c>
      <c r="M27" s="41">
        <v>2.4540000000000002</v>
      </c>
      <c r="N27" s="44">
        <v>3.855</v>
      </c>
      <c r="P27" s="44">
        <v>0.318</v>
      </c>
      <c r="Q27" s="44">
        <v>6.7530000000000001</v>
      </c>
      <c r="R27" s="50">
        <v>6.9130000000000003</v>
      </c>
      <c r="S27" s="50">
        <v>1.0669999999999999</v>
      </c>
    </row>
    <row r="28" spans="1:35">
      <c r="A28" s="48">
        <v>1.7999999999999999E-2</v>
      </c>
      <c r="B28" s="48">
        <v>11.013999999999999</v>
      </c>
      <c r="C28" s="48">
        <v>9.7360000000000007</v>
      </c>
      <c r="D28" s="48">
        <v>2.1000000000000001E-2</v>
      </c>
      <c r="E28" s="44">
        <v>5.1999999999999998E-2</v>
      </c>
      <c r="F28" s="44">
        <v>5.6150000000000002</v>
      </c>
      <c r="G28" s="44">
        <v>2.5000000000000001E-2</v>
      </c>
      <c r="H28" s="50">
        <v>0.25600000000000001</v>
      </c>
      <c r="I28" s="50">
        <v>0.20100000000000001</v>
      </c>
      <c r="J28" s="50">
        <v>0.443</v>
      </c>
      <c r="L28" s="41">
        <v>2.3E-2</v>
      </c>
      <c r="M28" s="41">
        <v>2.5</v>
      </c>
      <c r="N28" s="44">
        <v>0.01</v>
      </c>
      <c r="P28" s="44">
        <v>0.16</v>
      </c>
      <c r="Q28" s="44">
        <v>5.5439999999999996</v>
      </c>
      <c r="R28" s="50">
        <v>9.2370000000000001</v>
      </c>
      <c r="S28" s="50">
        <v>0.96299999999999997</v>
      </c>
    </row>
    <row r="29" spans="1:35">
      <c r="A29" s="48">
        <v>0.23499999999999999</v>
      </c>
      <c r="B29" s="48">
        <v>1.7999999999999999E-2</v>
      </c>
      <c r="C29" s="48">
        <v>2.1000000000000001E-2</v>
      </c>
      <c r="D29" s="48">
        <v>10.407</v>
      </c>
      <c r="E29" s="44">
        <v>15.553000000000001</v>
      </c>
      <c r="F29" s="44">
        <v>0.18</v>
      </c>
      <c r="G29" s="44">
        <v>20.024999999999999</v>
      </c>
      <c r="H29" s="50">
        <v>0.01</v>
      </c>
      <c r="I29" s="50">
        <v>0.20399999999999999</v>
      </c>
      <c r="J29" s="50">
        <v>2.6840000000000002</v>
      </c>
      <c r="L29" s="41">
        <v>2.8000000000000001E-2</v>
      </c>
      <c r="M29" s="41">
        <v>3.44</v>
      </c>
      <c r="N29" s="44">
        <v>0.14099999999999999</v>
      </c>
      <c r="P29" s="44">
        <v>0.17399999999999999</v>
      </c>
      <c r="Q29" s="44">
        <v>7.6559999999999997</v>
      </c>
      <c r="R29" s="50">
        <v>10.582000000000001</v>
      </c>
      <c r="S29" s="50">
        <v>1.75</v>
      </c>
    </row>
    <row r="30" spans="1:35">
      <c r="A30" s="48">
        <v>14.7</v>
      </c>
      <c r="B30" s="48">
        <v>1.9E-2</v>
      </c>
      <c r="C30" s="48">
        <v>4.8000000000000001E-2</v>
      </c>
      <c r="D30" s="48">
        <v>3.5000000000000003E-2</v>
      </c>
      <c r="E30" s="44">
        <v>3.1E-2</v>
      </c>
      <c r="F30" s="44">
        <v>3.0609999999999999</v>
      </c>
      <c r="G30" s="44">
        <v>2.8000000000000001E-2</v>
      </c>
      <c r="H30" s="50">
        <v>0.17499999999999999</v>
      </c>
      <c r="I30" s="50">
        <v>0.26100000000000001</v>
      </c>
      <c r="J30" s="50">
        <v>0.26300000000000001</v>
      </c>
      <c r="L30" s="41">
        <v>8.4000000000000005E-2</v>
      </c>
      <c r="M30" s="41">
        <v>8.1370000000000005</v>
      </c>
      <c r="N30" s="44">
        <v>3.43</v>
      </c>
      <c r="P30" s="44">
        <v>0.27600000000000002</v>
      </c>
      <c r="Q30" s="44">
        <v>6.42</v>
      </c>
      <c r="R30" s="50">
        <v>5.7000000000000002E-2</v>
      </c>
      <c r="S30" s="50">
        <v>8.1989999999999998</v>
      </c>
    </row>
    <row r="31" spans="1:35">
      <c r="A31" s="48">
        <v>1.2999999999999999E-2</v>
      </c>
      <c r="B31" s="48">
        <v>2.7E-2</v>
      </c>
      <c r="C31" s="48">
        <v>2.1999999999999999E-2</v>
      </c>
      <c r="D31" s="48">
        <v>2.9000000000000001E-2</v>
      </c>
      <c r="E31" s="44">
        <v>2.5999999999999999E-2</v>
      </c>
      <c r="F31" s="44">
        <v>6.9539999999999997</v>
      </c>
      <c r="G31" s="44">
        <v>1.6E-2</v>
      </c>
      <c r="H31" s="50">
        <v>1.6E-2</v>
      </c>
      <c r="I31" s="50">
        <v>0.26800000000000002</v>
      </c>
      <c r="J31" s="50">
        <v>3.5219999999999998</v>
      </c>
      <c r="L31" s="41">
        <v>0.45400000000000001</v>
      </c>
      <c r="M31" s="41">
        <v>4.4720000000000004</v>
      </c>
      <c r="N31" s="44">
        <v>7.6999999999999999E-2</v>
      </c>
      <c r="P31" s="44">
        <v>7.9169999999999998</v>
      </c>
      <c r="Q31" s="44">
        <v>7.1920000000000002</v>
      </c>
      <c r="R31" s="50">
        <v>19.425000000000001</v>
      </c>
      <c r="S31" s="50">
        <v>2.532</v>
      </c>
    </row>
    <row r="32" spans="1:35">
      <c r="A32" s="48">
        <v>0.17499999999999999</v>
      </c>
      <c r="B32" s="48">
        <v>6.415</v>
      </c>
      <c r="C32" s="48">
        <v>9.7010000000000005</v>
      </c>
      <c r="D32" s="48">
        <v>3.5000000000000003E-2</v>
      </c>
      <c r="E32" s="44">
        <v>2.1000000000000001E-2</v>
      </c>
      <c r="F32" s="44">
        <v>1.0780000000000001</v>
      </c>
      <c r="G32" s="44">
        <v>1.6E-2</v>
      </c>
      <c r="H32" s="50">
        <v>0.13400000000000001</v>
      </c>
      <c r="I32" s="50">
        <v>0.24399999999999999</v>
      </c>
      <c r="J32" s="50">
        <v>0.36199999999999999</v>
      </c>
      <c r="L32" s="41">
        <v>0.81299999999999994</v>
      </c>
      <c r="M32" s="41">
        <v>0.98299999999999998</v>
      </c>
      <c r="N32" s="44">
        <v>7.0999999999999994E-2</v>
      </c>
      <c r="P32" s="44">
        <v>1.7000000000000001E-2</v>
      </c>
      <c r="Q32" s="44">
        <v>5.8529999999999998</v>
      </c>
      <c r="R32" s="50">
        <v>10.71</v>
      </c>
      <c r="S32" s="50">
        <v>1.2110000000000001</v>
      </c>
    </row>
    <row r="33" spans="1:19">
      <c r="A33" s="48">
        <v>0.126</v>
      </c>
      <c r="B33" s="48">
        <v>1.6E-2</v>
      </c>
      <c r="C33" s="48">
        <v>4.1000000000000002E-2</v>
      </c>
      <c r="D33" s="48">
        <v>3.3000000000000002E-2</v>
      </c>
      <c r="E33" s="44">
        <v>1.9E-2</v>
      </c>
      <c r="F33" s="44">
        <v>1.65</v>
      </c>
      <c r="G33" s="44">
        <v>2.3E-2</v>
      </c>
      <c r="H33" s="50">
        <v>1.6E-2</v>
      </c>
      <c r="I33" s="50">
        <v>0.22800000000000001</v>
      </c>
      <c r="J33" s="50">
        <v>1.1839999999999999</v>
      </c>
      <c r="L33" s="41">
        <v>0.51100000000000001</v>
      </c>
      <c r="M33" s="41">
        <v>2.8319999999999999</v>
      </c>
      <c r="N33" s="44">
        <v>2.698</v>
      </c>
      <c r="P33" s="44">
        <v>0.36899999999999999</v>
      </c>
      <c r="Q33" s="44">
        <v>13.601000000000001</v>
      </c>
      <c r="R33" s="50">
        <v>7.9640000000000004</v>
      </c>
      <c r="S33" s="50">
        <v>6.2329999999999997</v>
      </c>
    </row>
    <row r="34" spans="1:19">
      <c r="A34" s="48">
        <v>15.391999999999999</v>
      </c>
      <c r="B34" s="48">
        <v>2.4E-2</v>
      </c>
      <c r="C34" s="48">
        <v>5.3999999999999999E-2</v>
      </c>
      <c r="D34" s="48">
        <v>0.03</v>
      </c>
      <c r="E34" s="44">
        <v>0.03</v>
      </c>
      <c r="F34" s="44">
        <v>2.9159999999999999</v>
      </c>
      <c r="G34" s="44">
        <v>2.5000000000000001E-2</v>
      </c>
      <c r="H34" s="50">
        <v>0.13600000000000001</v>
      </c>
      <c r="I34" s="50">
        <v>0.42399999999999999</v>
      </c>
      <c r="J34" s="50">
        <v>0.79200000000000004</v>
      </c>
      <c r="L34" s="41">
        <v>7.6999999999999999E-2</v>
      </c>
      <c r="M34" s="41">
        <v>3.15</v>
      </c>
      <c r="N34" s="44">
        <v>7.2999999999999995E-2</v>
      </c>
      <c r="P34" s="44">
        <v>0.90400000000000003</v>
      </c>
      <c r="Q34" s="44">
        <v>7.1070000000000002</v>
      </c>
      <c r="R34" s="50">
        <v>8.8230000000000004</v>
      </c>
      <c r="S34" s="50">
        <v>1.258</v>
      </c>
    </row>
    <row r="35" spans="1:19">
      <c r="A35" s="48">
        <v>1.2999999999999999E-2</v>
      </c>
      <c r="B35" s="48">
        <v>2.7E-2</v>
      </c>
      <c r="C35" s="48">
        <v>15.327999999999999</v>
      </c>
      <c r="D35" s="48">
        <v>0.02</v>
      </c>
      <c r="E35" s="44">
        <v>2.7E-2</v>
      </c>
      <c r="F35" s="44">
        <v>4.3559999999999999</v>
      </c>
      <c r="G35" s="44">
        <v>3.6999999999999998E-2</v>
      </c>
      <c r="H35" s="50">
        <v>0.11899999999999999</v>
      </c>
      <c r="I35" s="50">
        <v>0.19</v>
      </c>
      <c r="J35" s="50">
        <v>1.925</v>
      </c>
      <c r="L35" s="41">
        <v>0.214</v>
      </c>
      <c r="M35" s="41">
        <v>4.2220000000000004</v>
      </c>
      <c r="N35" s="44">
        <v>3.96</v>
      </c>
      <c r="P35" s="44">
        <v>2.222</v>
      </c>
      <c r="Q35" s="44">
        <v>5.516</v>
      </c>
      <c r="R35" s="50">
        <v>7.29</v>
      </c>
      <c r="S35" s="50">
        <v>0.88900000000000001</v>
      </c>
    </row>
    <row r="36" spans="1:19">
      <c r="A36" s="48">
        <v>0.16900000000000001</v>
      </c>
      <c r="B36" s="48">
        <v>4.1000000000000002E-2</v>
      </c>
      <c r="C36" s="48">
        <v>10.087999999999999</v>
      </c>
      <c r="D36" s="48">
        <v>2.8000000000000001E-2</v>
      </c>
      <c r="E36" s="44">
        <v>2.4E-2</v>
      </c>
      <c r="F36" s="44">
        <v>1.4610000000000001</v>
      </c>
      <c r="G36" s="44">
        <v>14.715</v>
      </c>
      <c r="H36" s="50">
        <v>2.9000000000000001E-2</v>
      </c>
      <c r="I36" s="50">
        <v>0.33600000000000002</v>
      </c>
      <c r="J36" s="50">
        <v>0.40200000000000002</v>
      </c>
      <c r="L36" s="41">
        <v>0.217</v>
      </c>
      <c r="M36" s="41">
        <v>1.302</v>
      </c>
      <c r="N36" s="44">
        <v>3.4000000000000002E-2</v>
      </c>
      <c r="P36" s="44">
        <v>4.3999999999999997E-2</v>
      </c>
      <c r="Q36" s="44">
        <v>4.7679999999999998</v>
      </c>
      <c r="R36" s="50">
        <v>6.3529999999999998</v>
      </c>
      <c r="S36" s="50">
        <v>1.373</v>
      </c>
    </row>
    <row r="37" spans="1:19">
      <c r="A37" s="48">
        <v>5.1260000000000003</v>
      </c>
      <c r="B37" s="48">
        <v>0.16500000000000001</v>
      </c>
      <c r="C37" s="48">
        <v>0.248</v>
      </c>
      <c r="D37" s="48">
        <v>39.643000000000001</v>
      </c>
      <c r="E37" s="44">
        <v>2.9000000000000001E-2</v>
      </c>
      <c r="F37" s="44">
        <v>2.5950000000000002</v>
      </c>
      <c r="G37" s="44">
        <v>1.6E-2</v>
      </c>
      <c r="H37" s="50">
        <v>0.13800000000000001</v>
      </c>
      <c r="I37" s="50">
        <v>0.26900000000000002</v>
      </c>
      <c r="J37" s="50">
        <v>1.0840000000000001</v>
      </c>
      <c r="L37" s="41">
        <v>0.51600000000000001</v>
      </c>
      <c r="M37" s="41">
        <v>134.137</v>
      </c>
      <c r="N37" s="44">
        <v>1.65</v>
      </c>
      <c r="P37" s="44">
        <v>0.57399999999999995</v>
      </c>
      <c r="Q37" s="44">
        <v>7.6749999999999998</v>
      </c>
      <c r="R37" s="50">
        <v>7.57</v>
      </c>
      <c r="S37" s="50">
        <v>1.6879999999999999</v>
      </c>
    </row>
    <row r="38" spans="1:19">
      <c r="A38" s="48">
        <v>3.2050000000000001</v>
      </c>
      <c r="B38" s="48">
        <v>2.1999999999999999E-2</v>
      </c>
      <c r="C38" s="48">
        <v>8.6649999999999991</v>
      </c>
      <c r="D38" s="48">
        <v>2.1000000000000001E-2</v>
      </c>
      <c r="E38" s="44">
        <v>2.8000000000000001E-2</v>
      </c>
      <c r="F38" s="44">
        <v>5.4640000000000004</v>
      </c>
      <c r="G38" s="44">
        <v>1.2999999999999999E-2</v>
      </c>
      <c r="H38" s="50">
        <v>2.1000000000000001E-2</v>
      </c>
      <c r="I38" s="50">
        <v>0.29399999999999998</v>
      </c>
      <c r="J38" s="50">
        <v>4.2270000000000003</v>
      </c>
      <c r="L38" s="41">
        <v>1.556</v>
      </c>
      <c r="N38" s="44">
        <v>3.6419999999999999</v>
      </c>
      <c r="P38" s="44">
        <v>3.8069999999999999</v>
      </c>
      <c r="Q38" s="44">
        <v>5.9550000000000001</v>
      </c>
      <c r="R38" s="50">
        <v>15.348000000000001</v>
      </c>
      <c r="S38" s="50">
        <v>1.0589999999999999</v>
      </c>
    </row>
    <row r="39" spans="1:19">
      <c r="A39" s="48">
        <v>1.4999999999999999E-2</v>
      </c>
      <c r="B39" s="48">
        <v>2.5000000000000001E-2</v>
      </c>
      <c r="C39" s="48">
        <v>1.4999999999999999E-2</v>
      </c>
      <c r="D39" s="48">
        <v>2.1999999999999999E-2</v>
      </c>
      <c r="E39" s="44">
        <v>11.282999999999999</v>
      </c>
      <c r="F39" s="44">
        <v>1.2190000000000001</v>
      </c>
      <c r="G39" s="44">
        <v>1.7999999999999999E-2</v>
      </c>
      <c r="H39" s="50">
        <v>0.13600000000000001</v>
      </c>
      <c r="I39" s="50">
        <v>0.28899999999999998</v>
      </c>
      <c r="J39" s="50">
        <v>0.20699999999999999</v>
      </c>
      <c r="L39" s="41">
        <v>1.4999999999999999E-2</v>
      </c>
      <c r="N39" s="44">
        <v>3.1E-2</v>
      </c>
      <c r="P39" s="44">
        <v>4.4999999999999998E-2</v>
      </c>
      <c r="Q39" s="44">
        <v>5.2430000000000003</v>
      </c>
      <c r="R39" s="50">
        <v>4.6849999999999996</v>
      </c>
      <c r="S39" s="50">
        <v>5.8460000000000001</v>
      </c>
    </row>
    <row r="40" spans="1:19">
      <c r="A40" s="48">
        <v>0.18</v>
      </c>
      <c r="B40" s="48">
        <v>3.4000000000000002E-2</v>
      </c>
      <c r="C40" s="48">
        <v>16.085000000000001</v>
      </c>
      <c r="D40" s="48">
        <v>1.7999999999999999E-2</v>
      </c>
      <c r="E40" s="44">
        <v>6.2E-2</v>
      </c>
      <c r="F40" s="44">
        <v>5.6000000000000001E-2</v>
      </c>
      <c r="G40" s="44">
        <v>2.7E-2</v>
      </c>
      <c r="H40" s="50">
        <v>2.1000000000000001E-2</v>
      </c>
      <c r="I40" s="50">
        <v>1.6559999999999999</v>
      </c>
      <c r="J40" s="50">
        <v>3.887</v>
      </c>
      <c r="L40" s="41">
        <v>2.3E-2</v>
      </c>
      <c r="N40" s="44">
        <v>2.3E-2</v>
      </c>
      <c r="P40" s="44">
        <v>0.16400000000000001</v>
      </c>
      <c r="Q40" s="44">
        <v>6.1660000000000004</v>
      </c>
      <c r="R40" s="50">
        <v>5.5419999999999998</v>
      </c>
      <c r="S40" s="50">
        <v>1.27</v>
      </c>
    </row>
    <row r="41" spans="1:19">
      <c r="A41" s="48">
        <v>3.9180000000000001</v>
      </c>
      <c r="B41" s="48">
        <v>7.5439999999999996</v>
      </c>
      <c r="C41" s="48">
        <v>1.9E-2</v>
      </c>
      <c r="D41" s="48">
        <v>2.1000000000000001E-2</v>
      </c>
      <c r="E41" s="44">
        <v>14.776</v>
      </c>
      <c r="F41" s="44">
        <v>1.9430000000000001</v>
      </c>
      <c r="G41" s="44">
        <v>2.3E-2</v>
      </c>
      <c r="H41" s="50">
        <v>0.126</v>
      </c>
      <c r="I41" s="50">
        <v>0.21299999999999999</v>
      </c>
      <c r="J41" s="50">
        <v>3.1749999999999998</v>
      </c>
      <c r="L41" s="41">
        <v>0.02</v>
      </c>
      <c r="N41" s="44">
        <v>2.5590000000000002</v>
      </c>
      <c r="P41" s="44">
        <v>0.63200000000000001</v>
      </c>
      <c r="Q41" s="44">
        <v>5.3849999999999998</v>
      </c>
      <c r="R41" s="50">
        <v>11.304</v>
      </c>
      <c r="S41" s="50">
        <v>1.1819999999999999</v>
      </c>
    </row>
    <row r="42" spans="1:19">
      <c r="A42" s="48">
        <v>2.1000000000000001E-2</v>
      </c>
      <c r="B42" s="48">
        <v>4.1000000000000002E-2</v>
      </c>
      <c r="C42" s="48">
        <v>14.612</v>
      </c>
      <c r="D42" s="48">
        <v>12.401</v>
      </c>
      <c r="E42" s="44">
        <v>4.3999999999999997E-2</v>
      </c>
      <c r="F42" s="44">
        <v>1.337</v>
      </c>
      <c r="G42" s="44">
        <v>3.1E-2</v>
      </c>
      <c r="H42" s="50">
        <v>0.152</v>
      </c>
      <c r="I42" s="50">
        <v>0.27500000000000002</v>
      </c>
      <c r="J42" s="50">
        <v>0.30499999999999999</v>
      </c>
      <c r="L42" s="41">
        <v>4.1000000000000002E-2</v>
      </c>
      <c r="N42" s="44">
        <v>1.7999999999999999E-2</v>
      </c>
      <c r="P42" s="44">
        <v>0.156</v>
      </c>
      <c r="Q42" s="44">
        <v>13.505000000000001</v>
      </c>
      <c r="R42" s="50">
        <v>12.641999999999999</v>
      </c>
      <c r="S42" s="50">
        <v>4.3929999999999998</v>
      </c>
    </row>
    <row r="43" spans="1:19">
      <c r="A43" s="48">
        <v>1.7999999999999999E-2</v>
      </c>
      <c r="B43" s="48">
        <v>2.4E-2</v>
      </c>
      <c r="C43" s="48">
        <v>4.3999999999999997E-2</v>
      </c>
      <c r="D43" s="48">
        <v>8.4000000000000005E-2</v>
      </c>
      <c r="E43" s="44">
        <v>2.4E-2</v>
      </c>
      <c r="F43" s="44">
        <v>0.64</v>
      </c>
      <c r="G43" s="44">
        <v>20.257000000000001</v>
      </c>
      <c r="H43" s="50">
        <v>0.16800000000000001</v>
      </c>
      <c r="I43" s="50">
        <v>0.20599999999999999</v>
      </c>
      <c r="J43" s="50">
        <v>1.319</v>
      </c>
      <c r="L43" s="41">
        <v>3.9E-2</v>
      </c>
      <c r="N43" s="44">
        <v>2.74</v>
      </c>
      <c r="P43" s="44">
        <v>5.0810000000000004</v>
      </c>
      <c r="Q43" s="44">
        <v>12.082000000000001</v>
      </c>
      <c r="R43" s="50">
        <v>8.9440000000000008</v>
      </c>
      <c r="S43" s="50">
        <v>1.595</v>
      </c>
    </row>
    <row r="44" spans="1:19">
      <c r="A44" s="48">
        <v>0.17699999999999999</v>
      </c>
      <c r="B44" s="48">
        <v>2.1000000000000001E-2</v>
      </c>
      <c r="C44" s="48">
        <v>2.3E-2</v>
      </c>
      <c r="D44" s="48">
        <v>2.5999999999999999E-2</v>
      </c>
      <c r="E44" s="44">
        <v>3.7999999999999999E-2</v>
      </c>
      <c r="F44" s="44">
        <v>2.944</v>
      </c>
      <c r="G44" s="44">
        <v>2.5000000000000001E-2</v>
      </c>
      <c r="H44" s="50">
        <v>0.18099999999999999</v>
      </c>
      <c r="I44" s="50">
        <v>0.26800000000000002</v>
      </c>
      <c r="J44" s="50">
        <v>3.706</v>
      </c>
      <c r="L44" s="41">
        <v>3.3000000000000002E-2</v>
      </c>
      <c r="N44" s="44">
        <v>5.3999999999999999E-2</v>
      </c>
      <c r="P44" s="44">
        <v>1.4999999999999999E-2</v>
      </c>
      <c r="Q44" s="44">
        <v>3.9449999999999998</v>
      </c>
      <c r="R44" s="50">
        <v>2.4E-2</v>
      </c>
      <c r="S44" s="50">
        <v>3.4780000000000002</v>
      </c>
    </row>
    <row r="45" spans="1:19">
      <c r="A45" s="48">
        <v>3.5999999999999997E-2</v>
      </c>
      <c r="B45" s="48">
        <v>2.4E-2</v>
      </c>
      <c r="C45" s="48">
        <v>19.768000000000001</v>
      </c>
      <c r="D45" s="48">
        <v>0.02</v>
      </c>
      <c r="E45" s="44">
        <v>0.02</v>
      </c>
      <c r="F45" s="44">
        <v>0.19700000000000001</v>
      </c>
      <c r="G45" s="44">
        <v>4.4999999999999998E-2</v>
      </c>
      <c r="H45" s="50">
        <v>0.20300000000000001</v>
      </c>
      <c r="I45" s="50">
        <v>0.4</v>
      </c>
      <c r="J45" s="50">
        <v>0.27600000000000002</v>
      </c>
      <c r="L45" s="41">
        <v>4.4999999999999998E-2</v>
      </c>
      <c r="N45" s="44">
        <v>3.0209999999999999</v>
      </c>
      <c r="P45" s="44">
        <v>0.247</v>
      </c>
      <c r="Q45" s="44">
        <v>4.8529999999999998</v>
      </c>
      <c r="S45" s="50">
        <v>1.6830000000000001</v>
      </c>
    </row>
    <row r="46" spans="1:19">
      <c r="A46" s="48">
        <v>0.19400000000000001</v>
      </c>
      <c r="B46" s="48">
        <v>0.16700000000000001</v>
      </c>
      <c r="C46" s="48">
        <v>0.02</v>
      </c>
      <c r="D46" s="48">
        <v>2.5000000000000001E-2</v>
      </c>
      <c r="E46" s="44">
        <v>0.02</v>
      </c>
      <c r="F46" s="44">
        <v>3.839</v>
      </c>
      <c r="G46" s="44">
        <v>1.7999999999999999E-2</v>
      </c>
      <c r="H46" s="50">
        <v>2.4E-2</v>
      </c>
      <c r="I46" s="50">
        <v>0.38600000000000001</v>
      </c>
      <c r="J46" s="50">
        <v>4.71</v>
      </c>
      <c r="L46" s="41">
        <v>3.6999999999999998E-2</v>
      </c>
      <c r="N46" s="44">
        <v>6.8000000000000005E-2</v>
      </c>
      <c r="P46" s="44">
        <v>0.20799999999999999</v>
      </c>
      <c r="Q46" s="44">
        <v>7.391</v>
      </c>
      <c r="S46" s="50">
        <v>1.8959999999999999</v>
      </c>
    </row>
    <row r="47" spans="1:19">
      <c r="A47" s="48">
        <v>0.105</v>
      </c>
      <c r="B47" s="48">
        <v>0.02</v>
      </c>
      <c r="C47" s="48">
        <v>9.0489999999999995</v>
      </c>
      <c r="D47" s="48">
        <v>2.1999999999999999E-2</v>
      </c>
      <c r="E47" s="44">
        <v>2.7E-2</v>
      </c>
      <c r="F47" s="44">
        <v>6.093</v>
      </c>
      <c r="G47" s="44">
        <v>1.9E-2</v>
      </c>
      <c r="H47" s="50">
        <v>0.17</v>
      </c>
      <c r="I47" s="50">
        <v>0.379</v>
      </c>
      <c r="J47" s="50">
        <v>0.26200000000000001</v>
      </c>
      <c r="L47" s="41">
        <v>3.5999999999999997E-2</v>
      </c>
      <c r="N47" s="44">
        <v>3.5000000000000003E-2</v>
      </c>
      <c r="P47" s="44">
        <v>1.1080000000000001</v>
      </c>
      <c r="S47" s="50">
        <v>1.5920000000000001</v>
      </c>
    </row>
    <row r="48" spans="1:19">
      <c r="A48" s="48">
        <v>14.554</v>
      </c>
      <c r="B48" s="48">
        <v>1.7999999999999999E-2</v>
      </c>
      <c r="C48" s="48">
        <v>0.04</v>
      </c>
      <c r="D48" s="48">
        <v>0.03</v>
      </c>
      <c r="E48" s="44">
        <v>2.8000000000000001E-2</v>
      </c>
      <c r="F48" s="44">
        <v>1.244</v>
      </c>
      <c r="G48" s="44">
        <v>2.5999999999999999E-2</v>
      </c>
      <c r="H48" s="50">
        <v>0.185</v>
      </c>
      <c r="I48" s="50">
        <v>0.27500000000000002</v>
      </c>
      <c r="J48" s="50">
        <v>2.593</v>
      </c>
      <c r="L48" s="41">
        <v>8.5999999999999993E-2</v>
      </c>
      <c r="N48" s="44">
        <v>4.2999999999999997E-2</v>
      </c>
      <c r="P48" s="44">
        <v>3.6080000000000001</v>
      </c>
      <c r="S48" s="50">
        <v>5.5469999999999997</v>
      </c>
    </row>
    <row r="49" spans="1:19">
      <c r="A49" s="48">
        <v>1.4E-2</v>
      </c>
      <c r="B49" s="48">
        <v>5.5259999999999998</v>
      </c>
      <c r="C49" s="48">
        <v>2.5000000000000001E-2</v>
      </c>
      <c r="D49" s="48">
        <v>4.2000000000000003E-2</v>
      </c>
      <c r="E49" s="44">
        <v>10.214</v>
      </c>
      <c r="F49" s="44">
        <v>2.4750000000000001</v>
      </c>
      <c r="G49" s="44">
        <v>16.722999999999999</v>
      </c>
      <c r="H49" s="50">
        <v>0.159</v>
      </c>
      <c r="I49" s="50">
        <v>0.29199999999999998</v>
      </c>
      <c r="J49" s="50">
        <v>4.0640000000000001</v>
      </c>
      <c r="L49" s="41">
        <v>8.5999999999999993E-2</v>
      </c>
      <c r="N49" s="44">
        <v>2.073</v>
      </c>
      <c r="P49" s="44">
        <v>1.7000000000000001E-2</v>
      </c>
      <c r="S49" s="50">
        <v>1.7809999999999999</v>
      </c>
    </row>
    <row r="50" spans="1:19">
      <c r="A50" s="48">
        <v>0.124</v>
      </c>
      <c r="B50" s="48">
        <v>1.4999999999999999E-2</v>
      </c>
      <c r="C50" s="48">
        <v>14.36</v>
      </c>
      <c r="D50" s="48">
        <v>16.082999999999998</v>
      </c>
      <c r="E50" s="44">
        <v>0.153</v>
      </c>
      <c r="F50" s="44">
        <v>2.3109999999999999</v>
      </c>
      <c r="G50" s="44">
        <v>1.0999999999999999E-2</v>
      </c>
      <c r="H50" s="50">
        <v>0.16200000000000001</v>
      </c>
      <c r="I50" s="50">
        <v>0.36699999999999999</v>
      </c>
      <c r="J50" s="50">
        <v>0.29499999999999998</v>
      </c>
      <c r="L50" s="41">
        <v>1.0840000000000001</v>
      </c>
      <c r="N50" s="44">
        <v>5.1999999999999998E-2</v>
      </c>
      <c r="P50" s="44">
        <v>0.13800000000000001</v>
      </c>
      <c r="S50" s="50">
        <v>4.3419999999999996</v>
      </c>
    </row>
    <row r="51" spans="1:19">
      <c r="A51" s="48">
        <v>7.3999999999999996E-2</v>
      </c>
      <c r="B51" s="48">
        <v>1.6E-2</v>
      </c>
      <c r="C51" s="48">
        <v>1.2E-2</v>
      </c>
      <c r="D51" s="48">
        <v>1.7999999999999999E-2</v>
      </c>
      <c r="E51" s="44">
        <v>1.7000000000000001E-2</v>
      </c>
      <c r="F51" s="44">
        <v>0.30499999999999999</v>
      </c>
      <c r="G51" s="44">
        <v>4.2000000000000003E-2</v>
      </c>
      <c r="H51" s="50">
        <v>0.16400000000000001</v>
      </c>
      <c r="I51" s="50">
        <v>0.8</v>
      </c>
      <c r="J51" s="50">
        <v>0.35099999999999998</v>
      </c>
      <c r="L51" s="41">
        <v>0.29099999999999998</v>
      </c>
      <c r="N51" s="44">
        <v>1.611</v>
      </c>
      <c r="P51" s="44">
        <v>0.17699999999999999</v>
      </c>
      <c r="S51" s="50">
        <v>2.7949999999999999</v>
      </c>
    </row>
    <row r="52" spans="1:19">
      <c r="A52" s="48">
        <v>2.8000000000000001E-2</v>
      </c>
      <c r="B52" s="48">
        <v>0.217</v>
      </c>
      <c r="C52" s="48">
        <v>2.5000000000000001E-2</v>
      </c>
      <c r="D52" s="48">
        <v>1.9E-2</v>
      </c>
      <c r="E52" s="44">
        <v>1.7999999999999999E-2</v>
      </c>
      <c r="F52" s="44">
        <v>5.7000000000000002E-2</v>
      </c>
      <c r="G52" s="44">
        <v>2.3E-2</v>
      </c>
      <c r="H52" s="50">
        <v>0.17899999999999999</v>
      </c>
      <c r="I52" s="50">
        <v>0.28499999999999998</v>
      </c>
      <c r="J52" s="50">
        <v>2.972</v>
      </c>
      <c r="L52" s="41">
        <v>1.419</v>
      </c>
      <c r="N52" s="44">
        <v>1.7999999999999999E-2</v>
      </c>
      <c r="P52" s="44">
        <v>0.24099999999999999</v>
      </c>
      <c r="S52" s="50">
        <v>1.046</v>
      </c>
    </row>
    <row r="53" spans="1:19">
      <c r="A53" s="48">
        <v>10.199</v>
      </c>
      <c r="B53" s="48">
        <v>0.02</v>
      </c>
      <c r="C53" s="48">
        <v>9.9019999999999992</v>
      </c>
      <c r="D53" s="48">
        <v>0.02</v>
      </c>
      <c r="E53" s="44">
        <v>0.13100000000000001</v>
      </c>
      <c r="F53" s="44">
        <v>2.7E-2</v>
      </c>
      <c r="G53" s="44">
        <v>2.1999999999999999E-2</v>
      </c>
      <c r="H53" s="50">
        <v>0.155</v>
      </c>
      <c r="I53" s="50">
        <v>0.39200000000000002</v>
      </c>
      <c r="J53" s="50">
        <v>0.24199999999999999</v>
      </c>
      <c r="L53" s="41">
        <v>2.8000000000000001E-2</v>
      </c>
      <c r="N53" s="44">
        <v>2.2000000000000002</v>
      </c>
      <c r="P53" s="44">
        <v>3.706</v>
      </c>
      <c r="S53" s="50">
        <v>3.8849999999999998</v>
      </c>
    </row>
    <row r="54" spans="1:19">
      <c r="A54" s="48">
        <v>1.4E-2</v>
      </c>
      <c r="B54" s="48">
        <v>2.8000000000000001E-2</v>
      </c>
      <c r="C54" s="48">
        <v>2.5999999999999999E-2</v>
      </c>
      <c r="D54" s="48">
        <v>2.1999999999999999E-2</v>
      </c>
      <c r="E54" s="44">
        <v>1.9E-2</v>
      </c>
      <c r="F54" s="44">
        <v>5.032</v>
      </c>
      <c r="G54" s="44">
        <v>23.004999999999999</v>
      </c>
      <c r="H54" s="50">
        <v>2.1000000000000001E-2</v>
      </c>
      <c r="I54" s="50">
        <v>0.33500000000000002</v>
      </c>
      <c r="J54" s="50">
        <v>5.5339999999999998</v>
      </c>
      <c r="L54" s="41">
        <v>7.5999999999999998E-2</v>
      </c>
      <c r="N54" s="44">
        <v>0.214</v>
      </c>
      <c r="P54" s="44">
        <v>2.1999999999999999E-2</v>
      </c>
      <c r="S54" s="50">
        <v>2.0939999999999999</v>
      </c>
    </row>
    <row r="55" spans="1:19">
      <c r="A55" s="48">
        <v>0.129</v>
      </c>
      <c r="B55" s="48">
        <v>2.7E-2</v>
      </c>
      <c r="C55" s="48">
        <v>0.27200000000000002</v>
      </c>
      <c r="D55" s="48">
        <v>2.5999999999999999E-2</v>
      </c>
      <c r="E55" s="44">
        <v>1.2999999999999999E-2</v>
      </c>
      <c r="F55" s="44">
        <v>2.1739999999999999</v>
      </c>
      <c r="G55" s="44">
        <v>1.0999999999999999E-2</v>
      </c>
      <c r="H55" s="50">
        <v>0.224</v>
      </c>
      <c r="I55" s="50">
        <v>0.32500000000000001</v>
      </c>
      <c r="J55" s="50">
        <v>0.316</v>
      </c>
      <c r="L55" s="41">
        <v>1.3240000000000001</v>
      </c>
      <c r="N55" s="44">
        <v>3.2410000000000001</v>
      </c>
      <c r="P55" s="44">
        <v>4.8550000000000004</v>
      </c>
      <c r="S55" s="50">
        <v>1.65</v>
      </c>
    </row>
    <row r="56" spans="1:19">
      <c r="A56" s="48">
        <v>5.3999999999999999E-2</v>
      </c>
      <c r="B56" s="48">
        <v>8.1959999999999997</v>
      </c>
      <c r="C56" s="48">
        <v>6.4409999999999998</v>
      </c>
      <c r="D56" s="48">
        <v>1.911</v>
      </c>
      <c r="E56" s="44">
        <v>1.7000000000000001E-2</v>
      </c>
      <c r="F56" s="44">
        <v>4.5149999999999997</v>
      </c>
      <c r="G56" s="44">
        <v>1.4999999999999999E-2</v>
      </c>
      <c r="H56" s="50">
        <v>2.5000000000000001E-2</v>
      </c>
      <c r="I56" s="50">
        <v>0.32300000000000001</v>
      </c>
      <c r="J56" s="50">
        <v>2.83</v>
      </c>
      <c r="L56" s="41">
        <v>0.39100000000000001</v>
      </c>
      <c r="N56" s="44">
        <v>1.4999999999999999E-2</v>
      </c>
      <c r="P56" s="44">
        <v>0.155</v>
      </c>
      <c r="S56" s="50">
        <v>5.4580000000000002</v>
      </c>
    </row>
    <row r="57" spans="1:19">
      <c r="A57" s="48">
        <v>2.5999999999999999E-2</v>
      </c>
      <c r="B57" s="48">
        <v>1.4E-2</v>
      </c>
      <c r="C57" s="48">
        <v>1.9E-2</v>
      </c>
      <c r="D57" s="48">
        <v>24.568000000000001</v>
      </c>
      <c r="E57" s="44">
        <v>5.8999999999999997E-2</v>
      </c>
      <c r="F57" s="44">
        <v>5.3579999999999997</v>
      </c>
      <c r="G57" s="44">
        <v>2.7E-2</v>
      </c>
      <c r="H57" s="50">
        <v>0.23400000000000001</v>
      </c>
      <c r="I57" s="50">
        <v>0.39200000000000002</v>
      </c>
      <c r="J57" s="50">
        <v>0.32100000000000001</v>
      </c>
      <c r="L57" s="41">
        <v>1.044</v>
      </c>
      <c r="N57" s="44">
        <v>4.1000000000000002E-2</v>
      </c>
      <c r="P57" s="44">
        <v>4.734</v>
      </c>
      <c r="S57" s="50">
        <v>1.323</v>
      </c>
    </row>
    <row r="58" spans="1:19">
      <c r="A58" s="48">
        <v>0.20699999999999999</v>
      </c>
      <c r="B58" s="48">
        <v>1.7000000000000001E-2</v>
      </c>
      <c r="C58" s="48">
        <v>2.1999999999999999E-2</v>
      </c>
      <c r="D58" s="48">
        <v>2.9000000000000001E-2</v>
      </c>
      <c r="E58" s="44">
        <v>21.353999999999999</v>
      </c>
      <c r="F58" s="44">
        <v>1.1859999999999999</v>
      </c>
      <c r="G58" s="44">
        <v>4.9000000000000002E-2</v>
      </c>
      <c r="H58" s="50">
        <v>0.20100000000000001</v>
      </c>
      <c r="I58" s="50">
        <v>0.54800000000000004</v>
      </c>
      <c r="J58" s="50">
        <v>3.6429999999999998</v>
      </c>
      <c r="L58" s="41">
        <v>0.156</v>
      </c>
      <c r="N58" s="44">
        <v>2.9000000000000001E-2</v>
      </c>
      <c r="P58" s="44">
        <v>1.4E-2</v>
      </c>
      <c r="S58" s="50">
        <v>14.358000000000001</v>
      </c>
    </row>
    <row r="59" spans="1:19">
      <c r="A59" s="48">
        <v>3.3460000000000001</v>
      </c>
      <c r="B59" s="48">
        <v>7.9219999999999997</v>
      </c>
      <c r="C59" s="48">
        <v>8.8999999999999996E-2</v>
      </c>
      <c r="D59" s="48">
        <v>2.4E-2</v>
      </c>
      <c r="E59" s="44">
        <v>2.1999999999999999E-2</v>
      </c>
      <c r="F59" s="44">
        <v>3.0529999999999999</v>
      </c>
      <c r="G59" s="44">
        <v>20.466999999999999</v>
      </c>
      <c r="H59" s="50">
        <v>0.27200000000000002</v>
      </c>
      <c r="I59" s="50">
        <v>0.55000000000000004</v>
      </c>
      <c r="J59" s="50">
        <v>0.64300000000000002</v>
      </c>
      <c r="L59" s="41">
        <v>0.45900000000000002</v>
      </c>
      <c r="N59" s="44">
        <v>0.112</v>
      </c>
      <c r="P59" s="44">
        <v>0.71099999999999997</v>
      </c>
      <c r="S59" s="50">
        <v>7.7279999999999998</v>
      </c>
    </row>
    <row r="60" spans="1:19">
      <c r="A60" s="48">
        <v>5.7000000000000002E-2</v>
      </c>
      <c r="B60" s="48">
        <v>1.6E-2</v>
      </c>
      <c r="C60" s="48">
        <v>2.4710000000000001</v>
      </c>
      <c r="D60" s="48">
        <v>1.4999999999999999E-2</v>
      </c>
      <c r="E60" s="44">
        <v>0.124</v>
      </c>
      <c r="F60" s="44">
        <v>1.821</v>
      </c>
      <c r="G60" s="44">
        <v>3.7999999999999999E-2</v>
      </c>
      <c r="H60" s="50">
        <v>0.19800000000000001</v>
      </c>
      <c r="I60" s="50">
        <v>0.39900000000000002</v>
      </c>
      <c r="J60" s="50">
        <v>2.5640000000000001</v>
      </c>
      <c r="L60" s="41">
        <v>0.48699999999999999</v>
      </c>
      <c r="N60" s="44">
        <v>1.167</v>
      </c>
      <c r="P60" s="44">
        <v>4.5970000000000004</v>
      </c>
      <c r="S60" s="50">
        <v>2.2000000000000002</v>
      </c>
    </row>
    <row r="61" spans="1:19">
      <c r="A61" s="48">
        <v>4.2999999999999997E-2</v>
      </c>
      <c r="B61" s="48">
        <v>2.1000000000000001E-2</v>
      </c>
      <c r="C61" s="48">
        <v>7.5999999999999998E-2</v>
      </c>
      <c r="D61" s="48">
        <v>2.1000000000000001E-2</v>
      </c>
      <c r="E61" s="44">
        <v>1.6E-2</v>
      </c>
      <c r="F61" s="44">
        <v>1.3720000000000001</v>
      </c>
      <c r="G61" s="44">
        <v>25.346</v>
      </c>
      <c r="H61" s="50">
        <v>0.215</v>
      </c>
      <c r="I61" s="50">
        <v>0.43099999999999999</v>
      </c>
      <c r="J61" s="50">
        <v>3.4390000000000001</v>
      </c>
      <c r="L61" s="41">
        <v>1.7000000000000001E-2</v>
      </c>
      <c r="N61" s="44">
        <v>3.5000000000000003E-2</v>
      </c>
      <c r="P61" s="44">
        <v>1.6E-2</v>
      </c>
      <c r="S61" s="50">
        <v>1.8939999999999999</v>
      </c>
    </row>
    <row r="62" spans="1:19">
      <c r="A62" s="48">
        <v>0.03</v>
      </c>
      <c r="B62" s="48">
        <v>3.1E-2</v>
      </c>
      <c r="C62" s="48">
        <v>0.48499999999999999</v>
      </c>
      <c r="D62" s="48">
        <v>16.925999999999998</v>
      </c>
      <c r="E62" s="44">
        <v>1.6E-2</v>
      </c>
      <c r="F62" s="44">
        <v>4.0359999999999996</v>
      </c>
      <c r="G62" s="44">
        <v>4.3999999999999997E-2</v>
      </c>
      <c r="H62" s="50">
        <v>0.17499999999999999</v>
      </c>
      <c r="I62" s="50">
        <v>0.38600000000000001</v>
      </c>
      <c r="J62" s="50">
        <v>3.0009999999999999</v>
      </c>
      <c r="L62" s="41">
        <v>1.7999999999999999E-2</v>
      </c>
      <c r="N62" s="44">
        <v>3.4000000000000002E-2</v>
      </c>
      <c r="P62" s="44">
        <v>2.5579999999999998</v>
      </c>
      <c r="S62" s="50">
        <v>5.2380000000000004</v>
      </c>
    </row>
    <row r="63" spans="1:19">
      <c r="A63" s="48">
        <v>0.17699999999999999</v>
      </c>
      <c r="B63" s="48">
        <v>3.5000000000000003E-2</v>
      </c>
      <c r="C63" s="48">
        <v>6.3070000000000004</v>
      </c>
      <c r="D63" s="48">
        <v>3.5999999999999997E-2</v>
      </c>
      <c r="E63" s="44">
        <v>17.431000000000001</v>
      </c>
      <c r="F63" s="44">
        <v>4.8460000000000001</v>
      </c>
      <c r="G63" s="44">
        <v>0.03</v>
      </c>
      <c r="H63" s="50">
        <v>4.2999999999999997E-2</v>
      </c>
      <c r="I63" s="50">
        <v>0.374</v>
      </c>
      <c r="J63" s="50">
        <v>1.954</v>
      </c>
      <c r="L63" s="41">
        <v>2.3E-2</v>
      </c>
      <c r="N63" s="44">
        <v>2.3E-2</v>
      </c>
      <c r="P63" s="44">
        <v>5.5E-2</v>
      </c>
      <c r="S63" s="50">
        <v>1.647</v>
      </c>
    </row>
    <row r="64" spans="1:19">
      <c r="A64" s="48">
        <v>4.4999999999999998E-2</v>
      </c>
      <c r="B64" s="48">
        <v>0.34499999999999997</v>
      </c>
      <c r="C64" s="48">
        <v>1.6E-2</v>
      </c>
      <c r="D64" s="48">
        <v>2.1999999999999999E-2</v>
      </c>
      <c r="E64" s="44">
        <v>2.1000000000000001E-2</v>
      </c>
      <c r="F64" s="44">
        <v>7.6269999999999998</v>
      </c>
      <c r="G64" s="44">
        <v>1.7999999999999999E-2</v>
      </c>
      <c r="H64" s="50">
        <v>0.188</v>
      </c>
      <c r="I64" s="50">
        <v>0.253</v>
      </c>
      <c r="J64" s="50">
        <v>0.34200000000000003</v>
      </c>
      <c r="L64" s="41">
        <v>3.5999999999999997E-2</v>
      </c>
      <c r="N64" s="44">
        <v>2.6320000000000001</v>
      </c>
      <c r="P64" s="44">
        <v>8.4670000000000005</v>
      </c>
      <c r="S64" s="50">
        <v>1.204</v>
      </c>
    </row>
    <row r="65" spans="1:19">
      <c r="A65" s="48">
        <v>0.248</v>
      </c>
      <c r="B65" s="48">
        <v>2.1999999999999999E-2</v>
      </c>
      <c r="C65" s="48">
        <v>1.9E-2</v>
      </c>
      <c r="D65" s="48">
        <v>1.9E-2</v>
      </c>
      <c r="E65" s="44">
        <v>5.2999999999999999E-2</v>
      </c>
      <c r="F65" s="44">
        <v>5.6509999999999998</v>
      </c>
      <c r="G65" s="44">
        <v>0.02</v>
      </c>
      <c r="H65" s="50">
        <v>0.107</v>
      </c>
      <c r="I65" s="50">
        <v>0.51600000000000001</v>
      </c>
      <c r="J65" s="50">
        <v>3.476</v>
      </c>
      <c r="L65" s="41">
        <v>7.8E-2</v>
      </c>
      <c r="N65" s="44">
        <v>1.4E-2</v>
      </c>
      <c r="P65" s="44">
        <v>0.02</v>
      </c>
      <c r="S65" s="50">
        <v>7.2519999999999998</v>
      </c>
    </row>
    <row r="66" spans="1:19">
      <c r="A66" s="48">
        <v>6.1980000000000004</v>
      </c>
      <c r="B66" s="48">
        <v>3.7770000000000001</v>
      </c>
      <c r="C66" s="48">
        <v>0.28799999999999998</v>
      </c>
      <c r="D66" s="48">
        <v>0.02</v>
      </c>
      <c r="E66" s="44">
        <v>3.7999999999999999E-2</v>
      </c>
      <c r="F66" s="44">
        <v>3.613</v>
      </c>
      <c r="G66" s="44">
        <v>0.02</v>
      </c>
      <c r="H66" s="50">
        <v>0.23899999999999999</v>
      </c>
      <c r="I66" s="50">
        <v>0.30199999999999999</v>
      </c>
      <c r="J66" s="50">
        <v>3.7919999999999998</v>
      </c>
      <c r="L66" s="41">
        <v>0.79</v>
      </c>
      <c r="N66" s="44">
        <v>9.2999999999999999E-2</v>
      </c>
      <c r="P66" s="44">
        <v>5.6000000000000001E-2</v>
      </c>
      <c r="S66" s="50">
        <v>2.3879999999999999</v>
      </c>
    </row>
    <row r="67" spans="1:19">
      <c r="A67" s="48">
        <v>1.4999999999999999E-2</v>
      </c>
      <c r="B67" s="48">
        <v>0.03</v>
      </c>
      <c r="D67" s="48">
        <v>2.1999999999999999E-2</v>
      </c>
      <c r="E67" s="44">
        <v>15.192</v>
      </c>
      <c r="F67" s="44">
        <v>10.426</v>
      </c>
      <c r="G67" s="44">
        <v>3.2000000000000001E-2</v>
      </c>
      <c r="H67" s="50">
        <v>95.706000000000003</v>
      </c>
      <c r="I67" s="50">
        <v>0.34799999999999998</v>
      </c>
      <c r="J67" s="50">
        <v>1.825</v>
      </c>
      <c r="L67" s="41">
        <v>1.107</v>
      </c>
      <c r="N67" s="44">
        <v>4.6740000000000004</v>
      </c>
      <c r="P67" s="44">
        <v>0.223</v>
      </c>
      <c r="S67" s="50">
        <v>2.9769999999999999</v>
      </c>
    </row>
    <row r="68" spans="1:19">
      <c r="A68" s="48">
        <v>0.154</v>
      </c>
      <c r="B68" s="48">
        <v>1.7000000000000001E-2</v>
      </c>
      <c r="D68" s="48">
        <v>16.277000000000001</v>
      </c>
      <c r="E68" s="44">
        <v>2.1999999999999999E-2</v>
      </c>
      <c r="F68" s="44">
        <v>7.9859999999999998</v>
      </c>
      <c r="G68" s="44">
        <v>20.053000000000001</v>
      </c>
      <c r="H68" s="50">
        <v>56.466000000000001</v>
      </c>
      <c r="I68" s="50">
        <v>0.98299999999999998</v>
      </c>
      <c r="J68" s="50">
        <v>2.1560000000000001</v>
      </c>
      <c r="L68" s="41">
        <v>1.7070000000000001</v>
      </c>
      <c r="N68" s="44">
        <v>1.6E-2</v>
      </c>
      <c r="P68" s="44">
        <v>0.106</v>
      </c>
      <c r="S68" s="50">
        <v>3.1360000000000001</v>
      </c>
    </row>
    <row r="69" spans="1:19">
      <c r="A69" s="48">
        <v>5.7000000000000002E-2</v>
      </c>
      <c r="B69" s="48">
        <v>3.6999999999999998E-2</v>
      </c>
      <c r="D69" s="48">
        <v>0.105</v>
      </c>
      <c r="E69" s="44">
        <v>1.7000000000000001E-2</v>
      </c>
      <c r="F69" s="44">
        <v>4.9130000000000003</v>
      </c>
      <c r="G69" s="44">
        <v>2.5000000000000001E-2</v>
      </c>
      <c r="H69" s="50">
        <v>12.784000000000001</v>
      </c>
      <c r="I69" s="50">
        <v>0.23799999999999999</v>
      </c>
      <c r="J69" s="50">
        <v>1.3180000000000001</v>
      </c>
      <c r="L69" s="41">
        <v>3.3000000000000002E-2</v>
      </c>
      <c r="N69" s="44">
        <v>8.5999999999999993E-2</v>
      </c>
      <c r="P69" s="44">
        <v>0.05</v>
      </c>
      <c r="S69" s="50">
        <v>3.9340000000000002</v>
      </c>
    </row>
    <row r="70" spans="1:19">
      <c r="A70" s="48">
        <v>0.23599999999999999</v>
      </c>
      <c r="B70" s="48">
        <v>8.2000000000000003E-2</v>
      </c>
      <c r="D70" s="48">
        <v>6.5000000000000002E-2</v>
      </c>
      <c r="E70" s="44">
        <v>3.9E-2</v>
      </c>
      <c r="F70" s="44">
        <v>3.141</v>
      </c>
      <c r="G70" s="44">
        <v>1.7999999999999999E-2</v>
      </c>
      <c r="H70" s="50">
        <v>9.2999999999999999E-2</v>
      </c>
      <c r="I70" s="50">
        <v>0.32600000000000001</v>
      </c>
      <c r="J70" s="50">
        <v>4.8360000000000003</v>
      </c>
      <c r="L70" s="41">
        <v>2.1000000000000001E-2</v>
      </c>
      <c r="N70" s="44">
        <v>5.8999999999999997E-2</v>
      </c>
      <c r="P70" s="44">
        <v>1.417</v>
      </c>
      <c r="S70" s="50">
        <v>1.944</v>
      </c>
    </row>
    <row r="71" spans="1:19">
      <c r="A71" s="48">
        <v>9.1720000000000006</v>
      </c>
      <c r="B71" s="48">
        <v>0.14599999999999999</v>
      </c>
      <c r="D71" s="48">
        <v>2.1000000000000001E-2</v>
      </c>
      <c r="E71" s="44">
        <v>2.9000000000000001E-2</v>
      </c>
      <c r="F71" s="44">
        <v>0.38400000000000001</v>
      </c>
      <c r="G71" s="44">
        <v>2.5000000000000001E-2</v>
      </c>
      <c r="I71" s="50">
        <v>0.55200000000000005</v>
      </c>
      <c r="J71" s="50">
        <v>0.21299999999999999</v>
      </c>
      <c r="L71" s="41">
        <v>2.1999999999999999E-2</v>
      </c>
      <c r="N71" s="44">
        <v>1.996</v>
      </c>
      <c r="P71" s="44">
        <v>3.1E-2</v>
      </c>
      <c r="S71" s="50">
        <v>1.3660000000000001</v>
      </c>
    </row>
    <row r="72" spans="1:19">
      <c r="A72" s="48">
        <v>0.16800000000000001</v>
      </c>
      <c r="B72" s="48">
        <v>2.5000000000000001E-2</v>
      </c>
      <c r="D72" s="48">
        <v>1.9E-2</v>
      </c>
      <c r="E72" s="44">
        <v>2.5999999999999999E-2</v>
      </c>
      <c r="F72" s="44">
        <v>6.2E-2</v>
      </c>
      <c r="G72" s="44">
        <v>9.8979999999999997</v>
      </c>
      <c r="I72" s="50">
        <v>0.42199999999999999</v>
      </c>
      <c r="J72" s="50">
        <v>0.34200000000000003</v>
      </c>
      <c r="L72" s="41">
        <v>3.7999999999999999E-2</v>
      </c>
      <c r="N72" s="44">
        <v>1.4E-2</v>
      </c>
      <c r="P72" s="44">
        <v>0.113</v>
      </c>
      <c r="S72" s="50">
        <v>2.0129999999999999</v>
      </c>
    </row>
    <row r="73" spans="1:19">
      <c r="A73" s="48">
        <v>0.09</v>
      </c>
      <c r="B73" s="48">
        <v>2.4E-2</v>
      </c>
      <c r="D73" s="48">
        <v>2.1999999999999999E-2</v>
      </c>
      <c r="E73" s="44">
        <v>2.4E-2</v>
      </c>
      <c r="F73" s="44">
        <v>2.5999999999999999E-2</v>
      </c>
      <c r="G73" s="44">
        <v>9.4860000000000007</v>
      </c>
      <c r="I73" s="50">
        <v>0.60199999999999998</v>
      </c>
      <c r="J73" s="50">
        <v>10.648999999999999</v>
      </c>
      <c r="L73" s="41">
        <v>3.1E-2</v>
      </c>
      <c r="N73" s="44">
        <v>0.214</v>
      </c>
      <c r="P73" s="44">
        <v>2.6850000000000001</v>
      </c>
      <c r="S73" s="50">
        <v>6.7380000000000004</v>
      </c>
    </row>
    <row r="74" spans="1:19">
      <c r="A74" s="48">
        <v>4.9000000000000002E-2</v>
      </c>
      <c r="B74" s="48">
        <v>5.6970000000000001</v>
      </c>
      <c r="D74" s="48">
        <v>2.5000000000000001E-2</v>
      </c>
      <c r="E74" s="44">
        <v>2.3E-2</v>
      </c>
      <c r="F74" s="44">
        <v>0.02</v>
      </c>
      <c r="G74" s="44">
        <v>3.2000000000000001E-2</v>
      </c>
      <c r="I74" s="50">
        <v>0.76500000000000001</v>
      </c>
      <c r="J74" s="50">
        <v>0.27</v>
      </c>
      <c r="L74" s="41">
        <v>3.5999999999999997E-2</v>
      </c>
      <c r="N74" s="44">
        <v>3.3290000000000002</v>
      </c>
      <c r="P74" s="44">
        <v>1.5289999999999999</v>
      </c>
      <c r="S74" s="50">
        <v>5.9710000000000001</v>
      </c>
    </row>
    <row r="75" spans="1:19">
      <c r="A75" s="48">
        <v>4.1000000000000002E-2</v>
      </c>
      <c r="B75" s="48">
        <v>2.3E-2</v>
      </c>
      <c r="D75" s="48">
        <v>21.468</v>
      </c>
      <c r="E75" s="44">
        <v>1.7999999999999999E-2</v>
      </c>
      <c r="F75" s="44">
        <v>1.2390000000000001</v>
      </c>
      <c r="G75" s="44">
        <v>1.9E-2</v>
      </c>
      <c r="I75" s="50">
        <v>0.36599999999999999</v>
      </c>
      <c r="J75" s="50">
        <v>1.7769999999999999</v>
      </c>
      <c r="L75" s="41">
        <v>4.2000000000000003E-2</v>
      </c>
      <c r="N75" s="44">
        <v>3.4000000000000002E-2</v>
      </c>
      <c r="P75" s="44">
        <v>4.8000000000000001E-2</v>
      </c>
      <c r="S75" s="50">
        <v>2.9929999999999999</v>
      </c>
    </row>
    <row r="76" spans="1:19">
      <c r="A76" s="48">
        <v>3.2000000000000001E-2</v>
      </c>
      <c r="B76" s="48">
        <v>2.1999999999999999E-2</v>
      </c>
      <c r="D76" s="48">
        <v>3.9E-2</v>
      </c>
      <c r="E76" s="44">
        <v>2.5999999999999999E-2</v>
      </c>
      <c r="F76" s="44">
        <v>1.6830000000000001</v>
      </c>
      <c r="G76" s="44">
        <v>1.7999999999999999E-2</v>
      </c>
      <c r="I76" s="50">
        <v>0.44500000000000001</v>
      </c>
      <c r="J76" s="50">
        <v>2.0680000000000001</v>
      </c>
      <c r="L76" s="41">
        <v>0.218</v>
      </c>
      <c r="N76" s="44">
        <v>0.22700000000000001</v>
      </c>
      <c r="P76" s="44">
        <v>4.9580000000000002</v>
      </c>
      <c r="S76" s="50">
        <v>7.96</v>
      </c>
    </row>
    <row r="77" spans="1:19">
      <c r="A77" s="48">
        <v>0.22700000000000001</v>
      </c>
      <c r="B77" s="48">
        <v>0.191</v>
      </c>
      <c r="D77" s="48">
        <v>2.1999999999999999E-2</v>
      </c>
      <c r="E77" s="44">
        <v>22.667000000000002</v>
      </c>
      <c r="F77" s="44">
        <v>9.9440000000000008</v>
      </c>
      <c r="G77" s="44">
        <v>18.643000000000001</v>
      </c>
      <c r="I77" s="50">
        <v>0.64900000000000002</v>
      </c>
      <c r="J77" s="50">
        <v>4.641</v>
      </c>
      <c r="L77" s="41">
        <v>1.097</v>
      </c>
      <c r="N77" s="44">
        <v>1.242</v>
      </c>
      <c r="P77" s="44">
        <v>0.35699999999999998</v>
      </c>
      <c r="S77" s="50">
        <v>1.395</v>
      </c>
    </row>
    <row r="78" spans="1:19">
      <c r="A78" s="48">
        <v>5.5970000000000004</v>
      </c>
      <c r="B78" s="48">
        <v>2.1000000000000001E-2</v>
      </c>
      <c r="D78" s="48">
        <v>1.7999999999999999E-2</v>
      </c>
      <c r="E78" s="44">
        <v>2.5999999999999999E-2</v>
      </c>
      <c r="F78" s="44">
        <v>7.3369999999999997</v>
      </c>
      <c r="G78" s="44">
        <v>3.6999999999999998E-2</v>
      </c>
      <c r="I78" s="50">
        <v>0.55200000000000005</v>
      </c>
      <c r="J78" s="50">
        <v>0.254</v>
      </c>
      <c r="L78" s="41">
        <v>1.153</v>
      </c>
      <c r="N78" s="44">
        <v>0.17299999999999999</v>
      </c>
      <c r="P78" s="44">
        <v>0.124</v>
      </c>
      <c r="S78" s="50">
        <v>2.1150000000000002</v>
      </c>
    </row>
    <row r="79" spans="1:19">
      <c r="A79" s="48">
        <v>1.4999999999999999E-2</v>
      </c>
      <c r="B79" s="48">
        <v>2.4E-2</v>
      </c>
      <c r="D79" s="48">
        <v>2.3E-2</v>
      </c>
      <c r="E79" s="44">
        <v>5.6000000000000001E-2</v>
      </c>
      <c r="F79" s="44">
        <v>0.34399999999999997</v>
      </c>
      <c r="G79" s="44">
        <v>1.4999999999999999E-2</v>
      </c>
      <c r="I79" s="50">
        <v>0.51800000000000002</v>
      </c>
      <c r="J79" s="50">
        <v>1.1970000000000001</v>
      </c>
      <c r="L79" s="41">
        <v>1.034</v>
      </c>
      <c r="N79" s="44">
        <v>3.976</v>
      </c>
      <c r="P79" s="44">
        <v>6.3390000000000004</v>
      </c>
      <c r="S79" s="50">
        <v>4.3209999999999997</v>
      </c>
    </row>
    <row r="80" spans="1:19">
      <c r="A80" s="48">
        <v>0.14699999999999999</v>
      </c>
      <c r="B80" s="48">
        <v>2.8239999999999998</v>
      </c>
      <c r="D80" s="48">
        <v>18.838999999999999</v>
      </c>
      <c r="E80" s="44">
        <v>11.791</v>
      </c>
      <c r="F80" s="44">
        <v>44.280999999999999</v>
      </c>
      <c r="G80" s="44">
        <v>2.1999999999999999E-2</v>
      </c>
      <c r="I80" s="50">
        <v>47.826999999999998</v>
      </c>
      <c r="J80" s="50">
        <v>4.8899999999999997</v>
      </c>
      <c r="L80" s="41">
        <v>0.82399999999999995</v>
      </c>
      <c r="N80" s="44">
        <v>3.5999999999999997E-2</v>
      </c>
      <c r="P80" s="44">
        <v>1.7999999999999999E-2</v>
      </c>
      <c r="S80" s="50">
        <v>6.2539999999999996</v>
      </c>
    </row>
    <row r="81" spans="1:19">
      <c r="A81" s="48">
        <v>8.2000000000000003E-2</v>
      </c>
      <c r="B81" s="48">
        <v>1.4999999999999999E-2</v>
      </c>
      <c r="D81" s="48">
        <v>20.766999999999999</v>
      </c>
      <c r="E81" s="44">
        <v>2.1000000000000001E-2</v>
      </c>
      <c r="F81" s="44">
        <v>4.9000000000000002E-2</v>
      </c>
      <c r="G81" s="44">
        <v>2.1000000000000001E-2</v>
      </c>
      <c r="I81" s="50">
        <v>5.7000000000000002E-2</v>
      </c>
      <c r="J81" s="50">
        <v>0.25</v>
      </c>
      <c r="L81" s="41">
        <v>9.9000000000000005E-2</v>
      </c>
      <c r="N81" s="44">
        <v>0.03</v>
      </c>
      <c r="P81" s="44">
        <v>0.08</v>
      </c>
      <c r="S81" s="50">
        <v>3.786</v>
      </c>
    </row>
    <row r="82" spans="1:19">
      <c r="A82" s="48">
        <v>2.9000000000000001E-2</v>
      </c>
      <c r="B82" s="48">
        <v>0.02</v>
      </c>
      <c r="D82" s="48">
        <v>0.03</v>
      </c>
      <c r="E82" s="44">
        <v>1.7999999999999999E-2</v>
      </c>
      <c r="F82" s="44">
        <v>2.4E-2</v>
      </c>
      <c r="G82" s="44">
        <v>2.4E-2</v>
      </c>
      <c r="I82" s="50">
        <v>14.534000000000001</v>
      </c>
      <c r="J82" s="50">
        <v>0.78200000000000003</v>
      </c>
      <c r="L82" s="41">
        <v>1.359</v>
      </c>
      <c r="N82" s="44">
        <v>0.17799999999999999</v>
      </c>
      <c r="P82" s="44">
        <v>0.85899999999999999</v>
      </c>
      <c r="S82" s="50">
        <v>1.3919999999999999</v>
      </c>
    </row>
    <row r="83" spans="1:19">
      <c r="A83" s="48">
        <v>0.34799999999999998</v>
      </c>
      <c r="B83" s="48">
        <v>2.8000000000000001E-2</v>
      </c>
      <c r="D83" s="48">
        <v>1.9E-2</v>
      </c>
      <c r="E83" s="44">
        <v>3.2000000000000001E-2</v>
      </c>
      <c r="F83" s="44">
        <v>1.7999999999999999E-2</v>
      </c>
      <c r="G83" s="44">
        <v>4.1000000000000002E-2</v>
      </c>
      <c r="I83" s="50">
        <v>32.982999999999997</v>
      </c>
      <c r="J83" s="50">
        <v>3.81</v>
      </c>
      <c r="L83" s="41">
        <v>0.19500000000000001</v>
      </c>
      <c r="N83" s="44">
        <v>2.4649999999999999</v>
      </c>
      <c r="P83" s="44">
        <v>3.6230000000000002</v>
      </c>
      <c r="S83" s="50">
        <v>9.5459999999999994</v>
      </c>
    </row>
    <row r="84" spans="1:19">
      <c r="A84" s="48">
        <v>9.0630000000000006</v>
      </c>
      <c r="B84" s="48">
        <v>0.23400000000000001</v>
      </c>
      <c r="D84" s="48">
        <v>1.7999999999999999E-2</v>
      </c>
      <c r="E84" s="44">
        <v>4.1000000000000002E-2</v>
      </c>
      <c r="F84" s="44">
        <v>2.7E-2</v>
      </c>
      <c r="I84" s="50">
        <v>22.788</v>
      </c>
      <c r="J84" s="50">
        <v>0.255</v>
      </c>
      <c r="L84" s="41">
        <v>4.8000000000000001E-2</v>
      </c>
      <c r="N84" s="44">
        <v>1.7000000000000001E-2</v>
      </c>
      <c r="P84" s="44">
        <v>5.5E-2</v>
      </c>
      <c r="S84" s="50">
        <v>3.6030000000000002</v>
      </c>
    </row>
    <row r="85" spans="1:19">
      <c r="A85" s="48">
        <v>1.4E-2</v>
      </c>
      <c r="B85" s="48">
        <v>4.3949999999999996</v>
      </c>
      <c r="E85" s="44">
        <v>3.4000000000000002E-2</v>
      </c>
      <c r="F85" s="44">
        <v>5.2709999999999999</v>
      </c>
      <c r="I85" s="50">
        <v>11.528</v>
      </c>
      <c r="J85" s="50">
        <v>4.5389999999999997</v>
      </c>
      <c r="L85" s="41">
        <v>3.5000000000000003E-2</v>
      </c>
      <c r="N85" s="44">
        <v>3.3000000000000002E-2</v>
      </c>
      <c r="P85" s="44">
        <v>0.52200000000000002</v>
      </c>
      <c r="S85" s="50">
        <v>1.1950000000000001</v>
      </c>
    </row>
    <row r="86" spans="1:19">
      <c r="A86" s="48">
        <v>0.128</v>
      </c>
      <c r="B86" s="48">
        <v>1.7000000000000001E-2</v>
      </c>
      <c r="E86" s="44">
        <v>0.02</v>
      </c>
      <c r="F86" s="44">
        <v>2.73</v>
      </c>
      <c r="J86" s="50">
        <v>0.55400000000000005</v>
      </c>
      <c r="L86" s="41">
        <v>1.002</v>
      </c>
      <c r="N86" s="44">
        <v>8.5999999999999993E-2</v>
      </c>
      <c r="P86" s="44">
        <v>4.327</v>
      </c>
      <c r="S86" s="50">
        <v>9.2650000000000006</v>
      </c>
    </row>
    <row r="87" spans="1:19">
      <c r="A87" s="48">
        <v>3.4000000000000002E-2</v>
      </c>
      <c r="B87" s="48">
        <v>0.02</v>
      </c>
      <c r="E87" s="44">
        <v>0.02</v>
      </c>
      <c r="F87" s="44">
        <v>8.218</v>
      </c>
      <c r="J87" s="50">
        <v>3.8410000000000002</v>
      </c>
      <c r="L87" s="41">
        <v>0.93700000000000006</v>
      </c>
      <c r="N87" s="44">
        <v>2.79</v>
      </c>
      <c r="P87" s="44">
        <v>0.11899999999999999</v>
      </c>
      <c r="S87" s="50">
        <v>2.7559999999999998</v>
      </c>
    </row>
    <row r="88" spans="1:19">
      <c r="A88" s="48">
        <v>0.191</v>
      </c>
      <c r="B88" s="48">
        <v>9.968</v>
      </c>
      <c r="E88" s="44">
        <v>19.117000000000001</v>
      </c>
      <c r="F88" s="44">
        <v>1.8180000000000001</v>
      </c>
      <c r="J88" s="50">
        <v>3.09</v>
      </c>
      <c r="L88" s="41">
        <v>0.72899999999999998</v>
      </c>
      <c r="N88" s="44">
        <v>1.4E-2</v>
      </c>
      <c r="P88" s="44">
        <v>8.423</v>
      </c>
      <c r="S88" s="50">
        <v>7.798</v>
      </c>
    </row>
    <row r="89" spans="1:19">
      <c r="A89" s="48">
        <v>11.824999999999999</v>
      </c>
      <c r="B89" s="48">
        <v>1.4E-2</v>
      </c>
      <c r="E89" s="44">
        <v>5.0999999999999997E-2</v>
      </c>
      <c r="F89" s="44">
        <v>1.268</v>
      </c>
      <c r="J89" s="50">
        <v>0.497</v>
      </c>
      <c r="L89" s="41">
        <v>9.5000000000000001E-2</v>
      </c>
      <c r="N89" s="44">
        <v>0.05</v>
      </c>
      <c r="P89" s="44">
        <v>1.6E-2</v>
      </c>
      <c r="S89" s="50">
        <v>2.1579999999999999</v>
      </c>
    </row>
    <row r="90" spans="1:19">
      <c r="A90" s="48">
        <v>1.4E-2</v>
      </c>
      <c r="B90" s="48">
        <v>2.1999999999999999E-2</v>
      </c>
      <c r="E90" s="44">
        <v>2.5999999999999999E-2</v>
      </c>
      <c r="F90" s="44">
        <v>5.2350000000000003</v>
      </c>
      <c r="J90" s="50">
        <v>4.6669999999999998</v>
      </c>
      <c r="L90" s="41">
        <v>1.9E-2</v>
      </c>
      <c r="N90" s="44">
        <v>4.8000000000000001E-2</v>
      </c>
      <c r="P90" s="44">
        <v>4.6749999999999998</v>
      </c>
    </row>
    <row r="91" spans="1:19">
      <c r="A91" s="48">
        <v>0.186</v>
      </c>
      <c r="B91" s="48">
        <v>2.1999999999999999E-2</v>
      </c>
      <c r="E91" s="44">
        <v>2.1000000000000001E-2</v>
      </c>
      <c r="F91" s="44">
        <v>0.84399999999999997</v>
      </c>
      <c r="J91" s="50">
        <v>0.23899999999999999</v>
      </c>
      <c r="L91" s="41">
        <v>0.18</v>
      </c>
      <c r="N91" s="44">
        <v>4.2000000000000003E-2</v>
      </c>
      <c r="P91" s="44">
        <v>5.2999999999999999E-2</v>
      </c>
    </row>
    <row r="92" spans="1:19">
      <c r="A92" s="48">
        <v>0.10100000000000001</v>
      </c>
      <c r="B92" s="48">
        <v>8.59</v>
      </c>
      <c r="E92" s="44">
        <v>2.9000000000000001E-2</v>
      </c>
      <c r="F92" s="44">
        <v>9.7769999999999992</v>
      </c>
      <c r="J92" s="50">
        <v>4.9850000000000003</v>
      </c>
      <c r="L92" s="41">
        <v>1.0589999999999999</v>
      </c>
      <c r="N92" s="44">
        <v>3.476</v>
      </c>
      <c r="P92" s="44">
        <v>1.028</v>
      </c>
    </row>
    <row r="93" spans="1:19">
      <c r="A93" s="48">
        <v>2.5999999999999999E-2</v>
      </c>
      <c r="B93" s="48">
        <v>1.4999999999999999E-2</v>
      </c>
      <c r="E93" s="44">
        <v>0.105</v>
      </c>
      <c r="F93" s="44">
        <v>3.4000000000000002E-2</v>
      </c>
      <c r="J93" s="50">
        <v>0.36399999999999999</v>
      </c>
      <c r="L93" s="41">
        <v>0.59899999999999998</v>
      </c>
      <c r="N93" s="44">
        <v>0.22</v>
      </c>
      <c r="P93" s="44">
        <v>4.5579999999999998</v>
      </c>
    </row>
    <row r="94" spans="1:19">
      <c r="A94" s="48">
        <v>0.20100000000000001</v>
      </c>
      <c r="B94" s="48">
        <v>2.5000000000000001E-2</v>
      </c>
      <c r="E94" s="44">
        <v>2.5000000000000001E-2</v>
      </c>
      <c r="F94" s="44">
        <v>3.5999999999999997E-2</v>
      </c>
      <c r="J94" s="50">
        <v>0.52500000000000002</v>
      </c>
      <c r="L94" s="41">
        <v>0.83099999999999996</v>
      </c>
      <c r="N94" s="44">
        <v>3.9279999999999999</v>
      </c>
      <c r="P94" s="44">
        <v>3.2000000000000001E-2</v>
      </c>
    </row>
    <row r="95" spans="1:19">
      <c r="A95" s="48">
        <v>7.9969999999999999</v>
      </c>
      <c r="B95" s="48">
        <v>2.1000000000000001E-2</v>
      </c>
      <c r="E95" s="44">
        <v>2.9000000000000001E-2</v>
      </c>
      <c r="F95" s="44">
        <v>2.1000000000000001E-2</v>
      </c>
      <c r="J95" s="50">
        <v>3.8140000000000001</v>
      </c>
      <c r="L95" s="41">
        <v>1.0329999999999999</v>
      </c>
      <c r="N95" s="44">
        <v>5.7000000000000002E-2</v>
      </c>
      <c r="P95" s="44">
        <v>0.443</v>
      </c>
    </row>
    <row r="96" spans="1:19">
      <c r="A96" s="48">
        <v>2.1000000000000001E-2</v>
      </c>
      <c r="B96" s="48">
        <v>3.1E-2</v>
      </c>
      <c r="E96" s="44">
        <v>8.2000000000000003E-2</v>
      </c>
      <c r="F96" s="44">
        <v>2.5000000000000001E-2</v>
      </c>
      <c r="J96" s="50">
        <v>0.22</v>
      </c>
      <c r="L96" s="41">
        <v>1.4E-2</v>
      </c>
      <c r="N96" s="44">
        <v>0.47499999999999998</v>
      </c>
      <c r="P96" s="44">
        <v>3.41</v>
      </c>
    </row>
    <row r="97" spans="1:16">
      <c r="A97" s="48">
        <v>0.17100000000000001</v>
      </c>
      <c r="B97" s="48">
        <v>12.25</v>
      </c>
      <c r="E97" s="44">
        <v>12.987</v>
      </c>
      <c r="F97" s="44">
        <v>0.151</v>
      </c>
      <c r="J97" s="50">
        <v>0.45100000000000001</v>
      </c>
      <c r="L97" s="41">
        <v>2.7E-2</v>
      </c>
      <c r="N97" s="44">
        <v>2.4089999999999998</v>
      </c>
      <c r="P97" s="44">
        <v>0.64900000000000002</v>
      </c>
    </row>
    <row r="98" spans="1:16">
      <c r="A98" s="48">
        <v>7.1980000000000004</v>
      </c>
      <c r="B98" s="48">
        <v>1.9E-2</v>
      </c>
      <c r="E98" s="44">
        <v>8.8999999999999996E-2</v>
      </c>
      <c r="F98" s="44">
        <v>0.122</v>
      </c>
      <c r="J98" s="50">
        <v>1.101</v>
      </c>
      <c r="L98" s="41">
        <v>5.0999999999999997E-2</v>
      </c>
      <c r="N98" s="44">
        <v>6.2E-2</v>
      </c>
      <c r="P98" s="44">
        <v>1.2030000000000001</v>
      </c>
    </row>
    <row r="99" spans="1:16">
      <c r="A99" s="48">
        <v>1.7000000000000001E-2</v>
      </c>
      <c r="B99" s="48">
        <v>1.7000000000000001E-2</v>
      </c>
      <c r="E99" s="44">
        <v>4.8000000000000001E-2</v>
      </c>
      <c r="F99" s="44">
        <v>0.33900000000000002</v>
      </c>
      <c r="J99" s="50">
        <v>11.613</v>
      </c>
      <c r="L99" s="41">
        <v>5.8999999999999997E-2</v>
      </c>
      <c r="N99" s="44">
        <v>3.04</v>
      </c>
      <c r="P99" s="44">
        <v>4.9509999999999996</v>
      </c>
    </row>
    <row r="100" spans="1:16">
      <c r="A100" s="48">
        <v>0.191</v>
      </c>
      <c r="B100" s="48">
        <v>3.7999999999999999E-2</v>
      </c>
      <c r="E100" s="44">
        <v>8.8999999999999996E-2</v>
      </c>
      <c r="F100" s="44">
        <v>0.79</v>
      </c>
      <c r="J100" s="50">
        <v>0.20499999999999999</v>
      </c>
      <c r="L100" s="41">
        <v>0.29599999999999999</v>
      </c>
      <c r="N100" s="44">
        <v>3.4000000000000002E-2</v>
      </c>
      <c r="P100" s="44">
        <v>3.5000000000000003E-2</v>
      </c>
    </row>
    <row r="101" spans="1:16">
      <c r="A101" s="48">
        <v>5.6000000000000001E-2</v>
      </c>
      <c r="B101" s="48">
        <v>13.234</v>
      </c>
      <c r="E101" s="44">
        <v>21.140999999999998</v>
      </c>
      <c r="F101" s="44">
        <v>0.48499999999999999</v>
      </c>
      <c r="J101" s="50">
        <v>0.68500000000000005</v>
      </c>
      <c r="L101" s="41">
        <v>1.474</v>
      </c>
      <c r="N101" s="44">
        <v>1.2589999999999999</v>
      </c>
      <c r="P101" s="44">
        <v>0.54300000000000004</v>
      </c>
    </row>
    <row r="102" spans="1:16">
      <c r="A102" s="48">
        <v>0.04</v>
      </c>
      <c r="B102" s="48">
        <v>1.7000000000000001E-2</v>
      </c>
      <c r="E102" s="44">
        <v>0.02</v>
      </c>
      <c r="F102" s="44">
        <v>1.038</v>
      </c>
      <c r="J102" s="50">
        <v>5.3570000000000002</v>
      </c>
      <c r="L102" s="41">
        <v>6.4000000000000001E-2</v>
      </c>
      <c r="N102" s="44">
        <v>8.5000000000000006E-2</v>
      </c>
      <c r="P102" s="44">
        <v>2.9889999999999999</v>
      </c>
    </row>
    <row r="103" spans="1:16">
      <c r="A103" s="48">
        <v>10.558999999999999</v>
      </c>
      <c r="B103" s="48">
        <v>2.3E-2</v>
      </c>
      <c r="E103" s="44">
        <v>3.9E-2</v>
      </c>
      <c r="F103" s="44">
        <v>0.32100000000000001</v>
      </c>
      <c r="J103" s="50">
        <v>0.249</v>
      </c>
      <c r="L103" s="41">
        <v>2.5000000000000001E-2</v>
      </c>
      <c r="N103" s="44">
        <v>6.4000000000000001E-2</v>
      </c>
      <c r="P103" s="44">
        <v>6.2640000000000002</v>
      </c>
    </row>
    <row r="104" spans="1:16">
      <c r="A104" s="48">
        <v>1.2999999999999999E-2</v>
      </c>
      <c r="B104" s="48">
        <v>2.5999999999999999E-2</v>
      </c>
      <c r="E104" s="44">
        <v>0.03</v>
      </c>
      <c r="F104" s="44">
        <v>0.75900000000000001</v>
      </c>
      <c r="J104" s="50">
        <v>0.8</v>
      </c>
      <c r="L104" s="41">
        <v>2.2810000000000001</v>
      </c>
      <c r="N104" s="44">
        <v>1.0660000000000001</v>
      </c>
      <c r="P104" s="44">
        <v>1.2999999999999999E-2</v>
      </c>
    </row>
    <row r="105" spans="1:16">
      <c r="A105" s="48">
        <v>0.11899999999999999</v>
      </c>
      <c r="B105" s="48">
        <v>16.600999999999999</v>
      </c>
      <c r="E105" s="44">
        <v>0.08</v>
      </c>
      <c r="F105" s="44">
        <v>1.083</v>
      </c>
      <c r="J105" s="50">
        <v>2.899</v>
      </c>
      <c r="L105" s="41">
        <v>1.2130000000000001</v>
      </c>
      <c r="N105" s="44">
        <v>1.738</v>
      </c>
      <c r="P105" s="44">
        <v>0.10299999999999999</v>
      </c>
    </row>
    <row r="106" spans="1:16">
      <c r="A106" s="48">
        <v>4.2119999999999997</v>
      </c>
      <c r="B106" s="48">
        <v>5.5E-2</v>
      </c>
      <c r="E106" s="44">
        <v>1.7999999999999999E-2</v>
      </c>
      <c r="F106" s="44">
        <v>0.19500000000000001</v>
      </c>
      <c r="J106" s="50">
        <v>1.103</v>
      </c>
      <c r="L106" s="41">
        <v>0.107</v>
      </c>
      <c r="N106" s="44">
        <v>1.724</v>
      </c>
      <c r="P106" s="44">
        <v>0.58399999999999996</v>
      </c>
    </row>
    <row r="107" spans="1:16">
      <c r="A107" s="48">
        <v>3.1E-2</v>
      </c>
      <c r="B107" s="48">
        <v>3.3000000000000002E-2</v>
      </c>
      <c r="E107" s="44">
        <v>1.4E-2</v>
      </c>
      <c r="F107" s="44">
        <v>2.9740000000000002</v>
      </c>
      <c r="J107" s="50">
        <v>4.2640000000000002</v>
      </c>
      <c r="L107" s="41">
        <v>0.46899999999999997</v>
      </c>
      <c r="N107" s="44">
        <v>7.4999999999999997E-2</v>
      </c>
      <c r="P107" s="44">
        <v>1.069</v>
      </c>
    </row>
    <row r="108" spans="1:16">
      <c r="A108" s="48">
        <v>2.8000000000000001E-2</v>
      </c>
      <c r="B108" s="48">
        <v>2.3E-2</v>
      </c>
      <c r="E108" s="44">
        <v>2.4E-2</v>
      </c>
      <c r="F108" s="44">
        <v>1.3180000000000001</v>
      </c>
      <c r="J108" s="50">
        <v>0.34</v>
      </c>
      <c r="L108" s="41">
        <v>0.66500000000000004</v>
      </c>
      <c r="N108" s="44">
        <v>3.3000000000000002E-2</v>
      </c>
      <c r="P108" s="44">
        <v>5.6000000000000001E-2</v>
      </c>
    </row>
    <row r="109" spans="1:16">
      <c r="A109" s="48">
        <v>2.1000000000000001E-2</v>
      </c>
      <c r="B109" s="48">
        <v>2.9000000000000001E-2</v>
      </c>
      <c r="E109" s="44">
        <v>2.8000000000000001E-2</v>
      </c>
      <c r="F109" s="44">
        <v>1.613</v>
      </c>
      <c r="J109" s="50">
        <v>2.2559999999999998</v>
      </c>
      <c r="L109" s="41">
        <v>5.0999999999999997E-2</v>
      </c>
      <c r="N109" s="44">
        <v>0.215</v>
      </c>
      <c r="P109" s="44">
        <v>5.9989999999999997</v>
      </c>
    </row>
    <row r="110" spans="1:16">
      <c r="A110" s="48">
        <v>2.8000000000000001E-2</v>
      </c>
      <c r="B110" s="48">
        <v>10.147</v>
      </c>
      <c r="E110" s="44">
        <v>2.5000000000000001E-2</v>
      </c>
      <c r="F110" s="44">
        <v>1.623</v>
      </c>
      <c r="J110" s="50">
        <v>1.5289999999999999</v>
      </c>
      <c r="L110" s="41">
        <v>2.9000000000000001E-2</v>
      </c>
      <c r="N110" s="44">
        <v>3.7429999999999999</v>
      </c>
      <c r="P110" s="44">
        <v>1.2999999999999999E-2</v>
      </c>
    </row>
    <row r="111" spans="1:16">
      <c r="A111" s="48">
        <v>0.10199999999999999</v>
      </c>
      <c r="B111" s="48">
        <v>1.4999999999999999E-2</v>
      </c>
      <c r="E111" s="44">
        <v>2.5000000000000001E-2</v>
      </c>
      <c r="F111" s="44">
        <v>0.81799999999999995</v>
      </c>
      <c r="J111" s="50">
        <v>2.5299999999999998</v>
      </c>
      <c r="L111" s="41">
        <v>0.05</v>
      </c>
      <c r="N111" s="44">
        <v>1.4E-2</v>
      </c>
      <c r="P111" s="44">
        <v>0.78200000000000003</v>
      </c>
    </row>
    <row r="112" spans="1:16">
      <c r="A112" s="48">
        <v>8.6999999999999994E-2</v>
      </c>
      <c r="B112" s="48">
        <v>2.5000000000000001E-2</v>
      </c>
      <c r="E112" s="44">
        <v>0.04</v>
      </c>
      <c r="F112" s="44">
        <v>1.736</v>
      </c>
      <c r="J112" s="50">
        <v>0.33200000000000002</v>
      </c>
      <c r="L112" s="41">
        <v>5.1999999999999998E-2</v>
      </c>
      <c r="N112" s="44">
        <v>1.9119999999999999</v>
      </c>
      <c r="P112" s="44">
        <v>2.96</v>
      </c>
    </row>
    <row r="113" spans="1:16">
      <c r="A113" s="48">
        <v>0.08</v>
      </c>
      <c r="B113" s="48">
        <v>2.5000000000000001E-2</v>
      </c>
      <c r="E113" s="44">
        <v>27.686</v>
      </c>
      <c r="F113" s="44">
        <v>1.51</v>
      </c>
      <c r="J113" s="50">
        <v>0.375</v>
      </c>
      <c r="L113" s="41">
        <v>0.28799999999999998</v>
      </c>
      <c r="N113" s="44">
        <v>1.9E-2</v>
      </c>
      <c r="P113" s="44">
        <v>5.6840000000000002</v>
      </c>
    </row>
    <row r="114" spans="1:16">
      <c r="A114" s="48">
        <v>0.02</v>
      </c>
      <c r="B114" s="48">
        <v>17.542999999999999</v>
      </c>
      <c r="E114" s="44">
        <v>3.5000000000000003E-2</v>
      </c>
      <c r="J114" s="50">
        <v>5.3570000000000002</v>
      </c>
      <c r="L114" s="41">
        <v>0.80900000000000005</v>
      </c>
      <c r="N114" s="44">
        <v>0.57799999999999996</v>
      </c>
      <c r="P114" s="44">
        <v>5.5430000000000001</v>
      </c>
    </row>
    <row r="115" spans="1:16">
      <c r="A115" s="48">
        <v>0.16300000000000001</v>
      </c>
      <c r="B115" s="48">
        <v>1.2E-2</v>
      </c>
      <c r="E115" s="44">
        <v>2.1000000000000001E-2</v>
      </c>
      <c r="J115" s="50">
        <v>4.609</v>
      </c>
      <c r="L115" s="41">
        <v>0.44600000000000001</v>
      </c>
      <c r="N115" s="44">
        <v>0.64300000000000002</v>
      </c>
      <c r="P115" s="44">
        <v>1.6E-2</v>
      </c>
    </row>
    <row r="116" spans="1:16">
      <c r="A116" s="48">
        <v>4.2770000000000001</v>
      </c>
      <c r="B116" s="48">
        <v>1.2999999999999999E-2</v>
      </c>
      <c r="E116" s="44">
        <v>3.5000000000000003E-2</v>
      </c>
      <c r="J116" s="50">
        <v>5.2050000000000001</v>
      </c>
      <c r="L116" s="41">
        <v>0.85499999999999998</v>
      </c>
      <c r="N116" s="44">
        <v>0.126</v>
      </c>
      <c r="P116" s="44">
        <v>9.1999999999999998E-2</v>
      </c>
    </row>
    <row r="117" spans="1:16">
      <c r="A117" s="48">
        <v>1.0999999999999999E-2</v>
      </c>
      <c r="B117" s="48">
        <v>0.03</v>
      </c>
      <c r="E117" s="44">
        <v>4.5999999999999999E-2</v>
      </c>
      <c r="J117" s="50">
        <v>0.27700000000000002</v>
      </c>
      <c r="L117" s="41">
        <v>1.7999999999999999E-2</v>
      </c>
      <c r="N117" s="44">
        <v>6.2E-2</v>
      </c>
      <c r="P117" s="44">
        <v>0.16300000000000001</v>
      </c>
    </row>
    <row r="118" spans="1:16">
      <c r="A118" s="48">
        <v>0.17100000000000001</v>
      </c>
      <c r="B118" s="48">
        <v>15.597</v>
      </c>
      <c r="E118" s="44">
        <v>2.3E-2</v>
      </c>
      <c r="J118" s="50">
        <v>1.6679999999999999</v>
      </c>
      <c r="L118" s="41">
        <v>1.7000000000000001E-2</v>
      </c>
      <c r="N118" s="44">
        <v>1.794</v>
      </c>
      <c r="P118" s="44">
        <v>6.4390000000000001</v>
      </c>
    </row>
    <row r="119" spans="1:16">
      <c r="A119" s="48">
        <v>4.4999999999999998E-2</v>
      </c>
      <c r="B119" s="48">
        <v>2.5000000000000001E-2</v>
      </c>
      <c r="J119" s="50">
        <v>4.8250000000000002</v>
      </c>
      <c r="L119" s="41">
        <v>2.8000000000000001E-2</v>
      </c>
      <c r="N119" s="44">
        <v>1.7999999999999999E-2</v>
      </c>
      <c r="P119" s="44">
        <v>9.8759999999999994</v>
      </c>
    </row>
    <row r="120" spans="1:16">
      <c r="A120" s="48">
        <v>2.1999999999999999E-2</v>
      </c>
      <c r="B120" s="48">
        <v>1.4999999999999999E-2</v>
      </c>
      <c r="J120" s="50">
        <v>0.33500000000000002</v>
      </c>
      <c r="L120" s="41">
        <v>6.0999999999999999E-2</v>
      </c>
      <c r="N120" s="44">
        <v>2.5089999999999999</v>
      </c>
      <c r="P120" s="44">
        <v>3.5000000000000003E-2</v>
      </c>
    </row>
    <row r="121" spans="1:16">
      <c r="A121" s="48">
        <v>0.21299999999999999</v>
      </c>
      <c r="B121" s="48">
        <v>0.02</v>
      </c>
      <c r="J121" s="50">
        <v>20.861000000000001</v>
      </c>
      <c r="L121" s="41">
        <v>9.0999999999999998E-2</v>
      </c>
      <c r="N121" s="44">
        <v>2.3E-2</v>
      </c>
      <c r="P121" s="44">
        <v>1.2E-2</v>
      </c>
    </row>
    <row r="122" spans="1:16">
      <c r="A122" s="48">
        <v>6.609</v>
      </c>
      <c r="B122" s="48">
        <v>2.5999999999999999E-2</v>
      </c>
      <c r="J122" s="50">
        <v>0.22600000000000001</v>
      </c>
      <c r="L122" s="41">
        <v>0.13300000000000001</v>
      </c>
      <c r="N122" s="44">
        <v>1.762</v>
      </c>
      <c r="P122" s="44">
        <v>5.8000000000000003E-2</v>
      </c>
    </row>
    <row r="123" spans="1:16">
      <c r="A123" s="48">
        <v>1.6E-2</v>
      </c>
      <c r="B123" s="48">
        <v>17.771999999999998</v>
      </c>
      <c r="J123" s="50">
        <v>0.28799999999999998</v>
      </c>
      <c r="L123" s="41">
        <v>1.0109999999999999</v>
      </c>
      <c r="N123" s="44">
        <v>2.516</v>
      </c>
      <c r="P123" s="44">
        <v>0.77600000000000002</v>
      </c>
    </row>
    <row r="124" spans="1:16">
      <c r="A124" s="48">
        <v>1.0999999999999999E-2</v>
      </c>
      <c r="B124" s="48">
        <v>1.2999999999999999E-2</v>
      </c>
      <c r="J124" s="50">
        <v>0.38</v>
      </c>
      <c r="L124" s="41">
        <v>3.1E-2</v>
      </c>
      <c r="N124" s="44">
        <v>6.7000000000000004E-2</v>
      </c>
      <c r="P124" s="44">
        <v>3.1070000000000002</v>
      </c>
    </row>
    <row r="125" spans="1:16">
      <c r="A125" s="48">
        <v>0.161</v>
      </c>
      <c r="B125" s="48">
        <v>2.5000000000000001E-2</v>
      </c>
      <c r="J125" s="50">
        <v>11.242000000000001</v>
      </c>
      <c r="L125" s="41">
        <v>0.14000000000000001</v>
      </c>
      <c r="N125" s="44">
        <v>0.17599999999999999</v>
      </c>
      <c r="P125" s="44">
        <v>1.7000000000000001E-2</v>
      </c>
    </row>
    <row r="126" spans="1:16">
      <c r="A126" s="48">
        <v>2.8000000000000001E-2</v>
      </c>
      <c r="B126" s="48">
        <v>2.9000000000000001E-2</v>
      </c>
      <c r="J126" s="50">
        <v>0.218</v>
      </c>
      <c r="L126" s="41">
        <v>0.745</v>
      </c>
      <c r="N126" s="44">
        <v>1.6539999999999999</v>
      </c>
      <c r="P126" s="44">
        <v>3.5999999999999997E-2</v>
      </c>
    </row>
    <row r="127" spans="1:16">
      <c r="A127" s="48">
        <v>0.02</v>
      </c>
      <c r="B127" s="48">
        <v>5.0469999999999997</v>
      </c>
      <c r="J127" s="50">
        <v>0.35</v>
      </c>
      <c r="L127" s="41">
        <v>2.4E-2</v>
      </c>
      <c r="N127" s="44">
        <v>1.9E-2</v>
      </c>
      <c r="P127" s="44">
        <v>3.6930000000000001</v>
      </c>
    </row>
    <row r="128" spans="1:16">
      <c r="A128" s="48">
        <v>7.4130000000000003</v>
      </c>
      <c r="B128" s="48">
        <v>3.1E-2</v>
      </c>
      <c r="J128" s="50">
        <v>0.80800000000000005</v>
      </c>
      <c r="L128" s="41">
        <v>1.085</v>
      </c>
      <c r="N128" s="44">
        <v>6.2E-2</v>
      </c>
      <c r="P128" s="44">
        <v>4.9000000000000002E-2</v>
      </c>
    </row>
    <row r="129" spans="1:16">
      <c r="A129" s="48">
        <v>1.4E-2</v>
      </c>
      <c r="B129" s="48">
        <v>2.7E-2</v>
      </c>
      <c r="J129" s="50">
        <v>7.5579999999999998</v>
      </c>
      <c r="L129" s="41">
        <v>2.1000000000000001E-2</v>
      </c>
      <c r="N129" s="44">
        <v>2.802</v>
      </c>
      <c r="P129" s="44">
        <v>4.3890000000000002</v>
      </c>
    </row>
    <row r="130" spans="1:16">
      <c r="A130" s="48">
        <v>1.4999999999999999E-2</v>
      </c>
      <c r="B130" s="48">
        <v>3.5999999999999997E-2</v>
      </c>
      <c r="J130" s="50">
        <v>0.23899999999999999</v>
      </c>
      <c r="L130" s="41">
        <v>2.7E-2</v>
      </c>
      <c r="N130" s="44">
        <v>3.3000000000000002E-2</v>
      </c>
      <c r="P130" s="44">
        <v>1.7000000000000001E-2</v>
      </c>
    </row>
    <row r="131" spans="1:16">
      <c r="A131" s="48">
        <v>0.14499999999999999</v>
      </c>
      <c r="B131" s="48">
        <v>2.5999999999999999E-2</v>
      </c>
      <c r="J131" s="50">
        <v>0.64500000000000002</v>
      </c>
      <c r="L131" s="41">
        <v>8.5999999999999993E-2</v>
      </c>
      <c r="N131" s="44">
        <v>2.3E-2</v>
      </c>
      <c r="P131" s="44">
        <v>0.14499999999999999</v>
      </c>
    </row>
    <row r="132" spans="1:16">
      <c r="A132" s="48">
        <v>2.9000000000000001E-2</v>
      </c>
      <c r="B132" s="48">
        <v>0.03</v>
      </c>
      <c r="L132" s="41">
        <v>1.399</v>
      </c>
      <c r="N132" s="44">
        <v>6.2E-2</v>
      </c>
      <c r="P132" s="44">
        <v>9.8000000000000004E-2</v>
      </c>
    </row>
    <row r="133" spans="1:16">
      <c r="A133" s="48">
        <v>2.8000000000000001E-2</v>
      </c>
      <c r="B133" s="48">
        <v>0.21199999999999999</v>
      </c>
      <c r="L133" s="41">
        <v>7.8E-2</v>
      </c>
      <c r="N133" s="44">
        <v>0.19900000000000001</v>
      </c>
      <c r="P133" s="44">
        <v>0.46800000000000003</v>
      </c>
    </row>
    <row r="134" spans="1:16">
      <c r="A134" s="48">
        <v>19.436</v>
      </c>
      <c r="B134" s="48">
        <v>2.8000000000000001E-2</v>
      </c>
      <c r="L134" s="41">
        <v>0.89800000000000002</v>
      </c>
      <c r="N134" s="44">
        <v>3.4000000000000002E-2</v>
      </c>
      <c r="P134" s="44">
        <v>4.3010000000000002</v>
      </c>
    </row>
    <row r="135" spans="1:16">
      <c r="A135" s="48">
        <v>1.2E-2</v>
      </c>
      <c r="B135" s="48">
        <v>2.5000000000000001E-2</v>
      </c>
      <c r="L135" s="41">
        <v>0.20699999999999999</v>
      </c>
      <c r="N135" s="44">
        <v>0.115</v>
      </c>
      <c r="P135" s="44">
        <v>1.0999999999999999E-2</v>
      </c>
    </row>
    <row r="136" spans="1:16">
      <c r="A136" s="48">
        <v>1.6E-2</v>
      </c>
      <c r="B136" s="48">
        <v>4.3310000000000004</v>
      </c>
      <c r="L136" s="41">
        <v>2.274</v>
      </c>
      <c r="N136" s="44">
        <v>1.2529999999999999</v>
      </c>
      <c r="P136" s="44">
        <v>0.221</v>
      </c>
    </row>
    <row r="137" spans="1:16">
      <c r="A137" s="48">
        <v>0.188</v>
      </c>
      <c r="B137" s="48">
        <v>3.3000000000000002E-2</v>
      </c>
      <c r="L137" s="41">
        <v>1.2999999999999999E-2</v>
      </c>
      <c r="N137" s="44">
        <v>1.4999999999999999E-2</v>
      </c>
      <c r="P137" s="44">
        <v>7.2999999999999995E-2</v>
      </c>
    </row>
    <row r="138" spans="1:16">
      <c r="A138" s="48">
        <v>10.996</v>
      </c>
      <c r="B138" s="48">
        <v>2.1999999999999999E-2</v>
      </c>
      <c r="L138" s="41">
        <v>1.4E-2</v>
      </c>
      <c r="N138" s="44">
        <v>2.1000000000000001E-2</v>
      </c>
      <c r="P138" s="44">
        <v>6.5289999999999999</v>
      </c>
    </row>
    <row r="139" spans="1:16">
      <c r="A139" s="48">
        <v>1.4E-2</v>
      </c>
      <c r="B139" s="48">
        <v>0.20699999999999999</v>
      </c>
      <c r="L139" s="41">
        <v>1.9E-2</v>
      </c>
      <c r="N139" s="44">
        <v>0.20200000000000001</v>
      </c>
      <c r="P139" s="44">
        <v>1.052</v>
      </c>
    </row>
    <row r="140" spans="1:16">
      <c r="A140" s="48">
        <v>1.7000000000000001E-2</v>
      </c>
      <c r="B140" s="48">
        <v>2.7E-2</v>
      </c>
      <c r="L140" s="41">
        <v>0.02</v>
      </c>
      <c r="N140" s="44">
        <v>2.2050000000000001</v>
      </c>
      <c r="P140" s="44">
        <v>3.61</v>
      </c>
    </row>
    <row r="141" spans="1:16">
      <c r="A141" s="48">
        <v>2.3E-2</v>
      </c>
      <c r="B141" s="48">
        <v>2.7E-2</v>
      </c>
      <c r="L141" s="41">
        <v>2.5000000000000001E-2</v>
      </c>
      <c r="N141" s="44">
        <v>1.7999999999999999E-2</v>
      </c>
      <c r="P141" s="44">
        <v>3.7149999999999999</v>
      </c>
    </row>
    <row r="142" spans="1:16">
      <c r="A142" s="48">
        <v>3.9E-2</v>
      </c>
      <c r="B142" s="48">
        <v>0.03</v>
      </c>
      <c r="L142" s="41">
        <v>3.4000000000000002E-2</v>
      </c>
      <c r="N142" s="44">
        <v>9.6000000000000002E-2</v>
      </c>
      <c r="P142" s="44">
        <v>0.109</v>
      </c>
    </row>
    <row r="143" spans="1:16">
      <c r="A143" s="48">
        <v>5.6959999999999997</v>
      </c>
      <c r="B143" s="48">
        <v>8.9329999999999998</v>
      </c>
      <c r="L143" s="41">
        <v>3.1E-2</v>
      </c>
      <c r="N143" s="44">
        <v>3.7730000000000001</v>
      </c>
      <c r="P143" s="44">
        <v>4.4809999999999999</v>
      </c>
    </row>
    <row r="144" spans="1:16">
      <c r="A144" s="48">
        <v>2.8000000000000001E-2</v>
      </c>
      <c r="B144" s="48">
        <v>1.4E-2</v>
      </c>
      <c r="L144" s="41">
        <v>8.3000000000000004E-2</v>
      </c>
      <c r="N144" s="44">
        <v>1.4999999999999999E-2</v>
      </c>
      <c r="P144" s="44">
        <v>1.6E-2</v>
      </c>
    </row>
    <row r="145" spans="1:16">
      <c r="A145" s="48">
        <v>3.5000000000000003E-2</v>
      </c>
      <c r="B145" s="48">
        <v>2.8000000000000001E-2</v>
      </c>
      <c r="L145" s="41">
        <v>0.625</v>
      </c>
      <c r="N145" s="44">
        <v>5.5E-2</v>
      </c>
      <c r="P145" s="44">
        <v>0.54300000000000004</v>
      </c>
    </row>
    <row r="146" spans="1:16">
      <c r="A146" s="48">
        <v>2.7E-2</v>
      </c>
      <c r="B146" s="48">
        <v>5.4210000000000003</v>
      </c>
      <c r="L146" s="41">
        <v>0.88100000000000001</v>
      </c>
      <c r="N146" s="44">
        <v>0.49</v>
      </c>
      <c r="P146" s="44">
        <v>5.0339999999999998</v>
      </c>
    </row>
    <row r="147" spans="1:16">
      <c r="A147" s="48">
        <v>2.1000000000000001E-2</v>
      </c>
      <c r="B147" s="48">
        <v>3.2000000000000001E-2</v>
      </c>
      <c r="L147" s="41">
        <v>0.19600000000000001</v>
      </c>
      <c r="N147" s="44">
        <v>1.444</v>
      </c>
      <c r="P147" s="44">
        <v>1.4E-2</v>
      </c>
    </row>
    <row r="148" spans="1:16">
      <c r="A148" s="48">
        <v>3.2000000000000001E-2</v>
      </c>
      <c r="B148" s="48">
        <v>2.9000000000000001E-2</v>
      </c>
      <c r="L148" s="41">
        <v>1.3420000000000001</v>
      </c>
      <c r="N148" s="44">
        <v>5.6000000000000001E-2</v>
      </c>
      <c r="P148" s="44">
        <v>7.1999999999999995E-2</v>
      </c>
    </row>
    <row r="149" spans="1:16">
      <c r="A149" s="48">
        <v>3.9E-2</v>
      </c>
      <c r="B149" s="48">
        <v>6.1859999999999999</v>
      </c>
      <c r="L149" s="41">
        <v>1.2350000000000001</v>
      </c>
      <c r="N149" s="44">
        <v>3.2149999999999999</v>
      </c>
      <c r="P149" s="44">
        <v>3.5000000000000003E-2</v>
      </c>
    </row>
    <row r="150" spans="1:16">
      <c r="A150" s="48">
        <v>0.13</v>
      </c>
      <c r="B150" s="48">
        <v>1.2E-2</v>
      </c>
      <c r="L150" s="41">
        <v>5.7000000000000002E-2</v>
      </c>
      <c r="N150" s="44">
        <v>1.4999999999999999E-2</v>
      </c>
      <c r="P150" s="44">
        <v>0.17699999999999999</v>
      </c>
    </row>
    <row r="151" spans="1:16">
      <c r="A151" s="48">
        <v>5.8999999999999997E-2</v>
      </c>
      <c r="B151" s="48">
        <v>1.4E-2</v>
      </c>
      <c r="L151" s="41">
        <v>1.7000000000000001E-2</v>
      </c>
      <c r="N151" s="44">
        <v>5.7000000000000002E-2</v>
      </c>
      <c r="P151" s="44">
        <v>6.7149999999999999</v>
      </c>
    </row>
    <row r="152" spans="1:16">
      <c r="A152" s="48">
        <v>10.840999999999999</v>
      </c>
      <c r="B152" s="48">
        <v>5.7000000000000002E-2</v>
      </c>
      <c r="L152" s="41">
        <v>2.3E-2</v>
      </c>
      <c r="N152" s="44">
        <v>0.13300000000000001</v>
      </c>
      <c r="P152" s="44">
        <v>0.01</v>
      </c>
    </row>
    <row r="153" spans="1:16">
      <c r="A153" s="48">
        <v>0.02</v>
      </c>
      <c r="B153" s="48">
        <v>5.6959999999999997</v>
      </c>
      <c r="L153" s="41">
        <v>2.1999999999999999E-2</v>
      </c>
      <c r="N153" s="44">
        <v>1.393</v>
      </c>
      <c r="P153" s="44">
        <v>5.1999999999999998E-2</v>
      </c>
    </row>
    <row r="154" spans="1:16">
      <c r="A154" s="48">
        <v>1.6E-2</v>
      </c>
      <c r="B154" s="48">
        <v>0.02</v>
      </c>
      <c r="L154" s="41">
        <v>0.04</v>
      </c>
      <c r="N154" s="44">
        <v>8.6999999999999994E-2</v>
      </c>
      <c r="P154" s="44">
        <v>0.126</v>
      </c>
    </row>
    <row r="155" spans="1:16">
      <c r="A155" s="48">
        <v>2.8000000000000001E-2</v>
      </c>
      <c r="B155" s="48">
        <v>2.3E-2</v>
      </c>
      <c r="L155" s="41">
        <v>1.526</v>
      </c>
      <c r="N155" s="44">
        <v>2.9089999999999998</v>
      </c>
      <c r="P155" s="44">
        <v>5.2999999999999999E-2</v>
      </c>
    </row>
    <row r="156" spans="1:16">
      <c r="A156" s="48">
        <v>4.7E-2</v>
      </c>
      <c r="B156" s="48">
        <v>2.1999999999999999E-2</v>
      </c>
      <c r="L156" s="41">
        <v>0.23200000000000001</v>
      </c>
      <c r="N156" s="44">
        <v>1.4999999999999999E-2</v>
      </c>
      <c r="P156" s="44">
        <v>4.0380000000000003</v>
      </c>
    </row>
    <row r="157" spans="1:16">
      <c r="A157" s="48">
        <v>0.19800000000000001</v>
      </c>
      <c r="B157" s="48">
        <v>10.15</v>
      </c>
      <c r="L157" s="41">
        <v>0.94499999999999995</v>
      </c>
      <c r="N157" s="44">
        <v>6.5000000000000002E-2</v>
      </c>
      <c r="P157" s="44">
        <v>1.7999999999999999E-2</v>
      </c>
    </row>
    <row r="158" spans="1:16">
      <c r="A158" s="48">
        <v>2.8000000000000001E-2</v>
      </c>
      <c r="B158" s="48">
        <v>1.4999999999999999E-2</v>
      </c>
      <c r="L158" s="41">
        <v>1.972</v>
      </c>
      <c r="N158" s="44">
        <v>1.2709999999999999</v>
      </c>
      <c r="P158" s="44">
        <v>8.77</v>
      </c>
    </row>
    <row r="159" spans="1:16">
      <c r="A159" s="48">
        <v>3.1E-2</v>
      </c>
      <c r="B159" s="48">
        <v>1.6E-2</v>
      </c>
      <c r="L159" s="41">
        <v>3.1E-2</v>
      </c>
      <c r="N159" s="44">
        <v>2.1000000000000001E-2</v>
      </c>
      <c r="P159" s="44">
        <v>3.4079999999999999</v>
      </c>
    </row>
    <row r="160" spans="1:16">
      <c r="A160" s="48">
        <v>2.9000000000000001E-2</v>
      </c>
      <c r="B160" s="48">
        <v>2.1999999999999999E-2</v>
      </c>
      <c r="L160" s="41">
        <v>3.3000000000000002E-2</v>
      </c>
      <c r="N160" s="44">
        <v>0.16900000000000001</v>
      </c>
      <c r="P160" s="44">
        <v>2.8839999999999999</v>
      </c>
    </row>
    <row r="161" spans="1:16">
      <c r="A161" s="48">
        <v>3.6999999999999998E-2</v>
      </c>
      <c r="B161" s="48">
        <v>6.8010000000000002</v>
      </c>
      <c r="L161" s="41">
        <v>0.02</v>
      </c>
      <c r="N161" s="44">
        <v>8.4000000000000005E-2</v>
      </c>
      <c r="P161" s="44">
        <v>0.52800000000000002</v>
      </c>
    </row>
    <row r="162" spans="1:16">
      <c r="A162" s="48">
        <v>0.03</v>
      </c>
      <c r="B162" s="48">
        <v>1.6E-2</v>
      </c>
      <c r="L162" s="41">
        <v>1.9E-2</v>
      </c>
      <c r="N162" s="44">
        <v>1.661</v>
      </c>
      <c r="P162" s="44">
        <v>3.7389999999999999</v>
      </c>
    </row>
    <row r="163" spans="1:16">
      <c r="A163" s="48">
        <v>0.13500000000000001</v>
      </c>
      <c r="B163" s="48">
        <v>2.1000000000000001E-2</v>
      </c>
      <c r="L163" s="41">
        <v>4.8000000000000001E-2</v>
      </c>
      <c r="N163" s="44">
        <v>1.6E-2</v>
      </c>
      <c r="P163" s="44">
        <v>0.106</v>
      </c>
    </row>
    <row r="164" spans="1:16">
      <c r="A164" s="48">
        <v>4.8899999999999997</v>
      </c>
      <c r="B164" s="48">
        <v>1.9E-2</v>
      </c>
      <c r="L164" s="41">
        <v>0.08</v>
      </c>
      <c r="N164" s="44">
        <v>2.5030000000000001</v>
      </c>
      <c r="P164" s="44">
        <v>1.29</v>
      </c>
    </row>
    <row r="165" spans="1:16">
      <c r="A165" s="48">
        <v>1.4E-2</v>
      </c>
      <c r="B165" s="48">
        <v>3.1E-2</v>
      </c>
      <c r="L165" s="41">
        <v>5.1999999999999998E-2</v>
      </c>
      <c r="N165" s="44">
        <v>1.4999999999999999E-2</v>
      </c>
      <c r="P165" s="44">
        <v>2.9940000000000002</v>
      </c>
    </row>
    <row r="166" spans="1:16">
      <c r="A166" s="48">
        <v>1.6E-2</v>
      </c>
      <c r="L166" s="41">
        <v>0.80600000000000005</v>
      </c>
      <c r="N166" s="44">
        <v>1.8879999999999999</v>
      </c>
      <c r="P166" s="44">
        <v>4.5250000000000004</v>
      </c>
    </row>
    <row r="167" spans="1:16">
      <c r="A167" s="48">
        <v>2.1000000000000001E-2</v>
      </c>
      <c r="L167" s="41">
        <v>1.4670000000000001</v>
      </c>
      <c r="N167" s="44">
        <v>1.9E-2</v>
      </c>
      <c r="P167" s="44">
        <v>7.8860000000000001</v>
      </c>
    </row>
    <row r="168" spans="1:16">
      <c r="A168" s="48">
        <v>2.1000000000000001E-2</v>
      </c>
      <c r="L168" s="41">
        <v>4.5999999999999999E-2</v>
      </c>
      <c r="N168" s="44">
        <v>0.25800000000000001</v>
      </c>
      <c r="P168" s="44">
        <v>2.1000000000000001E-2</v>
      </c>
    </row>
    <row r="169" spans="1:16">
      <c r="A169" s="48">
        <v>6.6000000000000003E-2</v>
      </c>
      <c r="L169" s="41">
        <v>0.95899999999999996</v>
      </c>
      <c r="N169" s="44">
        <v>1.823</v>
      </c>
      <c r="P169" s="44">
        <v>0.65700000000000003</v>
      </c>
    </row>
    <row r="170" spans="1:16">
      <c r="A170" s="48">
        <v>8.8999999999999996E-2</v>
      </c>
      <c r="L170" s="41">
        <v>0.82</v>
      </c>
      <c r="N170" s="44">
        <v>4.3999999999999997E-2</v>
      </c>
      <c r="P170" s="44">
        <v>5.36</v>
      </c>
    </row>
    <row r="171" spans="1:16">
      <c r="A171" s="48">
        <v>2.8000000000000001E-2</v>
      </c>
      <c r="L171" s="41">
        <v>0.70299999999999996</v>
      </c>
      <c r="N171" s="44">
        <v>2.3E-2</v>
      </c>
    </row>
    <row r="172" spans="1:16">
      <c r="A172" s="48">
        <v>2.1999999999999999E-2</v>
      </c>
      <c r="L172" s="41">
        <v>1.401</v>
      </c>
      <c r="N172" s="44">
        <v>4.46</v>
      </c>
    </row>
    <row r="173" spans="1:16">
      <c r="A173" s="48">
        <v>8.032</v>
      </c>
      <c r="L173" s="41">
        <v>0.11899999999999999</v>
      </c>
      <c r="N173" s="44">
        <v>2.1000000000000001E-2</v>
      </c>
    </row>
    <row r="174" spans="1:16">
      <c r="A174" s="48">
        <v>1.9E-2</v>
      </c>
      <c r="L174" s="41">
        <v>0.53800000000000003</v>
      </c>
      <c r="N174" s="44">
        <v>4.1000000000000002E-2</v>
      </c>
    </row>
    <row r="175" spans="1:16">
      <c r="A175" s="48">
        <v>1.4999999999999999E-2</v>
      </c>
      <c r="L175" s="41">
        <v>3.4000000000000002E-2</v>
      </c>
      <c r="N175" s="44">
        <v>2.1549999999999998</v>
      </c>
    </row>
    <row r="176" spans="1:16">
      <c r="A176" s="48">
        <v>1.7999999999999999E-2</v>
      </c>
      <c r="L176" s="41">
        <v>2.3E-2</v>
      </c>
      <c r="N176" s="44">
        <v>1.7999999999999999E-2</v>
      </c>
    </row>
    <row r="177" spans="1:14">
      <c r="A177" s="48">
        <v>0.16</v>
      </c>
      <c r="L177" s="41">
        <v>2.5000000000000001E-2</v>
      </c>
      <c r="N177" s="44">
        <v>0.13400000000000001</v>
      </c>
    </row>
    <row r="178" spans="1:14">
      <c r="A178" s="48">
        <v>2.9000000000000001E-2</v>
      </c>
      <c r="L178" s="41">
        <v>0.03</v>
      </c>
      <c r="N178" s="44">
        <v>3.8450000000000002</v>
      </c>
    </row>
    <row r="179" spans="1:14">
      <c r="A179" s="48">
        <v>2.1999999999999999E-2</v>
      </c>
      <c r="L179" s="41">
        <v>4.8000000000000001E-2</v>
      </c>
      <c r="N179" s="44">
        <v>1.2999999999999999E-2</v>
      </c>
    </row>
    <row r="180" spans="1:14">
      <c r="A180" s="48">
        <v>6.7679999999999998</v>
      </c>
      <c r="L180" s="41">
        <v>0.04</v>
      </c>
      <c r="N180" s="44">
        <v>8.8999999999999996E-2</v>
      </c>
    </row>
    <row r="181" spans="1:14">
      <c r="A181" s="48">
        <v>1.2E-2</v>
      </c>
      <c r="L181" s="41">
        <v>4.9000000000000002E-2</v>
      </c>
      <c r="N181" s="44">
        <v>2.754</v>
      </c>
    </row>
    <row r="182" spans="1:14">
      <c r="A182" s="48">
        <v>1.6E-2</v>
      </c>
      <c r="L182" s="41">
        <v>6.9000000000000006E-2</v>
      </c>
      <c r="N182" s="44">
        <v>1.4999999999999999E-2</v>
      </c>
    </row>
    <row r="183" spans="1:14">
      <c r="A183" s="48">
        <v>0.14000000000000001</v>
      </c>
      <c r="L183" s="41">
        <v>6.9000000000000006E-2</v>
      </c>
      <c r="N183" s="44">
        <v>0.16400000000000001</v>
      </c>
    </row>
    <row r="184" spans="1:14">
      <c r="A184" s="48">
        <v>2.9000000000000001E-2</v>
      </c>
      <c r="L184" s="41">
        <v>0.20399999999999999</v>
      </c>
      <c r="N184" s="44">
        <v>2.5609999999999999</v>
      </c>
    </row>
    <row r="185" spans="1:14">
      <c r="A185" s="48">
        <v>0.02</v>
      </c>
      <c r="L185" s="41">
        <v>0.79100000000000004</v>
      </c>
      <c r="N185" s="44">
        <v>1.7999999999999999E-2</v>
      </c>
    </row>
    <row r="186" spans="1:14">
      <c r="A186" s="48">
        <v>4.609</v>
      </c>
      <c r="L186" s="41">
        <v>0.29699999999999999</v>
      </c>
      <c r="N186" s="44">
        <v>3.5569999999999999</v>
      </c>
    </row>
    <row r="187" spans="1:14">
      <c r="A187" s="48">
        <v>2.1000000000000001E-2</v>
      </c>
      <c r="L187" s="41">
        <v>0.69199999999999995</v>
      </c>
      <c r="N187" s="44">
        <v>5.7000000000000002E-2</v>
      </c>
    </row>
    <row r="188" spans="1:14">
      <c r="A188" s="48">
        <v>1.7999999999999999E-2</v>
      </c>
      <c r="L188" s="41">
        <v>2.024</v>
      </c>
      <c r="N188" s="44">
        <v>2.4449999999999998</v>
      </c>
    </row>
    <row r="189" spans="1:14">
      <c r="A189" s="48">
        <v>1.7999999999999999E-2</v>
      </c>
      <c r="L189" s="41">
        <v>0.20300000000000001</v>
      </c>
      <c r="N189" s="44">
        <v>4.0289999999999999</v>
      </c>
    </row>
    <row r="190" spans="1:14">
      <c r="A190" s="48">
        <v>3.3000000000000002E-2</v>
      </c>
      <c r="L190" s="41">
        <v>6.0999999999999999E-2</v>
      </c>
      <c r="N190" s="44">
        <v>1.4E-2</v>
      </c>
    </row>
    <row r="191" spans="1:14">
      <c r="A191" s="48">
        <v>0.156</v>
      </c>
      <c r="L191" s="41">
        <v>2.9000000000000001E-2</v>
      </c>
      <c r="N191" s="44">
        <v>2.4E-2</v>
      </c>
    </row>
    <row r="192" spans="1:14">
      <c r="A192" s="48">
        <v>2.7E-2</v>
      </c>
      <c r="L192" s="41">
        <v>8.3000000000000004E-2</v>
      </c>
      <c r="N192" s="44">
        <v>2.3E-2</v>
      </c>
    </row>
    <row r="193" spans="1:14">
      <c r="A193" s="48">
        <v>9.3930000000000007</v>
      </c>
      <c r="L193" s="41">
        <v>0.54300000000000004</v>
      </c>
      <c r="N193" s="44">
        <v>0.125</v>
      </c>
    </row>
    <row r="194" spans="1:14">
      <c r="A194" s="48">
        <v>2.1000000000000001E-2</v>
      </c>
      <c r="L194" s="41">
        <v>1.458</v>
      </c>
      <c r="N194" s="44">
        <v>6.3E-2</v>
      </c>
    </row>
    <row r="195" spans="1:14">
      <c r="A195" s="48">
        <v>1.4999999999999999E-2</v>
      </c>
      <c r="L195" s="41">
        <v>0.53100000000000003</v>
      </c>
      <c r="N195" s="44">
        <v>0.83499999999999996</v>
      </c>
    </row>
    <row r="196" spans="1:14">
      <c r="A196" s="48">
        <v>0.02</v>
      </c>
      <c r="L196" s="41">
        <v>0.64300000000000002</v>
      </c>
      <c r="N196" s="44">
        <v>2.4E-2</v>
      </c>
    </row>
    <row r="197" spans="1:14">
      <c r="A197" s="48">
        <v>0.16</v>
      </c>
      <c r="L197" s="41">
        <v>4.1000000000000002E-2</v>
      </c>
      <c r="N197" s="44">
        <v>2.3919999999999999</v>
      </c>
    </row>
    <row r="198" spans="1:14">
      <c r="A198" s="48">
        <v>2.8000000000000001E-2</v>
      </c>
      <c r="L198" s="41">
        <v>2.5000000000000001E-2</v>
      </c>
      <c r="N198" s="44">
        <v>1.6E-2</v>
      </c>
    </row>
    <row r="199" spans="1:14">
      <c r="A199" s="48">
        <v>2.7E-2</v>
      </c>
      <c r="L199" s="41">
        <v>0.65400000000000003</v>
      </c>
      <c r="N199" s="44">
        <v>2.9870000000000001</v>
      </c>
    </row>
    <row r="200" spans="1:14">
      <c r="A200" s="48">
        <v>3.9E-2</v>
      </c>
      <c r="L200" s="41">
        <v>1.4339999999999999</v>
      </c>
      <c r="N200" s="44">
        <v>1.7999999999999999E-2</v>
      </c>
    </row>
    <row r="201" spans="1:14">
      <c r="L201" s="41">
        <v>1.4590000000000001</v>
      </c>
      <c r="N201" s="44">
        <v>5.8999999999999997E-2</v>
      </c>
    </row>
    <row r="202" spans="1:14">
      <c r="L202" s="41">
        <v>3.3000000000000002E-2</v>
      </c>
      <c r="N202" s="44">
        <v>4.1000000000000002E-2</v>
      </c>
    </row>
    <row r="203" spans="1:14">
      <c r="L203" s="41">
        <v>7.0000000000000007E-2</v>
      </c>
      <c r="N203" s="44">
        <v>0.11</v>
      </c>
    </row>
    <row r="204" spans="1:14">
      <c r="L204" s="41">
        <v>0.11700000000000001</v>
      </c>
      <c r="N204" s="44">
        <v>1.9670000000000001</v>
      </c>
    </row>
    <row r="205" spans="1:14">
      <c r="L205" s="41">
        <v>1.1339999999999999</v>
      </c>
      <c r="N205" s="44">
        <v>6.0999999999999999E-2</v>
      </c>
    </row>
    <row r="206" spans="1:14">
      <c r="L206" s="41">
        <v>1.014</v>
      </c>
      <c r="N206" s="44">
        <v>0.245</v>
      </c>
    </row>
    <row r="207" spans="1:14">
      <c r="L207" s="41">
        <v>0.10100000000000001</v>
      </c>
      <c r="N207" s="44">
        <v>1.79</v>
      </c>
    </row>
    <row r="208" spans="1:14">
      <c r="L208" s="41">
        <v>1.4999999999999999E-2</v>
      </c>
      <c r="N208" s="44">
        <v>1.9E-2</v>
      </c>
    </row>
    <row r="209" spans="12:14">
      <c r="L209" s="41">
        <v>3.6999999999999998E-2</v>
      </c>
      <c r="N209" s="44">
        <v>0.39700000000000002</v>
      </c>
    </row>
    <row r="210" spans="12:14">
      <c r="L210" s="41">
        <v>1.26</v>
      </c>
      <c r="N210" s="44">
        <v>2.8610000000000002</v>
      </c>
    </row>
    <row r="211" spans="12:14">
      <c r="L211" s="41">
        <v>0.52800000000000002</v>
      </c>
      <c r="N211" s="44">
        <v>1.7999999999999999E-2</v>
      </c>
    </row>
    <row r="212" spans="12:14">
      <c r="L212" s="41">
        <v>5.2999999999999999E-2</v>
      </c>
      <c r="N212" s="44">
        <v>5.8000000000000003E-2</v>
      </c>
    </row>
    <row r="213" spans="12:14">
      <c r="L213" s="41">
        <v>4.1000000000000002E-2</v>
      </c>
      <c r="N213" s="44">
        <v>8.3000000000000004E-2</v>
      </c>
    </row>
    <row r="214" spans="12:14">
      <c r="L214" s="41">
        <v>5.2999999999999999E-2</v>
      </c>
      <c r="N214" s="44">
        <v>0.11</v>
      </c>
    </row>
    <row r="215" spans="12:14">
      <c r="L215" s="41">
        <v>5.3999999999999999E-2</v>
      </c>
      <c r="N215" s="44">
        <v>1.7350000000000001</v>
      </c>
    </row>
    <row r="216" spans="12:14">
      <c r="L216" s="41">
        <v>5.6000000000000001E-2</v>
      </c>
      <c r="N216" s="44">
        <v>0.20300000000000001</v>
      </c>
    </row>
    <row r="217" spans="12:14">
      <c r="L217" s="41">
        <v>0.156</v>
      </c>
      <c r="N217" s="44">
        <v>3.4529999999999998</v>
      </c>
    </row>
    <row r="218" spans="12:14">
      <c r="L218" s="41">
        <v>1.55</v>
      </c>
      <c r="N218" s="44">
        <v>1.4999999999999999E-2</v>
      </c>
    </row>
    <row r="219" spans="12:14">
      <c r="L219" s="41">
        <v>0.129</v>
      </c>
      <c r="N219" s="44">
        <v>0.183</v>
      </c>
    </row>
    <row r="220" spans="12:14">
      <c r="L220" s="41">
        <v>1.02</v>
      </c>
      <c r="N220" s="44">
        <v>1.657</v>
      </c>
    </row>
    <row r="221" spans="12:14">
      <c r="L221" s="41">
        <v>0.04</v>
      </c>
      <c r="N221" s="44">
        <v>7.2999999999999995E-2</v>
      </c>
    </row>
    <row r="222" spans="12:14">
      <c r="L222" s="41">
        <v>0.24199999999999999</v>
      </c>
      <c r="N222" s="44">
        <v>3.6999999999999998E-2</v>
      </c>
    </row>
    <row r="223" spans="12:14">
      <c r="L223" s="41">
        <v>0.63900000000000001</v>
      </c>
      <c r="N223" s="44">
        <v>2.9409999999999998</v>
      </c>
    </row>
    <row r="224" spans="12:14">
      <c r="L224" s="41">
        <v>0.69799999999999995</v>
      </c>
      <c r="N224" s="44">
        <v>9.4E-2</v>
      </c>
    </row>
    <row r="225" spans="12:14">
      <c r="L225" s="41">
        <v>6.3E-2</v>
      </c>
      <c r="N225" s="44">
        <v>0.05</v>
      </c>
    </row>
    <row r="226" spans="12:14">
      <c r="L226" s="41">
        <v>2.5999999999999999E-2</v>
      </c>
      <c r="N226" s="44">
        <v>3.9169999999999998</v>
      </c>
    </row>
    <row r="227" spans="12:14">
      <c r="L227" s="41">
        <v>2.9000000000000001E-2</v>
      </c>
      <c r="N227" s="44">
        <v>1.7000000000000001E-2</v>
      </c>
    </row>
    <row r="228" spans="12:14">
      <c r="L228" s="41">
        <v>0.218</v>
      </c>
      <c r="N228" s="44">
        <v>3.7999999999999999E-2</v>
      </c>
    </row>
    <row r="229" spans="12:14">
      <c r="L229" s="41">
        <v>1.36</v>
      </c>
      <c r="N229" s="44">
        <v>1.6990000000000001</v>
      </c>
    </row>
    <row r="230" spans="12:14">
      <c r="L230" s="41">
        <v>0.52200000000000002</v>
      </c>
      <c r="N230" s="44">
        <v>0.29599999999999999</v>
      </c>
    </row>
    <row r="231" spans="12:14">
      <c r="L231" s="41">
        <v>0.999</v>
      </c>
      <c r="N231" s="44">
        <v>0.66300000000000003</v>
      </c>
    </row>
    <row r="232" spans="12:14">
      <c r="L232" s="41">
        <v>1.6E-2</v>
      </c>
      <c r="N232" s="44">
        <v>0.115</v>
      </c>
    </row>
    <row r="233" spans="12:14">
      <c r="L233" s="41">
        <v>1.7999999999999999E-2</v>
      </c>
      <c r="N233" s="44">
        <v>4.3390000000000004</v>
      </c>
    </row>
    <row r="234" spans="12:14">
      <c r="L234" s="41">
        <v>2.1000000000000001E-2</v>
      </c>
      <c r="N234" s="44">
        <v>8.8999999999999996E-2</v>
      </c>
    </row>
    <row r="235" spans="12:14">
      <c r="L235" s="41">
        <v>2.9000000000000001E-2</v>
      </c>
      <c r="N235" s="44">
        <v>7.0000000000000007E-2</v>
      </c>
    </row>
    <row r="236" spans="12:14">
      <c r="L236" s="41">
        <v>3.5000000000000003E-2</v>
      </c>
      <c r="N236" s="44">
        <v>3.3239999999999998</v>
      </c>
    </row>
    <row r="237" spans="12:14">
      <c r="L237" s="41">
        <v>6.5000000000000002E-2</v>
      </c>
      <c r="N237" s="44">
        <v>6.8000000000000005E-2</v>
      </c>
    </row>
    <row r="238" spans="12:14">
      <c r="L238" s="41">
        <v>5.3999999999999999E-2</v>
      </c>
      <c r="N238" s="44">
        <v>9.9000000000000005E-2</v>
      </c>
    </row>
    <row r="239" spans="12:14">
      <c r="L239" s="41">
        <v>0.14599999999999999</v>
      </c>
      <c r="N239" s="44">
        <v>8.3000000000000004E-2</v>
      </c>
    </row>
    <row r="240" spans="12:14">
      <c r="L240" s="41">
        <v>0.51</v>
      </c>
      <c r="N240" s="44">
        <v>4.43</v>
      </c>
    </row>
    <row r="241" spans="12:14">
      <c r="L241" s="41">
        <v>0.53</v>
      </c>
      <c r="N241" s="44">
        <v>1.4999999999999999E-2</v>
      </c>
    </row>
    <row r="242" spans="12:14">
      <c r="L242" s="41">
        <v>1.2629999999999999</v>
      </c>
      <c r="N242" s="44">
        <v>2.2669999999999999</v>
      </c>
    </row>
    <row r="243" spans="12:14">
      <c r="L243" s="41">
        <v>0.85</v>
      </c>
      <c r="N243" s="44">
        <v>5.8000000000000003E-2</v>
      </c>
    </row>
    <row r="244" spans="12:14">
      <c r="L244" s="41">
        <v>3.1E-2</v>
      </c>
      <c r="N244" s="44">
        <v>3.4000000000000002E-2</v>
      </c>
    </row>
    <row r="245" spans="12:14">
      <c r="L245" s="41">
        <v>0.871</v>
      </c>
      <c r="N245" s="44">
        <v>1.256</v>
      </c>
    </row>
    <row r="246" spans="12:14">
      <c r="L246" s="41">
        <v>9.7000000000000003E-2</v>
      </c>
      <c r="N246" s="44">
        <v>3.1789999999999998</v>
      </c>
    </row>
    <row r="247" spans="12:14">
      <c r="L247" s="41">
        <v>0.28899999999999998</v>
      </c>
      <c r="N247" s="44">
        <v>1.0999999999999999E-2</v>
      </c>
    </row>
    <row r="248" spans="12:14">
      <c r="L248" s="41">
        <v>1.2549999999999999</v>
      </c>
      <c r="N248" s="44">
        <v>4.3999999999999997E-2</v>
      </c>
    </row>
    <row r="249" spans="12:14">
      <c r="L249" s="41">
        <v>0.14799999999999999</v>
      </c>
      <c r="N249" s="44">
        <v>0.19400000000000001</v>
      </c>
    </row>
    <row r="250" spans="12:14">
      <c r="L250" s="41">
        <v>1.7999999999999999E-2</v>
      </c>
      <c r="N250" s="44">
        <v>2.6779999999999999</v>
      </c>
    </row>
    <row r="251" spans="12:14">
      <c r="L251" s="41">
        <v>0.71599999999999997</v>
      </c>
      <c r="N251" s="44">
        <v>1.9E-2</v>
      </c>
    </row>
    <row r="252" spans="12:14">
      <c r="L252" s="41">
        <v>5.1999999999999998E-2</v>
      </c>
      <c r="N252" s="44">
        <v>4.8000000000000001E-2</v>
      </c>
    </row>
    <row r="253" spans="12:14">
      <c r="L253" s="41">
        <v>0.246</v>
      </c>
      <c r="N253" s="44">
        <v>4.4420000000000002</v>
      </c>
    </row>
    <row r="254" spans="12:14">
      <c r="L254" s="41">
        <v>1.3360000000000001</v>
      </c>
      <c r="N254" s="44">
        <v>4.7E-2</v>
      </c>
    </row>
    <row r="255" spans="12:14">
      <c r="L255" s="41">
        <v>5.8000000000000003E-2</v>
      </c>
      <c r="N255" s="44">
        <v>2.1720000000000002</v>
      </c>
    </row>
    <row r="256" spans="12:14">
      <c r="L256" s="41">
        <v>3.1E-2</v>
      </c>
      <c r="N256" s="44">
        <v>6.9000000000000006E-2</v>
      </c>
    </row>
    <row r="257" spans="12:14">
      <c r="L257" s="41">
        <v>2.5999999999999999E-2</v>
      </c>
      <c r="N257" s="44">
        <v>4.2999999999999997E-2</v>
      </c>
    </row>
    <row r="258" spans="12:14">
      <c r="L258" s="41">
        <v>2.8000000000000001E-2</v>
      </c>
      <c r="N258" s="44">
        <v>0.193</v>
      </c>
    </row>
    <row r="259" spans="12:14">
      <c r="L259" s="41">
        <v>3.3000000000000002E-2</v>
      </c>
      <c r="N259" s="44">
        <v>4.1079999999999997</v>
      </c>
    </row>
    <row r="260" spans="12:14">
      <c r="L260" s="41">
        <v>3.4000000000000002E-2</v>
      </c>
      <c r="N260" s="44">
        <v>1.7999999999999999E-2</v>
      </c>
    </row>
    <row r="261" spans="12:14">
      <c r="L261" s="41">
        <v>4.1000000000000002E-2</v>
      </c>
      <c r="N261" s="44">
        <v>0.04</v>
      </c>
    </row>
    <row r="262" spans="12:14">
      <c r="L262" s="41">
        <v>5.3999999999999999E-2</v>
      </c>
      <c r="N262" s="44">
        <v>0.14499999999999999</v>
      </c>
    </row>
    <row r="263" spans="12:14">
      <c r="L263" s="41">
        <v>4.2999999999999997E-2</v>
      </c>
      <c r="N263" s="44">
        <v>0.156</v>
      </c>
    </row>
    <row r="264" spans="12:14">
      <c r="L264" s="41">
        <v>0.221</v>
      </c>
      <c r="N264" s="44">
        <v>0.64</v>
      </c>
    </row>
    <row r="265" spans="12:14">
      <c r="L265" s="41">
        <v>2.1989999999999998</v>
      </c>
      <c r="N265" s="44">
        <v>0.85499999999999998</v>
      </c>
    </row>
    <row r="266" spans="12:14">
      <c r="L266" s="41">
        <v>0.68</v>
      </c>
      <c r="N266" s="44">
        <v>3.5859999999999999</v>
      </c>
    </row>
    <row r="267" spans="12:14">
      <c r="L267" s="41">
        <v>0.29799999999999999</v>
      </c>
      <c r="N267" s="44">
        <v>1.2999999999999999E-2</v>
      </c>
    </row>
    <row r="268" spans="12:14">
      <c r="L268" s="41">
        <v>0.80700000000000005</v>
      </c>
      <c r="N268" s="44">
        <v>0.125</v>
      </c>
    </row>
    <row r="269" spans="12:14">
      <c r="L269" s="41">
        <v>0.20300000000000001</v>
      </c>
      <c r="N269" s="44">
        <v>4.2999999999999997E-2</v>
      </c>
    </row>
    <row r="270" spans="12:14">
      <c r="L270" s="41">
        <v>0.86599999999999999</v>
      </c>
      <c r="N270" s="44">
        <v>4.5999999999999999E-2</v>
      </c>
    </row>
    <row r="271" spans="12:14">
      <c r="L271" s="41">
        <v>0.16200000000000001</v>
      </c>
      <c r="N271" s="44">
        <v>0.34599999999999997</v>
      </c>
    </row>
    <row r="272" spans="12:14">
      <c r="L272" s="41">
        <v>0.51600000000000001</v>
      </c>
      <c r="N272" s="44">
        <v>1.72</v>
      </c>
    </row>
    <row r="273" spans="12:14">
      <c r="L273" s="41">
        <v>2.8000000000000001E-2</v>
      </c>
      <c r="N273" s="44">
        <v>4.9059999999999997</v>
      </c>
    </row>
    <row r="274" spans="12:14">
      <c r="L274" s="41">
        <v>3.9E-2</v>
      </c>
      <c r="N274" s="44">
        <v>1.2999999999999999E-2</v>
      </c>
    </row>
    <row r="275" spans="12:14">
      <c r="L275" s="41">
        <v>4.8000000000000001E-2</v>
      </c>
      <c r="N275" s="44">
        <v>1.9E-2</v>
      </c>
    </row>
    <row r="276" spans="12:14">
      <c r="L276" s="41">
        <v>0.84299999999999997</v>
      </c>
      <c r="N276" s="44">
        <v>2.1000000000000001E-2</v>
      </c>
    </row>
    <row r="277" spans="12:14">
      <c r="L277" s="41">
        <v>0.42699999999999999</v>
      </c>
      <c r="N277" s="44">
        <v>0.24299999999999999</v>
      </c>
    </row>
    <row r="278" spans="12:14">
      <c r="L278" s="41">
        <v>1.4079999999999999</v>
      </c>
      <c r="N278" s="44">
        <v>3.5999999999999997E-2</v>
      </c>
    </row>
    <row r="279" spans="12:14">
      <c r="L279" s="41">
        <v>0.19500000000000001</v>
      </c>
      <c r="N279" s="44">
        <v>1.1339999999999999</v>
      </c>
    </row>
    <row r="280" spans="12:14">
      <c r="L280" s="41">
        <v>0.23100000000000001</v>
      </c>
      <c r="N280" s="44">
        <v>0.124</v>
      </c>
    </row>
    <row r="281" spans="12:14">
      <c r="L281" s="41">
        <v>1.2170000000000001</v>
      </c>
      <c r="N281" s="44">
        <v>2.9369999999999998</v>
      </c>
    </row>
    <row r="282" spans="12:14">
      <c r="L282" s="41">
        <v>1.2999999999999999E-2</v>
      </c>
      <c r="N282" s="44">
        <v>1.7000000000000001E-2</v>
      </c>
    </row>
    <row r="283" spans="12:14">
      <c r="L283" s="41">
        <v>0.02</v>
      </c>
      <c r="N283" s="44">
        <v>2.5999999999999999E-2</v>
      </c>
    </row>
    <row r="284" spans="12:14">
      <c r="L284" s="41">
        <v>1.4999999999999999E-2</v>
      </c>
      <c r="N284" s="44">
        <v>0.30099999999999999</v>
      </c>
    </row>
    <row r="285" spans="12:14">
      <c r="L285" s="41">
        <v>2.5999999999999999E-2</v>
      </c>
      <c r="N285" s="44">
        <v>0.109</v>
      </c>
    </row>
    <row r="286" spans="12:14">
      <c r="L286" s="41">
        <v>4.1000000000000002E-2</v>
      </c>
      <c r="N286" s="44">
        <v>2.0219999999999998</v>
      </c>
    </row>
    <row r="287" spans="12:14">
      <c r="L287" s="41">
        <v>8.2000000000000003E-2</v>
      </c>
      <c r="N287" s="44">
        <v>7.8E-2</v>
      </c>
    </row>
    <row r="288" spans="12:14">
      <c r="L288" s="41">
        <v>4.2000000000000003E-2</v>
      </c>
      <c r="N288" s="44">
        <v>0.11600000000000001</v>
      </c>
    </row>
    <row r="289" spans="12:14">
      <c r="L289" s="41">
        <v>8.2000000000000003E-2</v>
      </c>
      <c r="N289" s="44">
        <v>0.48699999999999999</v>
      </c>
    </row>
    <row r="290" spans="12:14">
      <c r="L290" s="41">
        <v>0.52700000000000002</v>
      </c>
      <c r="N290" s="44">
        <v>6.8000000000000005E-2</v>
      </c>
    </row>
    <row r="291" spans="12:14">
      <c r="L291" s="41">
        <v>0.42499999999999999</v>
      </c>
      <c r="N291" s="44">
        <v>2.9769999999999999</v>
      </c>
    </row>
    <row r="292" spans="12:14">
      <c r="L292" s="41">
        <v>1.458</v>
      </c>
      <c r="N292" s="44">
        <v>1.6E-2</v>
      </c>
    </row>
    <row r="293" spans="12:14">
      <c r="L293" s="41">
        <v>3.1E-2</v>
      </c>
      <c r="N293" s="44">
        <v>5.0999999999999997E-2</v>
      </c>
    </row>
    <row r="294" spans="12:14">
      <c r="L294" s="41">
        <v>2.7E-2</v>
      </c>
      <c r="N294" s="44">
        <v>0.10199999999999999</v>
      </c>
    </row>
    <row r="295" spans="12:14">
      <c r="L295" s="41">
        <v>0.107</v>
      </c>
      <c r="N295" s="44">
        <v>0.105</v>
      </c>
    </row>
    <row r="296" spans="12:14">
      <c r="L296" s="41">
        <v>8.5000000000000006E-2</v>
      </c>
      <c r="N296" s="44">
        <v>0.1</v>
      </c>
    </row>
    <row r="297" spans="12:14">
      <c r="L297" s="41">
        <v>0.69799999999999995</v>
      </c>
      <c r="N297" s="44">
        <v>1.798</v>
      </c>
    </row>
    <row r="298" spans="12:14">
      <c r="L298" s="41">
        <v>0.45300000000000001</v>
      </c>
      <c r="N298" s="44">
        <v>1.7999999999999999E-2</v>
      </c>
    </row>
    <row r="299" spans="12:14">
      <c r="L299" s="41">
        <v>1.0489999999999999</v>
      </c>
      <c r="N299" s="44">
        <v>7.3999999999999996E-2</v>
      </c>
    </row>
    <row r="300" spans="12:14">
      <c r="L300" s="41">
        <v>0.27300000000000002</v>
      </c>
      <c r="N300" s="44">
        <v>4.149</v>
      </c>
    </row>
    <row r="301" spans="12:14">
      <c r="L301" s="41">
        <v>6.0999999999999999E-2</v>
      </c>
      <c r="N301" s="44">
        <v>5.2999999999999999E-2</v>
      </c>
    </row>
    <row r="302" spans="12:14">
      <c r="L302" s="41">
        <v>2.3E-2</v>
      </c>
      <c r="N302" s="44">
        <v>3.3000000000000002E-2</v>
      </c>
    </row>
    <row r="303" spans="12:14">
      <c r="L303" s="41">
        <v>0.32100000000000001</v>
      </c>
      <c r="N303" s="44">
        <v>0.11899999999999999</v>
      </c>
    </row>
    <row r="304" spans="12:14">
      <c r="L304" s="41">
        <v>0.746</v>
      </c>
      <c r="N304" s="44">
        <v>3.85</v>
      </c>
    </row>
    <row r="305" spans="12:14">
      <c r="L305" s="41">
        <v>1.163</v>
      </c>
      <c r="N305" s="44">
        <v>1.4999999999999999E-2</v>
      </c>
    </row>
    <row r="306" spans="12:14">
      <c r="L306" s="41">
        <v>9.9000000000000005E-2</v>
      </c>
      <c r="N306" s="44">
        <v>2.5999999999999999E-2</v>
      </c>
    </row>
    <row r="307" spans="12:14">
      <c r="L307" s="41">
        <v>1.04</v>
      </c>
      <c r="N307" s="44">
        <v>0.13400000000000001</v>
      </c>
    </row>
    <row r="308" spans="12:14">
      <c r="L308" s="41">
        <v>0.02</v>
      </c>
      <c r="N308" s="44">
        <v>0.153</v>
      </c>
    </row>
    <row r="309" spans="12:14">
      <c r="L309" s="41">
        <v>1.7999999999999999E-2</v>
      </c>
      <c r="N309" s="44">
        <v>0.123</v>
      </c>
    </row>
    <row r="310" spans="12:14">
      <c r="L310" s="41">
        <v>0.05</v>
      </c>
      <c r="N310" s="44">
        <v>1.671</v>
      </c>
    </row>
    <row r="311" spans="12:14">
      <c r="L311" s="41">
        <v>4.1000000000000002E-2</v>
      </c>
      <c r="N311" s="44">
        <v>1.4999999999999999E-2</v>
      </c>
    </row>
    <row r="312" spans="12:14">
      <c r="L312" s="41">
        <v>9.4E-2</v>
      </c>
      <c r="N312" s="44">
        <v>5.8999999999999997E-2</v>
      </c>
    </row>
    <row r="313" spans="12:14">
      <c r="L313" s="41">
        <v>0.58599999999999997</v>
      </c>
      <c r="N313" s="44">
        <v>9.5000000000000001E-2</v>
      </c>
    </row>
    <row r="314" spans="12:14">
      <c r="L314" s="41">
        <v>1.2</v>
      </c>
      <c r="N314" s="44">
        <v>2.29</v>
      </c>
    </row>
    <row r="315" spans="12:14">
      <c r="L315" s="41">
        <v>0.02</v>
      </c>
      <c r="N315" s="44">
        <v>0.26800000000000002</v>
      </c>
    </row>
    <row r="316" spans="12:14">
      <c r="L316" s="41">
        <v>0.13400000000000001</v>
      </c>
      <c r="N316" s="44">
        <v>1.6619999999999999</v>
      </c>
    </row>
    <row r="317" spans="12:14">
      <c r="L317" s="41">
        <v>0.49</v>
      </c>
      <c r="N317" s="44">
        <v>1.2999999999999999E-2</v>
      </c>
    </row>
    <row r="318" spans="12:14">
      <c r="L318" s="41">
        <v>3.7999999999999999E-2</v>
      </c>
      <c r="N318" s="44">
        <v>6.8000000000000005E-2</v>
      </c>
    </row>
    <row r="319" spans="12:14">
      <c r="L319" s="41">
        <v>2.1000000000000001E-2</v>
      </c>
      <c r="N319" s="44">
        <v>2.4300000000000002</v>
      </c>
    </row>
    <row r="320" spans="12:14">
      <c r="L320" s="41">
        <v>3.2000000000000001E-2</v>
      </c>
      <c r="N320" s="44">
        <v>1.9E-2</v>
      </c>
    </row>
    <row r="321" spans="12:14">
      <c r="L321" s="41">
        <v>0.34799999999999998</v>
      </c>
      <c r="N321" s="44">
        <v>0.06</v>
      </c>
    </row>
    <row r="322" spans="12:14">
      <c r="L322" s="41">
        <v>0.84899999999999998</v>
      </c>
      <c r="N322" s="44">
        <v>1.4259999999999999</v>
      </c>
    </row>
    <row r="323" spans="12:14">
      <c r="L323" s="41">
        <v>3.5000000000000003E-2</v>
      </c>
      <c r="N323" s="44">
        <v>5.5E-2</v>
      </c>
    </row>
    <row r="324" spans="12:14">
      <c r="L324" s="41">
        <v>1.742</v>
      </c>
      <c r="N324" s="44">
        <v>4.2000000000000003E-2</v>
      </c>
    </row>
    <row r="325" spans="12:14">
      <c r="L325" s="41">
        <v>0.86599999999999999</v>
      </c>
      <c r="N325" s="44">
        <v>1.33</v>
      </c>
    </row>
    <row r="326" spans="12:14">
      <c r="L326" s="41">
        <v>2.2280000000000002</v>
      </c>
      <c r="N326" s="44">
        <v>6.3E-2</v>
      </c>
    </row>
    <row r="327" spans="12:14">
      <c r="L327" s="41">
        <v>3.4000000000000002E-2</v>
      </c>
      <c r="N327" s="44">
        <v>0.23400000000000001</v>
      </c>
    </row>
    <row r="328" spans="12:14">
      <c r="L328" s="41">
        <v>3.1E-2</v>
      </c>
      <c r="N328" s="44">
        <v>3.9910000000000001</v>
      </c>
    </row>
    <row r="329" spans="12:14">
      <c r="L329" s="41">
        <v>2.1000000000000001E-2</v>
      </c>
      <c r="N329" s="44">
        <v>1.4E-2</v>
      </c>
    </row>
    <row r="330" spans="12:14">
      <c r="L330" s="41">
        <v>2.3E-2</v>
      </c>
      <c r="N330" s="44">
        <v>2.9000000000000001E-2</v>
      </c>
    </row>
    <row r="331" spans="12:14">
      <c r="L331" s="41">
        <v>4.2000000000000003E-2</v>
      </c>
      <c r="N331" s="44">
        <v>8.4000000000000005E-2</v>
      </c>
    </row>
    <row r="332" spans="12:14">
      <c r="L332" s="41">
        <v>3.5000000000000003E-2</v>
      </c>
      <c r="N332" s="44">
        <v>0.21099999999999999</v>
      </c>
    </row>
    <row r="333" spans="12:14">
      <c r="L333" s="41">
        <v>4.3999999999999997E-2</v>
      </c>
      <c r="N333" s="44">
        <v>5.2999999999999999E-2</v>
      </c>
    </row>
    <row r="334" spans="12:14">
      <c r="L334" s="41">
        <v>3.6999999999999998E-2</v>
      </c>
      <c r="N334" s="44">
        <v>1.2270000000000001</v>
      </c>
    </row>
    <row r="335" spans="12:14">
      <c r="L335" s="41">
        <v>5.3999999999999999E-2</v>
      </c>
      <c r="N335" s="44">
        <v>0.11899999999999999</v>
      </c>
    </row>
    <row r="336" spans="12:14">
      <c r="L336" s="41">
        <v>0.35699999999999998</v>
      </c>
      <c r="N336" s="44">
        <v>5.1999999999999998E-2</v>
      </c>
    </row>
    <row r="337" spans="12:12">
      <c r="L337" s="41">
        <v>1.7989999999999999</v>
      </c>
    </row>
    <row r="338" spans="12:12">
      <c r="L338" s="41">
        <v>1.4999999999999999E-2</v>
      </c>
    </row>
    <row r="339" spans="12:12">
      <c r="L339" s="41">
        <v>0.11</v>
      </c>
    </row>
    <row r="340" spans="12:12">
      <c r="L340" s="41">
        <v>0.27300000000000002</v>
      </c>
    </row>
    <row r="341" spans="12:12">
      <c r="L341" s="41">
        <v>0.80100000000000005</v>
      </c>
    </row>
    <row r="342" spans="12:12">
      <c r="L342" s="41">
        <v>0.67800000000000005</v>
      </c>
    </row>
    <row r="343" spans="12:12">
      <c r="L343" s="41">
        <v>2.7E-2</v>
      </c>
    </row>
    <row r="344" spans="12:12">
      <c r="L344" s="41">
        <v>6.0999999999999999E-2</v>
      </c>
    </row>
    <row r="345" spans="12:12">
      <c r="L345" s="41">
        <v>1.9E-2</v>
      </c>
    </row>
    <row r="346" spans="12:12">
      <c r="L346" s="41">
        <v>5.8999999999999997E-2</v>
      </c>
    </row>
    <row r="347" spans="12:12">
      <c r="L347" s="41">
        <v>4.4999999999999998E-2</v>
      </c>
    </row>
    <row r="348" spans="12:12">
      <c r="L348" s="41">
        <v>0.49399999999999999</v>
      </c>
    </row>
    <row r="349" spans="12:12">
      <c r="L349" s="41">
        <v>0.26800000000000002</v>
      </c>
    </row>
    <row r="350" spans="12:12">
      <c r="L350" s="41">
        <v>1.0580000000000001</v>
      </c>
    </row>
    <row r="351" spans="12:12">
      <c r="L351" s="41">
        <v>1.1439999999999999</v>
      </c>
    </row>
    <row r="352" spans="12:12">
      <c r="L352" s="41">
        <v>1.7000000000000001E-2</v>
      </c>
    </row>
    <row r="353" spans="12:12">
      <c r="L353" s="41">
        <v>9.7000000000000003E-2</v>
      </c>
    </row>
    <row r="354" spans="12:12">
      <c r="L354" s="41">
        <v>4.2000000000000003E-2</v>
      </c>
    </row>
    <row r="355" spans="12:12">
      <c r="L355" s="41">
        <v>1.4</v>
      </c>
    </row>
    <row r="356" spans="12:12">
      <c r="L356" s="41">
        <v>0.74</v>
      </c>
    </row>
    <row r="357" spans="12:12">
      <c r="L357" s="41">
        <v>5.1999999999999998E-2</v>
      </c>
    </row>
    <row r="358" spans="12:12">
      <c r="L358" s="41">
        <v>0.73399999999999999</v>
      </c>
    </row>
    <row r="359" spans="12:12">
      <c r="L359" s="41">
        <v>1.9E-2</v>
      </c>
    </row>
    <row r="360" spans="12:12">
      <c r="L360" s="41">
        <v>0.02</v>
      </c>
    </row>
    <row r="361" spans="12:12">
      <c r="L361" s="41">
        <v>3.1E-2</v>
      </c>
    </row>
    <row r="362" spans="12:12">
      <c r="L362" s="41">
        <v>0.14399999999999999</v>
      </c>
    </row>
    <row r="363" spans="12:12">
      <c r="L363" s="41">
        <v>0.88700000000000001</v>
      </c>
    </row>
    <row r="364" spans="12:12">
      <c r="L364" s="41">
        <v>0.76500000000000001</v>
      </c>
    </row>
    <row r="365" spans="12:12">
      <c r="L365" s="41">
        <v>1.3149999999999999</v>
      </c>
    </row>
    <row r="366" spans="12:12">
      <c r="L366" s="41">
        <v>6.8000000000000005E-2</v>
      </c>
    </row>
    <row r="367" spans="12:12">
      <c r="L367" s="41">
        <v>0.08</v>
      </c>
    </row>
    <row r="368" spans="12:12">
      <c r="L368" s="41">
        <v>0.115</v>
      </c>
    </row>
    <row r="369" spans="12:12">
      <c r="L369" s="41">
        <v>2.9000000000000001E-2</v>
      </c>
    </row>
    <row r="370" spans="12:12">
      <c r="L370" s="41">
        <v>2.9000000000000001E-2</v>
      </c>
    </row>
    <row r="371" spans="12:12">
      <c r="L371" s="41">
        <v>3.7999999999999999E-2</v>
      </c>
    </row>
    <row r="372" spans="12:12">
      <c r="L372" s="41">
        <v>4.5999999999999999E-2</v>
      </c>
    </row>
    <row r="373" spans="12:12">
      <c r="L373" s="41">
        <v>5.6000000000000001E-2</v>
      </c>
    </row>
    <row r="374" spans="12:12">
      <c r="L374" s="41">
        <v>5.2999999999999999E-2</v>
      </c>
    </row>
    <row r="375" spans="12:12">
      <c r="L375" s="41">
        <v>0.47699999999999998</v>
      </c>
    </row>
    <row r="376" spans="12:12">
      <c r="L376" s="41">
        <v>1.163</v>
      </c>
    </row>
    <row r="377" spans="12:12">
      <c r="L377" s="41">
        <v>1.262</v>
      </c>
    </row>
    <row r="378" spans="12:12">
      <c r="L378" s="41">
        <v>0.82799999999999996</v>
      </c>
    </row>
    <row r="379" spans="12:12">
      <c r="L379" s="41">
        <v>9.2999999999999999E-2</v>
      </c>
    </row>
    <row r="380" spans="12:12">
      <c r="L380" s="41">
        <v>2.3E-2</v>
      </c>
    </row>
    <row r="381" spans="12:12">
      <c r="L381" s="41">
        <v>1.542</v>
      </c>
    </row>
    <row r="382" spans="12:12">
      <c r="L382" s="41">
        <v>0.36699999999999999</v>
      </c>
    </row>
    <row r="383" spans="12:12">
      <c r="L383" s="41">
        <v>0.61699999999999999</v>
      </c>
    </row>
    <row r="384" spans="12:12">
      <c r="L384" s="41">
        <v>0.312</v>
      </c>
    </row>
    <row r="385" spans="12:12">
      <c r="L385" s="41">
        <v>0.77300000000000002</v>
      </c>
    </row>
    <row r="386" spans="12:12">
      <c r="L386" s="41">
        <v>0.66800000000000004</v>
      </c>
    </row>
    <row r="387" spans="12:12">
      <c r="L387" s="41">
        <v>0.93600000000000005</v>
      </c>
    </row>
    <row r="388" spans="12:12">
      <c r="L388" s="41">
        <v>1.4E-2</v>
      </c>
    </row>
    <row r="389" spans="12:12">
      <c r="L389" s="41">
        <v>1.9E-2</v>
      </c>
    </row>
    <row r="390" spans="12:12">
      <c r="L390" s="41">
        <v>3.5999999999999997E-2</v>
      </c>
    </row>
    <row r="391" spans="12:12">
      <c r="L391" s="41">
        <v>2.9000000000000001E-2</v>
      </c>
    </row>
    <row r="392" spans="12:12">
      <c r="L392" s="41">
        <v>3.5999999999999997E-2</v>
      </c>
    </row>
    <row r="393" spans="12:12">
      <c r="L393" s="41">
        <v>4.3999999999999997E-2</v>
      </c>
    </row>
    <row r="394" spans="12:12">
      <c r="L394" s="41">
        <v>3.1E-2</v>
      </c>
    </row>
    <row r="395" spans="12:12">
      <c r="L395" s="41">
        <v>0.13800000000000001</v>
      </c>
    </row>
    <row r="396" spans="12:12">
      <c r="L396" s="41">
        <v>5.6000000000000001E-2</v>
      </c>
    </row>
    <row r="397" spans="12:12">
      <c r="L397" s="41">
        <v>1.0009999999999999</v>
      </c>
    </row>
    <row r="398" spans="12:12">
      <c r="L398" s="41">
        <v>0.26800000000000002</v>
      </c>
    </row>
    <row r="399" spans="12:12">
      <c r="L399" s="41">
        <v>1.53</v>
      </c>
    </row>
    <row r="400" spans="12:12">
      <c r="L400" s="41">
        <v>4.8000000000000001E-2</v>
      </c>
    </row>
    <row r="401" spans="12:12">
      <c r="L401" s="41">
        <v>5.2999999999999999E-2</v>
      </c>
    </row>
    <row r="402" spans="12:12">
      <c r="L402" s="41">
        <v>0.28799999999999998</v>
      </c>
    </row>
    <row r="403" spans="12:12">
      <c r="L403" s="41">
        <v>0.16800000000000001</v>
      </c>
    </row>
    <row r="404" spans="12:12">
      <c r="L404" s="41">
        <v>0.76400000000000001</v>
      </c>
    </row>
    <row r="405" spans="12:12">
      <c r="L405" s="41">
        <v>4.5999999999999999E-2</v>
      </c>
    </row>
    <row r="406" spans="12:12">
      <c r="L406" s="41">
        <v>1.504</v>
      </c>
    </row>
    <row r="407" spans="12:12">
      <c r="L407" s="41">
        <v>1.7999999999999999E-2</v>
      </c>
    </row>
    <row r="408" spans="12:12">
      <c r="L408" s="41">
        <v>2.8000000000000001E-2</v>
      </c>
    </row>
    <row r="409" spans="12:12">
      <c r="L409" s="41">
        <v>8.4000000000000005E-2</v>
      </c>
    </row>
    <row r="410" spans="12:12">
      <c r="L410" s="41">
        <v>0.437</v>
      </c>
    </row>
    <row r="411" spans="12:12">
      <c r="L411" s="41">
        <v>0.79600000000000004</v>
      </c>
    </row>
    <row r="412" spans="12:12">
      <c r="L412" s="41">
        <v>0.10199999999999999</v>
      </c>
    </row>
    <row r="413" spans="12:12">
      <c r="L413" s="41">
        <v>0.21299999999999999</v>
      </c>
    </row>
    <row r="414" spans="12:12">
      <c r="L414" s="41">
        <v>0.40699999999999997</v>
      </c>
    </row>
    <row r="415" spans="12:12">
      <c r="L415" s="41">
        <v>0.26400000000000001</v>
      </c>
    </row>
    <row r="416" spans="12:12">
      <c r="L416" s="41">
        <v>0.79600000000000004</v>
      </c>
    </row>
    <row r="417" spans="12:12">
      <c r="L417" s="41">
        <v>3.7999999999999999E-2</v>
      </c>
    </row>
    <row r="418" spans="12:12">
      <c r="L418" s="41">
        <v>1.597</v>
      </c>
    </row>
    <row r="419" spans="12:12">
      <c r="L419" s="41">
        <v>1.4999999999999999E-2</v>
      </c>
    </row>
    <row r="420" spans="12:12">
      <c r="L420" s="41">
        <v>2.3E-2</v>
      </c>
    </row>
    <row r="421" spans="12:12">
      <c r="L421" s="41">
        <v>2.3E-2</v>
      </c>
    </row>
    <row r="422" spans="12:12">
      <c r="L422" s="41">
        <v>2.5000000000000001E-2</v>
      </c>
    </row>
    <row r="423" spans="12:12">
      <c r="L423" s="41">
        <v>2.5999999999999999E-2</v>
      </c>
    </row>
    <row r="424" spans="12:12">
      <c r="L424" s="41">
        <v>2.8000000000000001E-2</v>
      </c>
    </row>
    <row r="425" spans="12:12">
      <c r="L425" s="41">
        <v>3.9E-2</v>
      </c>
    </row>
    <row r="426" spans="12:12">
      <c r="L426" s="41">
        <v>5.5E-2</v>
      </c>
    </row>
    <row r="427" spans="12:12">
      <c r="L427" s="41">
        <v>0.04</v>
      </c>
    </row>
    <row r="428" spans="12:12">
      <c r="L428" s="41">
        <v>0.10100000000000001</v>
      </c>
    </row>
    <row r="429" spans="12:12">
      <c r="L429" s="41">
        <v>0.26300000000000001</v>
      </c>
    </row>
    <row r="430" spans="12:12">
      <c r="L430" s="41">
        <v>1.4570000000000001</v>
      </c>
    </row>
    <row r="431" spans="12:12">
      <c r="L431" s="41">
        <v>2.5999999999999999E-2</v>
      </c>
    </row>
    <row r="432" spans="12:12">
      <c r="L432" s="41">
        <v>0.29599999999999999</v>
      </c>
    </row>
    <row r="433" spans="12:12">
      <c r="L433" s="41">
        <v>2.02</v>
      </c>
    </row>
    <row r="434" spans="12:12">
      <c r="L434" s="41">
        <v>1.7999999999999999E-2</v>
      </c>
    </row>
    <row r="435" spans="12:12">
      <c r="L435" s="41">
        <v>0.04</v>
      </c>
    </row>
    <row r="436" spans="12:12">
      <c r="L436" s="41">
        <v>8.3000000000000004E-2</v>
      </c>
    </row>
    <row r="437" spans="12:12">
      <c r="L437" s="41">
        <v>0.46400000000000002</v>
      </c>
    </row>
    <row r="438" spans="12:12">
      <c r="L438" s="41">
        <v>1.1180000000000001</v>
      </c>
    </row>
    <row r="439" spans="12:12">
      <c r="L439" s="41">
        <v>7.4999999999999997E-2</v>
      </c>
    </row>
    <row r="440" spans="12:12">
      <c r="L440" s="41">
        <v>6.7000000000000004E-2</v>
      </c>
    </row>
    <row r="441" spans="12:12">
      <c r="L441" s="41">
        <v>0.48599999999999999</v>
      </c>
    </row>
    <row r="442" spans="12:12">
      <c r="L442" s="41">
        <v>0.86399999999999999</v>
      </c>
    </row>
    <row r="443" spans="12:12">
      <c r="L443" s="41">
        <v>0.23</v>
      </c>
    </row>
    <row r="444" spans="12:12">
      <c r="L444" s="41">
        <v>0.77900000000000003</v>
      </c>
    </row>
    <row r="445" spans="12:12">
      <c r="L445" s="41">
        <v>0.13400000000000001</v>
      </c>
    </row>
    <row r="446" spans="12:12">
      <c r="L446" s="41">
        <v>9.2999999999999999E-2</v>
      </c>
    </row>
    <row r="447" spans="12:12">
      <c r="L447" s="41">
        <v>2.7E-2</v>
      </c>
    </row>
    <row r="448" spans="12:12">
      <c r="L448" s="41">
        <v>1.1779999999999999</v>
      </c>
    </row>
    <row r="449" spans="12:12">
      <c r="L449" s="41">
        <v>0.50800000000000001</v>
      </c>
    </row>
    <row r="450" spans="12:12">
      <c r="L450" s="41">
        <v>2.5999999999999999E-2</v>
      </c>
    </row>
    <row r="451" spans="12:12">
      <c r="L451" s="41">
        <v>1.39</v>
      </c>
    </row>
    <row r="452" spans="12:12">
      <c r="L452" s="41">
        <v>9.5000000000000001E-2</v>
      </c>
    </row>
    <row r="453" spans="12:12">
      <c r="L453" s="41">
        <v>0.251</v>
      </c>
    </row>
    <row r="454" spans="12:12">
      <c r="L454" s="41">
        <v>0.95599999999999996</v>
      </c>
    </row>
    <row r="455" spans="12:12">
      <c r="L455" s="41">
        <v>0.14599999999999999</v>
      </c>
    </row>
    <row r="456" spans="12:12">
      <c r="L456" s="41">
        <v>7.0999999999999994E-2</v>
      </c>
    </row>
    <row r="457" spans="12:12">
      <c r="L457" s="41">
        <v>0.04</v>
      </c>
    </row>
    <row r="458" spans="12:12">
      <c r="L458" s="41">
        <v>1.391</v>
      </c>
    </row>
    <row r="459" spans="12:12">
      <c r="L459" s="41">
        <v>0.23499999999999999</v>
      </c>
    </row>
    <row r="460" spans="12:12">
      <c r="L460" s="41">
        <v>1.57</v>
      </c>
    </row>
    <row r="461" spans="12:12">
      <c r="L461" s="41">
        <v>0.73399999999999999</v>
      </c>
    </row>
    <row r="462" spans="12:12">
      <c r="L462" s="41">
        <v>3.4000000000000002E-2</v>
      </c>
    </row>
    <row r="463" spans="12:12">
      <c r="L463" s="41">
        <v>0.13600000000000001</v>
      </c>
    </row>
    <row r="464" spans="12:12">
      <c r="L464" s="41">
        <v>3.1E-2</v>
      </c>
    </row>
    <row r="465" spans="12:12">
      <c r="L465" s="41">
        <v>0.218</v>
      </c>
    </row>
    <row r="466" spans="12:12">
      <c r="L466" s="41">
        <v>0.79700000000000004</v>
      </c>
    </row>
    <row r="467" spans="12:12">
      <c r="L467" s="41">
        <v>0.08</v>
      </c>
    </row>
    <row r="468" spans="12:12">
      <c r="L468" s="41">
        <v>1.9710000000000001</v>
      </c>
    </row>
    <row r="469" spans="12:12">
      <c r="L469" s="41">
        <v>0.21299999999999999</v>
      </c>
    </row>
    <row r="470" spans="12:12">
      <c r="L470" s="41">
        <v>0.65200000000000002</v>
      </c>
    </row>
    <row r="471" spans="12:12">
      <c r="L471" s="41">
        <v>0.24199999999999999</v>
      </c>
    </row>
    <row r="472" spans="12:12">
      <c r="L472" s="41">
        <v>0.49099999999999999</v>
      </c>
    </row>
    <row r="473" spans="12:12">
      <c r="L473" s="41">
        <v>0.114</v>
      </c>
    </row>
    <row r="474" spans="12:12">
      <c r="L474" s="41">
        <v>2.8000000000000001E-2</v>
      </c>
    </row>
    <row r="475" spans="12:12">
      <c r="L475" s="41">
        <v>6.7000000000000004E-2</v>
      </c>
    </row>
    <row r="476" spans="12:12">
      <c r="L476" s="41">
        <v>0.49</v>
      </c>
    </row>
    <row r="477" spans="12:12">
      <c r="L477" s="41">
        <v>0.90400000000000003</v>
      </c>
    </row>
    <row r="478" spans="12:12">
      <c r="L478" s="41">
        <v>1.528</v>
      </c>
    </row>
    <row r="479" spans="12:12">
      <c r="L479" s="41">
        <v>1.9E-2</v>
      </c>
    </row>
    <row r="480" spans="12:12">
      <c r="L480" s="41">
        <v>1.4999999999999999E-2</v>
      </c>
    </row>
    <row r="481" spans="12:12">
      <c r="L481" s="41">
        <v>9.7000000000000003E-2</v>
      </c>
    </row>
    <row r="482" spans="12:12">
      <c r="L482" s="41">
        <v>1.1659999999999999</v>
      </c>
    </row>
    <row r="483" spans="12:12">
      <c r="L483" s="41">
        <v>1.24</v>
      </c>
    </row>
    <row r="484" spans="12:12">
      <c r="L484" s="41">
        <v>0.89600000000000002</v>
      </c>
    </row>
    <row r="485" spans="12:12">
      <c r="L485" s="41">
        <v>8.2000000000000003E-2</v>
      </c>
    </row>
    <row r="486" spans="12:12">
      <c r="L486" s="41">
        <v>4.9000000000000002E-2</v>
      </c>
    </row>
    <row r="487" spans="12:12">
      <c r="L487" s="41">
        <v>3.5000000000000003E-2</v>
      </c>
    </row>
    <row r="488" spans="12:12">
      <c r="L488" s="41">
        <v>2.5999999999999999E-2</v>
      </c>
    </row>
    <row r="489" spans="12:12">
      <c r="L489" s="41">
        <v>2.7E-2</v>
      </c>
    </row>
    <row r="490" spans="12:12">
      <c r="L490" s="41">
        <v>3.4000000000000002E-2</v>
      </c>
    </row>
    <row r="491" spans="12:12">
      <c r="L491" s="41">
        <v>4.8000000000000001E-2</v>
      </c>
    </row>
    <row r="492" spans="12:12">
      <c r="L492" s="41">
        <v>0.17599999999999999</v>
      </c>
    </row>
    <row r="493" spans="12:12">
      <c r="L493" s="41">
        <v>1.0509999999999999</v>
      </c>
    </row>
    <row r="494" spans="12:12">
      <c r="L494" s="41">
        <v>2.0409999999999999</v>
      </c>
    </row>
    <row r="495" spans="12:12">
      <c r="L495" s="41">
        <v>1.7999999999999999E-2</v>
      </c>
    </row>
    <row r="496" spans="12:12">
      <c r="L496" s="41">
        <v>2.8000000000000001E-2</v>
      </c>
    </row>
    <row r="497" spans="12:12">
      <c r="L497" s="41">
        <v>2.7E-2</v>
      </c>
    </row>
    <row r="498" spans="12:12">
      <c r="L498" s="41">
        <v>4.1000000000000002E-2</v>
      </c>
    </row>
    <row r="499" spans="12:12">
      <c r="L499" s="41">
        <v>5.1999999999999998E-2</v>
      </c>
    </row>
    <row r="500" spans="12:12">
      <c r="L500" s="41">
        <v>0.90100000000000002</v>
      </c>
    </row>
    <row r="501" spans="12:12">
      <c r="L501" s="41">
        <v>1.6879999999999999</v>
      </c>
    </row>
    <row r="502" spans="12:12">
      <c r="L502" s="41">
        <v>0.39900000000000002</v>
      </c>
    </row>
    <row r="503" spans="12:12">
      <c r="L503" s="41">
        <v>0.47699999999999998</v>
      </c>
    </row>
    <row r="504" spans="12:12">
      <c r="L504" s="41">
        <v>0.22900000000000001</v>
      </c>
    </row>
    <row r="505" spans="12:12">
      <c r="L505" s="41">
        <v>2.9000000000000001E-2</v>
      </c>
    </row>
    <row r="506" spans="12:12">
      <c r="L506" s="41">
        <v>1.6E-2</v>
      </c>
    </row>
    <row r="507" spans="12:12">
      <c r="L507" s="41">
        <v>0.06</v>
      </c>
    </row>
    <row r="508" spans="12:12">
      <c r="L508" s="41">
        <v>0.05</v>
      </c>
    </row>
    <row r="509" spans="12:12">
      <c r="L509" s="41">
        <v>1.0609999999999999</v>
      </c>
    </row>
    <row r="510" spans="12:12">
      <c r="L510" s="41">
        <v>0.73799999999999999</v>
      </c>
    </row>
    <row r="511" spans="12:12">
      <c r="L511" s="41">
        <v>0.63</v>
      </c>
    </row>
    <row r="512" spans="12:12">
      <c r="L512" s="41">
        <v>0.158</v>
      </c>
    </row>
    <row r="513" spans="12:12">
      <c r="L513" s="41">
        <v>2.4E-2</v>
      </c>
    </row>
    <row r="514" spans="12:12">
      <c r="L514" s="41">
        <v>5.8000000000000003E-2</v>
      </c>
    </row>
    <row r="515" spans="12:12">
      <c r="L515" s="41">
        <v>0.14000000000000001</v>
      </c>
    </row>
    <row r="516" spans="12:12">
      <c r="L516" s="41">
        <v>2.161</v>
      </c>
    </row>
    <row r="517" spans="12:12">
      <c r="L517" s="41">
        <v>0.33600000000000002</v>
      </c>
    </row>
    <row r="518" spans="12:12">
      <c r="L518" s="41">
        <v>0.52500000000000002</v>
      </c>
    </row>
    <row r="519" spans="12:12">
      <c r="L519" s="41">
        <v>2.4E-2</v>
      </c>
    </row>
    <row r="520" spans="12:12">
      <c r="L520" s="41">
        <v>2.8000000000000001E-2</v>
      </c>
    </row>
    <row r="521" spans="12:12">
      <c r="L521" s="41">
        <v>6.5000000000000002E-2</v>
      </c>
    </row>
    <row r="522" spans="12:12">
      <c r="L522" s="41">
        <v>0.82299999999999995</v>
      </c>
    </row>
    <row r="523" spans="12:12">
      <c r="L523" s="41">
        <v>0.188</v>
      </c>
    </row>
    <row r="524" spans="12:12">
      <c r="L524" s="41">
        <v>4.1000000000000002E-2</v>
      </c>
    </row>
    <row r="525" spans="12:12">
      <c r="L525" s="41">
        <v>1.0589999999999999</v>
      </c>
    </row>
    <row r="526" spans="12:12">
      <c r="L526" s="41">
        <v>0.27300000000000002</v>
      </c>
    </row>
    <row r="527" spans="12:12">
      <c r="L527" s="41">
        <v>0.47</v>
      </c>
    </row>
    <row r="528" spans="12:12">
      <c r="L528" s="41">
        <v>0.77500000000000002</v>
      </c>
    </row>
    <row r="529" spans="12:12">
      <c r="L529" s="41">
        <v>2.8000000000000001E-2</v>
      </c>
    </row>
    <row r="530" spans="12:12">
      <c r="L530" s="41">
        <v>0.89700000000000002</v>
      </c>
    </row>
    <row r="531" spans="12:12">
      <c r="L531" s="41">
        <v>0.97099999999999997</v>
      </c>
    </row>
    <row r="532" spans="12:12">
      <c r="L532" s="41">
        <v>2.1000000000000001E-2</v>
      </c>
    </row>
    <row r="533" spans="12:12">
      <c r="L533" s="41">
        <v>2.5999999999999999E-2</v>
      </c>
    </row>
    <row r="534" spans="12:12">
      <c r="L534" s="41">
        <v>1.9E-2</v>
      </c>
    </row>
    <row r="535" spans="12:12">
      <c r="L535" s="41">
        <v>2.3E-2</v>
      </c>
    </row>
    <row r="536" spans="12:12">
      <c r="L536" s="41">
        <v>2.9000000000000001E-2</v>
      </c>
    </row>
    <row r="537" spans="12:12">
      <c r="L537" s="41">
        <v>0.03</v>
      </c>
    </row>
    <row r="538" spans="12:12">
      <c r="L538" s="41">
        <v>7.2999999999999995E-2</v>
      </c>
    </row>
    <row r="539" spans="12:12">
      <c r="L539" s="41">
        <v>6.5000000000000002E-2</v>
      </c>
    </row>
    <row r="540" spans="12:12">
      <c r="L540" s="41">
        <v>3.1E-2</v>
      </c>
    </row>
    <row r="541" spans="12:12">
      <c r="L541" s="41">
        <v>0.04</v>
      </c>
    </row>
    <row r="542" spans="12:12">
      <c r="L542" s="41">
        <v>5.6000000000000001E-2</v>
      </c>
    </row>
    <row r="543" spans="12:12">
      <c r="L543" s="41">
        <v>5.8999999999999997E-2</v>
      </c>
    </row>
    <row r="544" spans="12:12">
      <c r="L544" s="41">
        <v>0.151</v>
      </c>
    </row>
    <row r="545" spans="12:12">
      <c r="L545" s="41">
        <v>2.6840000000000002</v>
      </c>
    </row>
    <row r="546" spans="12:12">
      <c r="L546" s="41">
        <v>1.4999999999999999E-2</v>
      </c>
    </row>
    <row r="547" spans="12:12">
      <c r="L547" s="41">
        <v>0.06</v>
      </c>
    </row>
    <row r="548" spans="12:12">
      <c r="L548" s="41">
        <v>0.216</v>
      </c>
    </row>
    <row r="549" spans="12:12">
      <c r="L549" s="41">
        <v>1.9950000000000001</v>
      </c>
    </row>
    <row r="550" spans="12:12">
      <c r="L550" s="41">
        <v>2.8000000000000001E-2</v>
      </c>
    </row>
    <row r="551" spans="12:12">
      <c r="L551" s="41">
        <v>1.0589999999999999</v>
      </c>
    </row>
    <row r="552" spans="12:12">
      <c r="L552" s="41">
        <v>0.52300000000000002</v>
      </c>
    </row>
    <row r="553" spans="12:12">
      <c r="L553" s="41">
        <v>1.109</v>
      </c>
    </row>
    <row r="554" spans="12:12">
      <c r="L554" s="41">
        <v>2.1000000000000001E-2</v>
      </c>
    </row>
    <row r="555" spans="12:12">
      <c r="L555" s="41">
        <v>2.4E-2</v>
      </c>
    </row>
    <row r="556" spans="12:12">
      <c r="L556" s="41">
        <v>3.3000000000000002E-2</v>
      </c>
    </row>
    <row r="557" spans="12:12">
      <c r="L557" s="41">
        <v>8.2000000000000003E-2</v>
      </c>
    </row>
    <row r="558" spans="12:12">
      <c r="L558" s="41">
        <v>6.4000000000000001E-2</v>
      </c>
    </row>
    <row r="559" spans="12:12">
      <c r="L559" s="41">
        <v>1.768</v>
      </c>
    </row>
    <row r="560" spans="12:12">
      <c r="L560" s="41">
        <v>0.19500000000000001</v>
      </c>
    </row>
    <row r="561" spans="12:12">
      <c r="L561" s="41">
        <v>1.07</v>
      </c>
    </row>
    <row r="562" spans="12:12">
      <c r="L562" s="41">
        <v>1.26</v>
      </c>
    </row>
    <row r="563" spans="12:12">
      <c r="L563" s="41">
        <v>2.4E-2</v>
      </c>
    </row>
    <row r="564" spans="12:12">
      <c r="L564" s="41">
        <v>3.6999999999999998E-2</v>
      </c>
    </row>
    <row r="565" spans="12:12">
      <c r="L565" s="41">
        <v>1.0349999999999999</v>
      </c>
    </row>
    <row r="566" spans="12:12">
      <c r="L566" s="41">
        <v>1.867</v>
      </c>
    </row>
    <row r="567" spans="12:12">
      <c r="L567" s="41">
        <v>1.6E-2</v>
      </c>
    </row>
    <row r="568" spans="12:12">
      <c r="L568" s="41">
        <v>3.6999999999999998E-2</v>
      </c>
    </row>
    <row r="569" spans="12:12">
      <c r="L569" s="41">
        <v>2.8000000000000001E-2</v>
      </c>
    </row>
    <row r="570" spans="12:12">
      <c r="L570" s="41">
        <v>3.3000000000000002E-2</v>
      </c>
    </row>
    <row r="571" spans="12:12">
      <c r="L571" s="41">
        <v>8.1000000000000003E-2</v>
      </c>
    </row>
    <row r="572" spans="12:12">
      <c r="L572" s="41">
        <v>0.498</v>
      </c>
    </row>
    <row r="573" spans="12:12">
      <c r="L573" s="41">
        <v>0.91200000000000003</v>
      </c>
    </row>
    <row r="574" spans="12:12">
      <c r="L574" s="41">
        <v>4.3999999999999997E-2</v>
      </c>
    </row>
    <row r="575" spans="12:12">
      <c r="L575" s="41">
        <v>1.966</v>
      </c>
    </row>
    <row r="576" spans="12:12">
      <c r="L576" s="41">
        <v>0.45800000000000002</v>
      </c>
    </row>
    <row r="577" spans="12:12">
      <c r="L577" s="41">
        <v>3.1E-2</v>
      </c>
    </row>
    <row r="578" spans="12:12">
      <c r="L578" s="41">
        <v>1.196</v>
      </c>
    </row>
    <row r="579" spans="12:12">
      <c r="L579" s="41">
        <v>0.23300000000000001</v>
      </c>
    </row>
    <row r="580" spans="12:12">
      <c r="L580" s="41">
        <v>3.5000000000000003E-2</v>
      </c>
    </row>
    <row r="581" spans="12:12">
      <c r="L581" s="41">
        <v>0.2</v>
      </c>
    </row>
    <row r="582" spans="12:12">
      <c r="L582" s="41">
        <v>0.34100000000000003</v>
      </c>
    </row>
    <row r="583" spans="12:12">
      <c r="L583" s="41">
        <v>0.77800000000000002</v>
      </c>
    </row>
    <row r="584" spans="12:12">
      <c r="L584" s="41">
        <v>0.39200000000000002</v>
      </c>
    </row>
    <row r="585" spans="12:12">
      <c r="L585" s="41">
        <v>1.4630000000000001</v>
      </c>
    </row>
    <row r="586" spans="12:12">
      <c r="L586" s="41">
        <v>3.7999999999999999E-2</v>
      </c>
    </row>
    <row r="587" spans="12:12">
      <c r="L587" s="41">
        <v>9.5000000000000001E-2</v>
      </c>
    </row>
    <row r="588" spans="12:12">
      <c r="L588" s="41">
        <v>1.121</v>
      </c>
    </row>
    <row r="589" spans="12:12">
      <c r="L589" s="41">
        <v>0.56100000000000005</v>
      </c>
    </row>
    <row r="590" spans="12:12">
      <c r="L590" s="41">
        <v>0.16900000000000001</v>
      </c>
    </row>
    <row r="591" spans="12:12">
      <c r="L591" s="41">
        <v>4.2999999999999997E-2</v>
      </c>
    </row>
    <row r="592" spans="12:12">
      <c r="L592" s="41">
        <v>2.7E-2</v>
      </c>
    </row>
    <row r="593" spans="12:12">
      <c r="L593" s="41">
        <v>0.96</v>
      </c>
    </row>
    <row r="594" spans="12:12">
      <c r="L594" s="41">
        <v>0.50600000000000001</v>
      </c>
    </row>
    <row r="595" spans="12:12">
      <c r="L595" s="41">
        <v>0.67500000000000004</v>
      </c>
    </row>
    <row r="596" spans="12:12">
      <c r="L596" s="41">
        <v>0.54200000000000004</v>
      </c>
    </row>
    <row r="597" spans="12:12">
      <c r="L597" s="41">
        <v>0.76900000000000002</v>
      </c>
    </row>
    <row r="598" spans="12:12">
      <c r="L598" s="41">
        <v>0.44600000000000001</v>
      </c>
    </row>
    <row r="599" spans="12:12">
      <c r="L599" s="41">
        <v>4.5999999999999999E-2</v>
      </c>
    </row>
    <row r="600" spans="12:12">
      <c r="L600" s="41">
        <v>0.02</v>
      </c>
    </row>
    <row r="601" spans="12:12">
      <c r="L601" s="41">
        <v>0.26900000000000002</v>
      </c>
    </row>
    <row r="602" spans="12:12">
      <c r="L602" s="41">
        <v>0.109</v>
      </c>
    </row>
    <row r="603" spans="12:12">
      <c r="L603" s="41">
        <v>1.234</v>
      </c>
    </row>
    <row r="604" spans="12:12">
      <c r="L604" s="41">
        <v>2.1000000000000001E-2</v>
      </c>
    </row>
    <row r="605" spans="12:12">
      <c r="L605" s="41">
        <v>4.5999999999999999E-2</v>
      </c>
    </row>
    <row r="606" spans="12:12">
      <c r="L606" s="41">
        <v>2.1999999999999999E-2</v>
      </c>
    </row>
    <row r="607" spans="12:12">
      <c r="L607" s="41">
        <v>5.8999999999999997E-2</v>
      </c>
    </row>
    <row r="608" spans="12:12">
      <c r="L608" s="41">
        <v>4.2999999999999997E-2</v>
      </c>
    </row>
    <row r="609" spans="12:12">
      <c r="L609" s="41">
        <v>0.04</v>
      </c>
    </row>
    <row r="610" spans="12:12">
      <c r="L610" s="41">
        <v>0.06</v>
      </c>
    </row>
    <row r="611" spans="12:12">
      <c r="L611" s="41">
        <v>8.8999999999999996E-2</v>
      </c>
    </row>
    <row r="612" spans="12:12">
      <c r="L612" s="41">
        <v>7.0999999999999994E-2</v>
      </c>
    </row>
    <row r="613" spans="12:12">
      <c r="L613" s="41">
        <v>0.48499999999999999</v>
      </c>
    </row>
    <row r="614" spans="12:12">
      <c r="L614" s="41">
        <v>2.0459999999999998</v>
      </c>
    </row>
    <row r="615" spans="12:12">
      <c r="L615" s="41">
        <v>2.9000000000000001E-2</v>
      </c>
    </row>
    <row r="616" spans="12:12">
      <c r="L616" s="41">
        <v>3.7999999999999999E-2</v>
      </c>
    </row>
    <row r="617" spans="12:12">
      <c r="L617" s="41">
        <v>0.86299999999999999</v>
      </c>
    </row>
    <row r="618" spans="12:12">
      <c r="L618" s="41">
        <v>0.22500000000000001</v>
      </c>
    </row>
    <row r="619" spans="12:12">
      <c r="L619" s="41">
        <v>2.3E-2</v>
      </c>
    </row>
    <row r="620" spans="12:12">
      <c r="L620" s="41">
        <v>0.02</v>
      </c>
    </row>
    <row r="621" spans="12:12">
      <c r="L621" s="41">
        <v>2.3E-2</v>
      </c>
    </row>
    <row r="622" spans="12:12">
      <c r="L622" s="41">
        <v>5.8999999999999997E-2</v>
      </c>
    </row>
    <row r="623" spans="12:12">
      <c r="L623" s="41">
        <v>2.3149999999999999</v>
      </c>
    </row>
    <row r="624" spans="12:12">
      <c r="L624" s="41">
        <v>2.1000000000000001E-2</v>
      </c>
    </row>
    <row r="625" spans="12:12">
      <c r="L625" s="41">
        <v>2.0089999999999999</v>
      </c>
    </row>
    <row r="626" spans="12:12">
      <c r="L626" s="41">
        <v>1.0999999999999999E-2</v>
      </c>
    </row>
    <row r="627" spans="12:12">
      <c r="L627" s="41">
        <v>2.8000000000000001E-2</v>
      </c>
    </row>
    <row r="628" spans="12:12">
      <c r="L628" s="41">
        <v>4.7E-2</v>
      </c>
    </row>
    <row r="629" spans="12:12">
      <c r="L629" s="41">
        <v>3.6999999999999998E-2</v>
      </c>
    </row>
    <row r="630" spans="12:12">
      <c r="L630" s="41">
        <v>4.1000000000000002E-2</v>
      </c>
    </row>
    <row r="631" spans="12:12">
      <c r="L631" s="41">
        <v>0.122</v>
      </c>
    </row>
    <row r="632" spans="12:12">
      <c r="L632" s="41">
        <v>1.514</v>
      </c>
    </row>
    <row r="633" spans="12:12">
      <c r="L633" s="41">
        <v>0.23899999999999999</v>
      </c>
    </row>
    <row r="634" spans="12:12">
      <c r="L634" s="41">
        <v>3.1E-2</v>
      </c>
    </row>
    <row r="635" spans="12:12">
      <c r="L635" s="41">
        <v>1.423</v>
      </c>
    </row>
    <row r="636" spans="12:12">
      <c r="L636" s="41">
        <v>3.7999999999999999E-2</v>
      </c>
    </row>
    <row r="637" spans="12:12">
      <c r="L637" s="41">
        <v>3.2000000000000001E-2</v>
      </c>
    </row>
    <row r="638" spans="12:12">
      <c r="L638" s="41">
        <v>1.5289999999999999</v>
      </c>
    </row>
    <row r="639" spans="12:12">
      <c r="L639" s="41">
        <v>1.6E-2</v>
      </c>
    </row>
    <row r="640" spans="12:12">
      <c r="L640" s="41">
        <v>1.9E-2</v>
      </c>
    </row>
    <row r="641" spans="12:12">
      <c r="L641" s="41">
        <v>2.1000000000000001E-2</v>
      </c>
    </row>
    <row r="642" spans="12:12">
      <c r="L642" s="41">
        <v>3.4000000000000002E-2</v>
      </c>
    </row>
    <row r="643" spans="12:12">
      <c r="L643" s="41">
        <v>4.3999999999999997E-2</v>
      </c>
    </row>
    <row r="644" spans="12:12">
      <c r="L644" s="41">
        <v>5.0999999999999997E-2</v>
      </c>
    </row>
    <row r="645" spans="12:12">
      <c r="L645" s="41">
        <v>4.5999999999999999E-2</v>
      </c>
    </row>
    <row r="646" spans="12:12">
      <c r="L646" s="41">
        <v>0.121</v>
      </c>
    </row>
    <row r="647" spans="12:12">
      <c r="L647" s="41">
        <v>0.96699999999999997</v>
      </c>
    </row>
    <row r="648" spans="12:12">
      <c r="L648" s="41">
        <v>4.9000000000000002E-2</v>
      </c>
    </row>
    <row r="649" spans="12:12">
      <c r="L649" s="41">
        <v>1.69</v>
      </c>
    </row>
    <row r="650" spans="12:12">
      <c r="L650" s="41">
        <v>0.78</v>
      </c>
    </row>
    <row r="651" spans="12:12">
      <c r="L651" s="41">
        <v>1.9E-2</v>
      </c>
    </row>
    <row r="652" spans="12:12">
      <c r="L652" s="41">
        <v>4.9000000000000002E-2</v>
      </c>
    </row>
    <row r="653" spans="12:12">
      <c r="L653" s="41">
        <v>3.3000000000000002E-2</v>
      </c>
    </row>
    <row r="654" spans="12:12">
      <c r="L654" s="41">
        <v>9.7000000000000003E-2</v>
      </c>
    </row>
    <row r="655" spans="12:12">
      <c r="L655" s="41">
        <v>6.4000000000000001E-2</v>
      </c>
    </row>
    <row r="656" spans="12:12">
      <c r="L656" s="41">
        <v>0.36499999999999999</v>
      </c>
    </row>
    <row r="657" spans="12:12">
      <c r="L657" s="41">
        <v>0.70599999999999996</v>
      </c>
    </row>
    <row r="658" spans="12:12">
      <c r="L658" s="41">
        <v>1.9390000000000001</v>
      </c>
    </row>
    <row r="659" spans="12:12">
      <c r="L659" s="41">
        <v>1.9E-2</v>
      </c>
    </row>
    <row r="660" spans="12:12">
      <c r="L660" s="41">
        <v>2.3E-2</v>
      </c>
    </row>
    <row r="661" spans="12:12">
      <c r="L661" s="41">
        <v>1.7669999999999999</v>
      </c>
    </row>
    <row r="662" spans="12:12">
      <c r="L662" s="41">
        <v>1.2999999999999999E-2</v>
      </c>
    </row>
    <row r="663" spans="12:12">
      <c r="L663" s="41">
        <v>5.0999999999999997E-2</v>
      </c>
    </row>
    <row r="664" spans="12:12">
      <c r="L664" s="41">
        <v>2.3E-2</v>
      </c>
    </row>
    <row r="665" spans="12:12">
      <c r="L665" s="41">
        <v>4.4999999999999998E-2</v>
      </c>
    </row>
    <row r="666" spans="12:12">
      <c r="L666" s="41">
        <v>0.13100000000000001</v>
      </c>
    </row>
    <row r="667" spans="12:12">
      <c r="L667" s="41">
        <v>7.1999999999999995E-2</v>
      </c>
    </row>
    <row r="668" spans="12:12">
      <c r="L668" s="41">
        <v>5.6000000000000001E-2</v>
      </c>
    </row>
    <row r="669" spans="12:12">
      <c r="L669" s="41">
        <v>4.2999999999999997E-2</v>
      </c>
    </row>
    <row r="670" spans="12:12">
      <c r="L670" s="41">
        <v>3.2000000000000001E-2</v>
      </c>
    </row>
    <row r="671" spans="12:12">
      <c r="L671" s="41">
        <v>5.5E-2</v>
      </c>
    </row>
    <row r="672" spans="12:12">
      <c r="L672" s="41">
        <v>5.8000000000000003E-2</v>
      </c>
    </row>
    <row r="673" spans="12:12">
      <c r="L673" s="41">
        <v>6.0999999999999999E-2</v>
      </c>
    </row>
    <row r="674" spans="12:12">
      <c r="L674" s="41">
        <v>0.158</v>
      </c>
    </row>
    <row r="675" spans="12:12">
      <c r="L675" s="41">
        <v>0.13</v>
      </c>
    </row>
    <row r="676" spans="12:12">
      <c r="L676" s="41">
        <v>0.14799999999999999</v>
      </c>
    </row>
    <row r="677" spans="12:12">
      <c r="L677" s="41">
        <v>0.125</v>
      </c>
    </row>
    <row r="678" spans="12:12">
      <c r="L678" s="41">
        <v>1.9430000000000001</v>
      </c>
    </row>
    <row r="679" spans="12:12">
      <c r="L679" s="41">
        <v>2.8000000000000001E-2</v>
      </c>
    </row>
    <row r="680" spans="12:12">
      <c r="L680" s="41">
        <v>0.08</v>
      </c>
    </row>
    <row r="681" spans="12:12">
      <c r="L681" s="41">
        <v>0.98899999999999999</v>
      </c>
    </row>
    <row r="682" spans="12:12">
      <c r="L682" s="41">
        <v>5.6000000000000001E-2</v>
      </c>
    </row>
    <row r="683" spans="12:12">
      <c r="L683" s="41">
        <v>0.64100000000000001</v>
      </c>
    </row>
    <row r="684" spans="12:12">
      <c r="L684" s="41">
        <v>0.13400000000000001</v>
      </c>
    </row>
    <row r="685" spans="12:12">
      <c r="L685" s="41">
        <v>0.88400000000000001</v>
      </c>
    </row>
    <row r="686" spans="12:12">
      <c r="L686" s="41">
        <v>0.217</v>
      </c>
    </row>
    <row r="687" spans="12:12">
      <c r="L687" s="41">
        <v>1.6E-2</v>
      </c>
    </row>
    <row r="688" spans="12:12">
      <c r="L688" s="41">
        <v>3.1E-2</v>
      </c>
    </row>
    <row r="689" spans="12:12">
      <c r="L689" s="41">
        <v>4.2000000000000003E-2</v>
      </c>
    </row>
    <row r="690" spans="12:12">
      <c r="L690" s="41">
        <v>9.7000000000000003E-2</v>
      </c>
    </row>
    <row r="691" spans="12:12">
      <c r="L691" s="41">
        <v>0.35199999999999998</v>
      </c>
    </row>
    <row r="692" spans="12:12">
      <c r="L692" s="41">
        <v>1.7470000000000001</v>
      </c>
    </row>
    <row r="693" spans="12:12">
      <c r="L693" s="41">
        <v>2.1000000000000001E-2</v>
      </c>
    </row>
    <row r="694" spans="12:12">
      <c r="L694" s="41">
        <v>0.55500000000000005</v>
      </c>
    </row>
    <row r="695" spans="12:12">
      <c r="L695" s="41">
        <v>3.4000000000000002E-2</v>
      </c>
    </row>
    <row r="696" spans="12:12">
      <c r="L696" s="41">
        <v>0.55000000000000004</v>
      </c>
    </row>
    <row r="697" spans="12:12">
      <c r="L697" s="41">
        <v>0.67500000000000004</v>
      </c>
    </row>
    <row r="698" spans="12:12">
      <c r="L698" s="41">
        <v>0.53300000000000003</v>
      </c>
    </row>
    <row r="699" spans="12:12">
      <c r="L699" s="41">
        <v>0.106</v>
      </c>
    </row>
    <row r="700" spans="12:12">
      <c r="L700" s="41">
        <v>3.1E-2</v>
      </c>
    </row>
    <row r="701" spans="12:12">
      <c r="L701" s="41">
        <v>3.5000000000000003E-2</v>
      </c>
    </row>
    <row r="702" spans="12:12">
      <c r="L702" s="41">
        <v>9.1999999999999998E-2</v>
      </c>
    </row>
    <row r="703" spans="12:12">
      <c r="L703" s="41">
        <v>4.9000000000000002E-2</v>
      </c>
    </row>
    <row r="704" spans="12:12">
      <c r="L704" s="41">
        <v>0.123</v>
      </c>
    </row>
    <row r="705" spans="12:12">
      <c r="L705" s="41">
        <v>0.90100000000000002</v>
      </c>
    </row>
    <row r="706" spans="12:12">
      <c r="L706" s="41">
        <v>4.4999999999999998E-2</v>
      </c>
    </row>
    <row r="707" spans="12:12">
      <c r="L707" s="41">
        <v>1.0289999999999999</v>
      </c>
    </row>
    <row r="708" spans="12:12">
      <c r="L708" s="41">
        <v>0.72899999999999998</v>
      </c>
    </row>
    <row r="709" spans="12:12">
      <c r="L709" s="41">
        <v>8.5999999999999993E-2</v>
      </c>
    </row>
    <row r="710" spans="12:12">
      <c r="L710" s="41">
        <v>0.158</v>
      </c>
    </row>
    <row r="711" spans="12:12">
      <c r="L711" s="41">
        <v>2.2010000000000001</v>
      </c>
    </row>
    <row r="712" spans="12:12">
      <c r="L712" s="41">
        <v>1.7000000000000001E-2</v>
      </c>
    </row>
    <row r="713" spans="12:12">
      <c r="L713" s="41">
        <v>0.72199999999999998</v>
      </c>
    </row>
    <row r="714" spans="12:12">
      <c r="L714" s="41">
        <v>0.35099999999999998</v>
      </c>
    </row>
    <row r="715" spans="12:12">
      <c r="L715" s="41">
        <v>3.4000000000000002E-2</v>
      </c>
    </row>
    <row r="716" spans="12:12">
      <c r="L716" s="41">
        <v>1.3120000000000001</v>
      </c>
    </row>
    <row r="717" spans="12:12">
      <c r="L717" s="41">
        <v>1.7000000000000001E-2</v>
      </c>
    </row>
    <row r="718" spans="12:12">
      <c r="L718" s="41">
        <v>1.454</v>
      </c>
    </row>
    <row r="719" spans="12:12">
      <c r="L719" s="41">
        <v>2.1000000000000001E-2</v>
      </c>
    </row>
    <row r="720" spans="12:12">
      <c r="L720" s="41">
        <v>4.5999999999999999E-2</v>
      </c>
    </row>
    <row r="721" spans="12:12">
      <c r="L721" s="41">
        <v>2.4E-2</v>
      </c>
    </row>
    <row r="722" spans="12:12">
      <c r="L722" s="41">
        <v>3.5999999999999997E-2</v>
      </c>
    </row>
    <row r="723" spans="12:12">
      <c r="L723" s="41">
        <v>5.0999999999999997E-2</v>
      </c>
    </row>
    <row r="724" spans="12:12">
      <c r="L724" s="41">
        <v>0.154</v>
      </c>
    </row>
    <row r="725" spans="12:12">
      <c r="L725" s="41">
        <v>1.1299999999999999</v>
      </c>
    </row>
    <row r="726" spans="12:12">
      <c r="L726" s="41">
        <v>0.53100000000000003</v>
      </c>
    </row>
    <row r="727" spans="12:12">
      <c r="L727" s="41">
        <v>6.5000000000000002E-2</v>
      </c>
    </row>
    <row r="728" spans="12:12">
      <c r="L728" s="41">
        <v>0.10199999999999999</v>
      </c>
    </row>
    <row r="729" spans="12:12">
      <c r="L729" s="41">
        <v>0.63800000000000001</v>
      </c>
    </row>
    <row r="730" spans="12:12">
      <c r="L730" s="41">
        <v>0.39800000000000002</v>
      </c>
    </row>
    <row r="731" spans="12:12">
      <c r="L731" s="41">
        <v>1.5609999999999999</v>
      </c>
    </row>
    <row r="732" spans="12:12">
      <c r="L732" s="41">
        <v>5.2999999999999999E-2</v>
      </c>
    </row>
    <row r="733" spans="12:12">
      <c r="L733" s="41">
        <v>1.633</v>
      </c>
    </row>
    <row r="734" spans="12:12">
      <c r="L734" s="41">
        <v>1.9E-2</v>
      </c>
    </row>
    <row r="735" spans="12:12">
      <c r="L735" s="41">
        <v>1.228</v>
      </c>
    </row>
    <row r="736" spans="12:12">
      <c r="L736" s="41">
        <v>4.1000000000000002E-2</v>
      </c>
    </row>
    <row r="737" spans="12:12">
      <c r="L737" s="41">
        <v>4.1000000000000002E-2</v>
      </c>
    </row>
    <row r="738" spans="12:12">
      <c r="L738" s="41">
        <v>2.9000000000000001E-2</v>
      </c>
    </row>
    <row r="739" spans="12:12">
      <c r="L739" s="41">
        <v>4.8000000000000001E-2</v>
      </c>
    </row>
    <row r="740" spans="12:12">
      <c r="L740" s="41">
        <v>4.9000000000000002E-2</v>
      </c>
    </row>
    <row r="741" spans="12:12">
      <c r="L741" s="41">
        <v>0.251</v>
      </c>
    </row>
    <row r="742" spans="12:12">
      <c r="L742" s="41">
        <v>5.8999999999999997E-2</v>
      </c>
    </row>
    <row r="743" spans="12:12">
      <c r="L743" s="41">
        <v>3.9E-2</v>
      </c>
    </row>
    <row r="744" spans="12:12">
      <c r="L744" s="41">
        <v>5.0999999999999997E-2</v>
      </c>
    </row>
    <row r="745" spans="12:12">
      <c r="L745" s="41">
        <v>6.8000000000000005E-2</v>
      </c>
    </row>
    <row r="746" spans="12:12">
      <c r="L746" s="41">
        <v>3.5000000000000003E-2</v>
      </c>
    </row>
    <row r="747" spans="12:12">
      <c r="L747" s="41">
        <v>5.0999999999999997E-2</v>
      </c>
    </row>
    <row r="748" spans="12:12">
      <c r="L748" s="41">
        <v>0.111</v>
      </c>
    </row>
  </sheetData>
  <mergeCells count="5">
    <mergeCell ref="N1:Q1"/>
    <mergeCell ref="R1:U1"/>
    <mergeCell ref="A1:D1"/>
    <mergeCell ref="H1:J1"/>
    <mergeCell ref="E1:G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1D110-3FE4-FB45-9637-E5F888CE300E}">
  <dimension ref="A1:Y31"/>
  <sheetViews>
    <sheetView workbookViewId="0">
      <selection activeCell="O27" sqref="O27:Y28"/>
    </sheetView>
  </sheetViews>
  <sheetFormatPr baseColWidth="10" defaultRowHeight="16"/>
  <cols>
    <col min="1" max="1" width="30.1640625" customWidth="1"/>
    <col min="2" max="2" width="12" customWidth="1"/>
    <col min="3" max="3" width="11.33203125" customWidth="1"/>
    <col min="14" max="14" width="27.6640625" customWidth="1"/>
  </cols>
  <sheetData>
    <row r="1" spans="1:25" s="23" customFormat="1">
      <c r="A1" s="22" t="s">
        <v>50</v>
      </c>
      <c r="B1" s="73" t="s">
        <v>54</v>
      </c>
      <c r="C1" s="73"/>
      <c r="D1" s="73"/>
      <c r="E1" s="73"/>
      <c r="F1" s="73"/>
      <c r="H1" s="73" t="s">
        <v>55</v>
      </c>
      <c r="I1" s="73"/>
      <c r="J1" s="73"/>
      <c r="K1" s="73"/>
      <c r="L1" s="73"/>
      <c r="N1" s="22" t="s">
        <v>63</v>
      </c>
      <c r="O1" s="73" t="s">
        <v>54</v>
      </c>
      <c r="P1" s="73"/>
      <c r="Q1" s="73"/>
      <c r="R1" s="73"/>
      <c r="S1" s="73"/>
      <c r="U1" s="73" t="s">
        <v>55</v>
      </c>
      <c r="V1" s="73"/>
      <c r="W1" s="73"/>
      <c r="X1" s="73"/>
      <c r="Y1" s="73"/>
    </row>
    <row r="2" spans="1:25" ht="51">
      <c r="A2" t="s">
        <v>51</v>
      </c>
      <c r="B2" s="13" t="s">
        <v>5</v>
      </c>
      <c r="C2" s="13" t="s">
        <v>6</v>
      </c>
      <c r="D2" s="13" t="s">
        <v>7</v>
      </c>
      <c r="E2" s="13" t="s">
        <v>8</v>
      </c>
      <c r="F2" s="13" t="s">
        <v>9</v>
      </c>
      <c r="G2" s="2"/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/>
      <c r="U2" s="2" t="s">
        <v>56</v>
      </c>
      <c r="V2" s="2" t="s">
        <v>57</v>
      </c>
      <c r="W2" s="2" t="s">
        <v>58</v>
      </c>
      <c r="X2" s="2" t="s">
        <v>59</v>
      </c>
      <c r="Y2" s="2" t="s">
        <v>60</v>
      </c>
    </row>
    <row r="3" spans="1:25">
      <c r="A3" t="s">
        <v>43</v>
      </c>
      <c r="B3">
        <f>'WT_Max amplitude'!X7</f>
        <v>93.016288347342567</v>
      </c>
      <c r="C3">
        <f>'WT_Max amplitude'!Y7</f>
        <v>92.037889235527302</v>
      </c>
      <c r="D3">
        <f>'WT_Max amplitude'!Z7</f>
        <v>94.100137149309731</v>
      </c>
      <c r="E3">
        <f>'WT_Max amplitude'!AA7</f>
        <v>90.144227166858883</v>
      </c>
      <c r="F3">
        <f>'WT_Max amplitude'!AB7</f>
        <v>92.480463907239923</v>
      </c>
      <c r="H3">
        <f>'WT_Max amplitude'!AE7</f>
        <v>103.46372418615465</v>
      </c>
      <c r="I3">
        <f>'WT_Max amplitude'!AF7</f>
        <v>110.9761331150325</v>
      </c>
      <c r="J3">
        <f>'WT_Max amplitude'!AG7</f>
        <v>107.9404719583238</v>
      </c>
      <c r="K3">
        <f>'WT_Max amplitude'!AH7</f>
        <v>94.834751422913001</v>
      </c>
      <c r="L3">
        <f>'WT_Max amplitude'!AI7</f>
        <v>107.35945096529011</v>
      </c>
      <c r="O3">
        <f>'WT_Peak potentials'!C7</f>
        <v>34.080983301398724</v>
      </c>
      <c r="P3">
        <f>'WT_Peak potentials'!D7</f>
        <v>33.102584189583325</v>
      </c>
      <c r="Q3">
        <f>'WT_Peak potentials'!E7</f>
        <v>35.164832103365725</v>
      </c>
      <c r="R3">
        <f>'WT_Peak potentials'!F7</f>
        <v>31.208922120915027</v>
      </c>
      <c r="S3">
        <f>'WT_Peak potentials'!G7</f>
        <v>33.545158861295924</v>
      </c>
      <c r="U3">
        <f>'WT_Peak potentials'!J7</f>
        <v>44.276974015566651</v>
      </c>
      <c r="V3">
        <f>'WT_Peak potentials'!K7</f>
        <v>51.789382944444455</v>
      </c>
      <c r="W3">
        <f>'WT_Peak potentials'!L7</f>
        <v>48.753721787735849</v>
      </c>
      <c r="X3">
        <f>'WT_Peak potentials'!M7</f>
        <v>33.383474413533897</v>
      </c>
      <c r="Y3">
        <f>'WT_Peak potentials'!N7</f>
        <v>48.172700794701996</v>
      </c>
    </row>
    <row r="4" spans="1:25">
      <c r="A4" t="s">
        <v>44</v>
      </c>
      <c r="B4">
        <f>'WT_Max amplitude'!X16</f>
        <v>89.992460037142905</v>
      </c>
      <c r="C4">
        <f>'WT_Max amplitude'!Y16</f>
        <v>77.696358619706501</v>
      </c>
      <c r="D4">
        <f>'WT_Max amplitude'!Z16</f>
        <v>75.561705345139458</v>
      </c>
      <c r="E4">
        <f>'WT_Max amplitude'!AA16</f>
        <v>90.74639561907334</v>
      </c>
      <c r="F4">
        <f>'WT_Max amplitude'!AB16</f>
        <v>102.1682940296449</v>
      </c>
      <c r="H4">
        <f>'WT_Max amplitude'!AE16</f>
        <v>97.813897007884862</v>
      </c>
      <c r="I4">
        <f>'WT_Max amplitude'!AF16</f>
        <v>97.805255247172695</v>
      </c>
      <c r="J4">
        <f>'WT_Max amplitude'!AG16</f>
        <v>92.295238530754801</v>
      </c>
      <c r="K4">
        <f>'WT_Max amplitude'!AH16</f>
        <v>95.087558582893308</v>
      </c>
      <c r="L4">
        <f>'WT_Max amplitude'!AI16</f>
        <v>94.739155483491103</v>
      </c>
      <c r="O4">
        <f>'WT_Peak potentials'!C16</f>
        <v>40.667269109427629</v>
      </c>
      <c r="P4">
        <f>'WT_Peak potentials'!D16</f>
        <v>28.371167691991371</v>
      </c>
      <c r="Q4">
        <f>'WT_Peak potentials'!E16</f>
        <v>26.236514417424232</v>
      </c>
      <c r="R4">
        <f>'WT_Peak potentials'!F16</f>
        <v>41.421204691358035</v>
      </c>
      <c r="S4">
        <f>'WT_Peak potentials'!G16</f>
        <v>46.549473039215698</v>
      </c>
      <c r="U4">
        <f>'WT_Peak potentials'!J16</f>
        <v>27.721438285714299</v>
      </c>
      <c r="V4">
        <f>'WT_Peak potentials'!K16</f>
        <v>26.709398636363652</v>
      </c>
      <c r="W4">
        <f>'WT_Peak potentials'!L16</f>
        <v>28.8200353125</v>
      </c>
      <c r="X4">
        <f>'WT_Peak potentials'!M16</f>
        <v>28.026204558823551</v>
      </c>
      <c r="Y4">
        <f>'WT_Peak potentials'!N16</f>
        <v>28.434478035714299</v>
      </c>
    </row>
    <row r="5" spans="1:25">
      <c r="A5" t="s">
        <v>52</v>
      </c>
    </row>
    <row r="6" spans="1:25">
      <c r="A6" t="s">
        <v>53</v>
      </c>
    </row>
    <row r="7" spans="1:25">
      <c r="A7" s="6" t="s">
        <v>36</v>
      </c>
      <c r="B7" s="6">
        <f>AVERAGE(B3:B6)</f>
        <v>91.504374192242736</v>
      </c>
      <c r="C7" s="6">
        <f t="shared" ref="C7" si="0">AVERAGE(C3:C6)</f>
        <v>84.867123927616902</v>
      </c>
      <c r="D7" s="6">
        <f t="shared" ref="D7" si="1">AVERAGE(D3:D6)</f>
        <v>84.830921247224595</v>
      </c>
      <c r="E7" s="6">
        <f t="shared" ref="E7" si="2">AVERAGE(E3:E6)</f>
        <v>90.445311392966119</v>
      </c>
      <c r="F7" s="6">
        <f t="shared" ref="F7" si="3">AVERAGE(F3:F6)</f>
        <v>97.324378968442403</v>
      </c>
      <c r="G7" s="6"/>
      <c r="H7" s="6">
        <f t="shared" ref="H7" si="4">AVERAGE(H3:H6)</f>
        <v>100.63881059701976</v>
      </c>
      <c r="I7" s="6">
        <f t="shared" ref="I7" si="5">AVERAGE(I3:I6)</f>
        <v>104.39069418110259</v>
      </c>
      <c r="J7" s="6">
        <f t="shared" ref="J7" si="6">AVERAGE(J3:J6)</f>
        <v>100.1178552445393</v>
      </c>
      <c r="K7" s="6">
        <f t="shared" ref="K7" si="7">AVERAGE(K3:K6)</f>
        <v>94.961155002903155</v>
      </c>
      <c r="L7" s="6">
        <f t="shared" ref="L7" si="8">AVERAGE(L3:L6)</f>
        <v>101.0493032243906</v>
      </c>
      <c r="N7" s="6" t="s">
        <v>36</v>
      </c>
      <c r="O7" s="6">
        <f>AVERAGE(O3:O6)</f>
        <v>37.374126205413177</v>
      </c>
      <c r="P7" s="6">
        <f t="shared" ref="P7" si="9">AVERAGE(P3:P6)</f>
        <v>30.73687594078735</v>
      </c>
      <c r="Q7" s="6">
        <f t="shared" ref="Q7" si="10">AVERAGE(Q3:Q6)</f>
        <v>30.700673260394979</v>
      </c>
      <c r="R7" s="6">
        <f t="shared" ref="R7" si="11">AVERAGE(R3:R6)</f>
        <v>36.315063406136531</v>
      </c>
      <c r="S7" s="6">
        <f t="shared" ref="S7" si="12">AVERAGE(S3:S6)</f>
        <v>40.047315950255808</v>
      </c>
      <c r="T7" s="6"/>
      <c r="U7" s="6">
        <f t="shared" ref="U7" si="13">AVERAGE(U3:U6)</f>
        <v>35.999206150640475</v>
      </c>
      <c r="V7" s="6">
        <f t="shared" ref="V7" si="14">AVERAGE(V3:V6)</f>
        <v>39.24939079040405</v>
      </c>
      <c r="W7" s="6">
        <f t="shared" ref="W7" si="15">AVERAGE(W3:W6)</f>
        <v>38.786878550117926</v>
      </c>
      <c r="X7" s="6">
        <f t="shared" ref="X7" si="16">AVERAGE(X3:X6)</f>
        <v>30.704839486178724</v>
      </c>
      <c r="Y7" s="6">
        <f t="shared" ref="Y7" si="17">AVERAGE(Y3:Y6)</f>
        <v>38.303589415208151</v>
      </c>
    </row>
    <row r="9" spans="1:25" s="21" customFormat="1">
      <c r="A9" s="20" t="s">
        <v>61</v>
      </c>
      <c r="B9" s="74" t="s">
        <v>54</v>
      </c>
      <c r="C9" s="74"/>
      <c r="D9" s="74"/>
      <c r="E9" s="74"/>
      <c r="F9" s="74"/>
      <c r="H9" s="74" t="s">
        <v>55</v>
      </c>
      <c r="I9" s="74"/>
      <c r="J9" s="74"/>
      <c r="K9" s="74"/>
      <c r="L9" s="74"/>
      <c r="N9" s="20" t="s">
        <v>64</v>
      </c>
      <c r="O9" s="74" t="s">
        <v>54</v>
      </c>
      <c r="P9" s="74"/>
      <c r="Q9" s="74"/>
      <c r="R9" s="74"/>
      <c r="S9" s="74"/>
      <c r="U9" s="74" t="s">
        <v>55</v>
      </c>
      <c r="V9" s="74"/>
      <c r="W9" s="74"/>
      <c r="X9" s="74"/>
      <c r="Y9" s="74"/>
    </row>
    <row r="10" spans="1:25" ht="51">
      <c r="A10" t="s">
        <v>51</v>
      </c>
      <c r="B10" s="13" t="s">
        <v>5</v>
      </c>
      <c r="C10" s="13" t="s">
        <v>6</v>
      </c>
      <c r="D10" s="13" t="s">
        <v>7</v>
      </c>
      <c r="E10" s="13" t="s">
        <v>8</v>
      </c>
      <c r="F10" s="13" t="s">
        <v>9</v>
      </c>
      <c r="G10" s="2"/>
      <c r="H10" s="2" t="s">
        <v>45</v>
      </c>
      <c r="I10" s="2" t="s">
        <v>46</v>
      </c>
      <c r="J10" s="2" t="s">
        <v>47</v>
      </c>
      <c r="K10" s="2" t="s">
        <v>48</v>
      </c>
      <c r="L10" s="2" t="s">
        <v>49</v>
      </c>
      <c r="O10" s="2" t="s">
        <v>15</v>
      </c>
      <c r="P10" s="2" t="s">
        <v>16</v>
      </c>
      <c r="Q10" s="2" t="s">
        <v>17</v>
      </c>
      <c r="R10" s="2" t="s">
        <v>18</v>
      </c>
      <c r="S10" s="2" t="s">
        <v>19</v>
      </c>
      <c r="T10" s="2"/>
      <c r="U10" s="2" t="s">
        <v>56</v>
      </c>
      <c r="V10" s="2" t="s">
        <v>57</v>
      </c>
      <c r="W10" s="2" t="s">
        <v>58</v>
      </c>
      <c r="X10" s="2" t="s">
        <v>59</v>
      </c>
      <c r="Y10" s="2" t="s">
        <v>60</v>
      </c>
    </row>
    <row r="11" spans="1:25">
      <c r="A11" t="s">
        <v>43</v>
      </c>
      <c r="B11">
        <f>'E14_Max amplitude (2)'!X6</f>
        <v>95.590188633643535</v>
      </c>
      <c r="C11">
        <f>'E14_Max amplitude (2)'!Y6</f>
        <v>96.202959438111534</v>
      </c>
      <c r="D11">
        <f>'E14_Max amplitude (2)'!Z6</f>
        <v>96.705913067192952</v>
      </c>
      <c r="E11">
        <f>'E14_Max amplitude (2)'!AA6</f>
        <v>97.478595512160709</v>
      </c>
      <c r="F11">
        <f>'E14_Max amplitude (2)'!AB6</f>
        <v>96.827767987557721</v>
      </c>
      <c r="H11">
        <f>'E14_Max amplitude (2)'!AE6</f>
        <v>94.251161776575699</v>
      </c>
      <c r="I11">
        <f>'E14_Max amplitude (2)'!AF6</f>
        <v>95.81934201043093</v>
      </c>
      <c r="J11">
        <f>'E14_Max amplitude (2)'!AG6</f>
        <v>95.522369114827484</v>
      </c>
      <c r="K11">
        <f>'E14_Max amplitude (2)'!AH6</f>
        <v>91.19393443390625</v>
      </c>
      <c r="L11">
        <f>'E14_Max amplitude (2)'!AI6</f>
        <v>88.306274700110137</v>
      </c>
      <c r="O11">
        <f>'E14_Peak potentials (2)'!B6</f>
        <v>33.395632371482669</v>
      </c>
      <c r="P11">
        <f>'E14_Peak potentials (2)'!C6</f>
        <v>34.008403175950697</v>
      </c>
      <c r="Q11">
        <f>'E14_Peak potentials (2)'!D6</f>
        <v>34.511356805032271</v>
      </c>
      <c r="R11">
        <f>'E14_Peak potentials (2)'!E6</f>
        <v>35.284039249999999</v>
      </c>
      <c r="S11">
        <f>'E14_Peak potentials (2)'!F6</f>
        <v>34.633211725396798</v>
      </c>
      <c r="U11">
        <f>'E14_Peak potentials (2)'!I6</f>
        <v>40.448211835986335</v>
      </c>
      <c r="V11">
        <f>'E14_Peak potentials (2)'!J6</f>
        <v>42.016392069841267</v>
      </c>
      <c r="W11">
        <f>'E14_Peak potentials (2)'!K6</f>
        <v>41.7194191742378</v>
      </c>
      <c r="X11">
        <f>'E14_Peak potentials (2)'!L6</f>
        <v>37.3909844933168</v>
      </c>
      <c r="Y11">
        <f>'E14_Peak potentials (2)'!M6</f>
        <v>34.503324759520581</v>
      </c>
    </row>
    <row r="12" spans="1:25">
      <c r="A12" t="s">
        <v>44</v>
      </c>
      <c r="B12">
        <f>'E14_Max amplitude (2)'!X16</f>
        <v>73.475413129485602</v>
      </c>
      <c r="C12">
        <f>'E14_Max amplitude (2)'!Y16</f>
        <v>62.827454903896374</v>
      </c>
      <c r="D12">
        <f>'E14_Max amplitude (2)'!Z16</f>
        <v>74.076935184300353</v>
      </c>
      <c r="E12">
        <f>'E14_Max amplitude (2)'!AA16</f>
        <v>74.647359996800375</v>
      </c>
      <c r="F12">
        <f>'E14_Max amplitude (2)'!AB16</f>
        <v>72.017179605754848</v>
      </c>
      <c r="H12">
        <f>'E14_Max amplitude (2)'!AE16</f>
        <v>63.342927372203462</v>
      </c>
      <c r="I12">
        <f>'E14_Max amplitude (2)'!AF16</f>
        <v>75.035510439037353</v>
      </c>
      <c r="J12">
        <f>'E14_Max amplitude (2)'!AG16</f>
        <v>73.552434664657696</v>
      </c>
      <c r="K12">
        <f>'E14_Max amplitude (2)'!AH16</f>
        <v>76.098739288485405</v>
      </c>
      <c r="L12">
        <f>'E14_Max amplitude (2)'!AI16</f>
        <v>74.062841256393</v>
      </c>
      <c r="O12">
        <f>'E14_Peak potentials (2)'!B16</f>
        <v>26.691363757685174</v>
      </c>
      <c r="P12">
        <f>'E14_Peak potentials (2)'!C16</f>
        <v>19.044611980392165</v>
      </c>
      <c r="Q12">
        <f>'E14_Peak potentials (2)'!D16</f>
        <v>27.292885812499996</v>
      </c>
      <c r="R12">
        <f>'E14_Peak potentials (2)'!E16</f>
        <v>27.863310625000004</v>
      </c>
      <c r="S12">
        <f>'E14_Peak potentials (2)'!F16</f>
        <v>22.414279753205101</v>
      </c>
      <c r="U12">
        <f>'E14_Peak potentials (2)'!I16</f>
        <v>15.398326801605066</v>
      </c>
      <c r="V12">
        <f>'E14_Peak potentials (2)'!J16</f>
        <v>27.135276346153852</v>
      </c>
      <c r="W12">
        <f>'E14_Peak potentials (2)'!K16</f>
        <v>25.652200571774202</v>
      </c>
      <c r="X12">
        <f>'E14_Peak potentials (2)'!L16</f>
        <v>28.198505195601847</v>
      </c>
      <c r="Y12">
        <f>'E14_Peak potentials (2)'!M16</f>
        <v>26.162607163509449</v>
      </c>
    </row>
    <row r="13" spans="1:25">
      <c r="A13" t="s">
        <v>52</v>
      </c>
    </row>
    <row r="14" spans="1:25">
      <c r="A14" t="s">
        <v>53</v>
      </c>
    </row>
    <row r="15" spans="1:25">
      <c r="A15" s="6" t="s">
        <v>36</v>
      </c>
      <c r="B15" s="6">
        <f>AVERAGE(B11:B14)</f>
        <v>84.532800881564569</v>
      </c>
      <c r="C15" s="6">
        <f t="shared" ref="C15:L15" si="18">AVERAGE(C11:C14)</f>
        <v>79.515207171003951</v>
      </c>
      <c r="D15" s="6">
        <f t="shared" si="18"/>
        <v>85.391424125746653</v>
      </c>
      <c r="E15" s="6">
        <f t="shared" si="18"/>
        <v>86.062977754480542</v>
      </c>
      <c r="F15" s="6">
        <f t="shared" si="18"/>
        <v>84.422473796656277</v>
      </c>
      <c r="G15" s="6"/>
      <c r="H15" s="6">
        <f t="shared" si="18"/>
        <v>78.797044574389588</v>
      </c>
      <c r="I15" s="6">
        <f t="shared" si="18"/>
        <v>85.427426224734148</v>
      </c>
      <c r="J15" s="6">
        <f t="shared" si="18"/>
        <v>84.537401889742597</v>
      </c>
      <c r="K15" s="6">
        <f t="shared" si="18"/>
        <v>83.646336861195834</v>
      </c>
      <c r="L15" s="6">
        <f t="shared" si="18"/>
        <v>81.184557978251576</v>
      </c>
      <c r="N15" s="6" t="s">
        <v>36</v>
      </c>
      <c r="O15" s="6">
        <f>AVERAGE(O11:O14)</f>
        <v>30.043498064583922</v>
      </c>
      <c r="P15" s="6">
        <f t="shared" ref="P15" si="19">AVERAGE(P11:P14)</f>
        <v>26.526507578171433</v>
      </c>
      <c r="Q15" s="6">
        <f t="shared" ref="Q15" si="20">AVERAGE(Q11:Q14)</f>
        <v>30.902121308766134</v>
      </c>
      <c r="R15" s="6">
        <f t="shared" ref="R15" si="21">AVERAGE(R11:R14)</f>
        <v>31.573674937500002</v>
      </c>
      <c r="S15" s="6">
        <f t="shared" ref="S15" si="22">AVERAGE(S11:S14)</f>
        <v>28.523745739300949</v>
      </c>
      <c r="T15" s="6"/>
      <c r="U15" s="6">
        <f t="shared" ref="U15" si="23">AVERAGE(U11:U14)</f>
        <v>27.9232693187957</v>
      </c>
      <c r="V15" s="6">
        <f t="shared" ref="V15" si="24">AVERAGE(V11:V14)</f>
        <v>34.575834207997559</v>
      </c>
      <c r="W15" s="6">
        <f t="shared" ref="W15" si="25">AVERAGE(W11:W14)</f>
        <v>33.685809873006001</v>
      </c>
      <c r="X15" s="6">
        <f t="shared" ref="X15" si="26">AVERAGE(X11:X14)</f>
        <v>32.794744844459323</v>
      </c>
      <c r="Y15" s="6">
        <f t="shared" ref="Y15" si="27">AVERAGE(Y11:Y14)</f>
        <v>30.332965961515015</v>
      </c>
    </row>
    <row r="17" spans="1:25" s="25" customFormat="1">
      <c r="A17" s="24" t="s">
        <v>62</v>
      </c>
      <c r="B17" s="71" t="s">
        <v>54</v>
      </c>
      <c r="C17" s="71"/>
      <c r="D17" s="71"/>
      <c r="E17" s="71"/>
      <c r="F17" s="71"/>
      <c r="H17" s="71" t="s">
        <v>55</v>
      </c>
      <c r="I17" s="71"/>
      <c r="J17" s="71"/>
      <c r="K17" s="71"/>
      <c r="L17" s="71"/>
      <c r="N17" s="24" t="s">
        <v>65</v>
      </c>
      <c r="O17" s="71" t="s">
        <v>54</v>
      </c>
      <c r="P17" s="71"/>
      <c r="Q17" s="71"/>
      <c r="R17" s="71"/>
      <c r="S17" s="71"/>
      <c r="U17" s="71" t="s">
        <v>55</v>
      </c>
      <c r="V17" s="71"/>
      <c r="W17" s="71"/>
      <c r="X17" s="71"/>
      <c r="Y17" s="71"/>
    </row>
    <row r="18" spans="1:25" ht="51">
      <c r="A18" t="s">
        <v>51</v>
      </c>
      <c r="B18" s="13" t="s">
        <v>5</v>
      </c>
      <c r="C18" s="13" t="s">
        <v>6</v>
      </c>
      <c r="D18" s="13" t="s">
        <v>7</v>
      </c>
      <c r="E18" s="13" t="s">
        <v>8</v>
      </c>
      <c r="F18" s="13" t="s">
        <v>9</v>
      </c>
      <c r="G18" s="2"/>
      <c r="H18" s="2" t="s">
        <v>45</v>
      </c>
      <c r="I18" s="2" t="s">
        <v>46</v>
      </c>
      <c r="J18" s="2" t="s">
        <v>47</v>
      </c>
      <c r="K18" s="2" t="s">
        <v>48</v>
      </c>
      <c r="L18" s="2" t="s">
        <v>49</v>
      </c>
      <c r="O18" s="2" t="s">
        <v>15</v>
      </c>
      <c r="P18" s="2" t="s">
        <v>16</v>
      </c>
      <c r="Q18" s="2" t="s">
        <v>17</v>
      </c>
      <c r="R18" s="2" t="s">
        <v>18</v>
      </c>
      <c r="S18" s="2" t="s">
        <v>19</v>
      </c>
      <c r="T18" s="2"/>
      <c r="U18" s="2" t="s">
        <v>56</v>
      </c>
      <c r="V18" s="2" t="s">
        <v>57</v>
      </c>
      <c r="W18" s="2" t="s">
        <v>58</v>
      </c>
      <c r="X18" s="2" t="s">
        <v>59</v>
      </c>
      <c r="Y18" s="2" t="s">
        <v>60</v>
      </c>
    </row>
    <row r="19" spans="1:25">
      <c r="A19" t="s">
        <v>43</v>
      </c>
      <c r="B19">
        <f>'P301L_Max amplitude (3)'!T5</f>
        <v>111.61156992219199</v>
      </c>
      <c r="C19">
        <f>'P301L_Max amplitude (3)'!U5</f>
        <v>109.65619336862051</v>
      </c>
      <c r="D19">
        <f>'P301L_Max amplitude (3)'!V5</f>
        <v>112.9682580165145</v>
      </c>
      <c r="E19">
        <f>'P301L_Max amplitude (3)'!W5</f>
        <v>112.9635571086845</v>
      </c>
      <c r="F19">
        <f>'P301L_Max amplitude (3)'!X5</f>
        <v>113.1654110166365</v>
      </c>
      <c r="H19" t="e">
        <f>'P301L_Max amplitude (3)'!AA5</f>
        <v>#DIV/0!</v>
      </c>
      <c r="I19" t="e">
        <f>'P301L_Max amplitude (3)'!AB5</f>
        <v>#DIV/0!</v>
      </c>
      <c r="J19" t="e">
        <f>'P301L_Max amplitude (3)'!AC5</f>
        <v>#DIV/0!</v>
      </c>
      <c r="K19" t="e">
        <f>'P301L_Max amplitude (3)'!AD5</f>
        <v>#DIV/0!</v>
      </c>
      <c r="L19" t="e">
        <f>'P301L_Max amplitude (3)'!AE5</f>
        <v>#DIV/0!</v>
      </c>
      <c r="O19">
        <f>'P301L_Peak potentials (3)'!B5</f>
        <v>51.544366249999996</v>
      </c>
      <c r="P19">
        <f>'P301L_Peak potentials (3)'!C5</f>
        <v>49.588989696428548</v>
      </c>
      <c r="Q19">
        <f>'P301L_Peak potentials (3)'!D5</f>
        <v>52.901054344322347</v>
      </c>
      <c r="R19">
        <f>'P301L_Peak potentials (3)'!E5</f>
        <v>52.896353436492603</v>
      </c>
      <c r="S19">
        <f>'P301L_Peak potentials (3)'!F5</f>
        <v>53.098207344444447</v>
      </c>
      <c r="U19" t="e">
        <f>'P301L_Peak potentials (3)'!I5</f>
        <v>#DIV/0!</v>
      </c>
      <c r="V19" t="e">
        <f>'P301L_Peak potentials (3)'!J5</f>
        <v>#DIV/0!</v>
      </c>
      <c r="W19" t="e">
        <f>'P301L_Peak potentials (3)'!K5</f>
        <v>#DIV/0!</v>
      </c>
      <c r="X19" t="e">
        <f>'P301L_Peak potentials (3)'!L5</f>
        <v>#DIV/0!</v>
      </c>
      <c r="Y19" t="e">
        <f>'P301L_Peak potentials (3)'!M5</f>
        <v>#DIV/0!</v>
      </c>
    </row>
    <row r="20" spans="1:25">
      <c r="A20" t="s">
        <v>44</v>
      </c>
      <c r="B20" t="e">
        <f>'P301L_Max amplitude (3)'!T14</f>
        <v>#DIV/0!</v>
      </c>
      <c r="C20">
        <f>'P301L_Max amplitude (3)'!U14</f>
        <v>80.854496170217345</v>
      </c>
      <c r="D20">
        <f>'P301L_Max amplitude (3)'!V14</f>
        <v>103.529284438627</v>
      </c>
      <c r="E20" t="e">
        <f>'P301L_Max amplitude (3)'!W14</f>
        <v>#DIV/0!</v>
      </c>
      <c r="F20">
        <f>'P301L_Max amplitude (3)'!X14</f>
        <v>72.126466670217496</v>
      </c>
      <c r="H20" t="e">
        <f>'P301L_Max amplitude (3)'!AA14</f>
        <v>#DIV/0!</v>
      </c>
      <c r="I20" t="e">
        <f>'P301L_Max amplitude (3)'!AB14</f>
        <v>#DIV/0!</v>
      </c>
      <c r="J20" t="e">
        <f>'P301L_Max amplitude (3)'!AC14</f>
        <v>#DIV/0!</v>
      </c>
      <c r="K20" t="e">
        <f>'P301L_Max amplitude (3)'!AD14</f>
        <v>#DIV/0!</v>
      </c>
      <c r="L20" t="e">
        <f>'P301L_Max amplitude (3)'!AE14</f>
        <v>#DIV/0!</v>
      </c>
      <c r="O20" t="e">
        <f>'P301L_Peak potentials (3)'!B14</f>
        <v>#DIV/0!</v>
      </c>
      <c r="P20">
        <f>'P301L_Peak potentials (3)'!C14</f>
        <v>56.016528950903847</v>
      </c>
      <c r="Q20">
        <f>'P301L_Peak potentials (3)'!D14</f>
        <v>53.853349999999999</v>
      </c>
      <c r="R20" t="e">
        <f>'P301L_Peak potentials (3)'!E14</f>
        <v>#DIV/0!</v>
      </c>
      <c r="S20">
        <f>'P301L_Peak potentials (3)'!F14</f>
        <v>47.288499450903849</v>
      </c>
      <c r="U20" t="e">
        <f>'P301L_Peak potentials (3)'!I14</f>
        <v>#DIV/0!</v>
      </c>
      <c r="V20" t="e">
        <f>'P301L_Peak potentials (3)'!J14</f>
        <v>#DIV/0!</v>
      </c>
      <c r="W20" t="e">
        <f>'P301L_Peak potentials (3)'!K14</f>
        <v>#DIV/0!</v>
      </c>
      <c r="X20" t="e">
        <f>'P301L_Peak potentials (3)'!L14</f>
        <v>#DIV/0!</v>
      </c>
      <c r="Y20" t="e">
        <f>'P301L_Peak potentials (3)'!M14</f>
        <v>#DIV/0!</v>
      </c>
    </row>
    <row r="21" spans="1:25">
      <c r="A21" t="s">
        <v>52</v>
      </c>
    </row>
    <row r="22" spans="1:25">
      <c r="A22" t="s">
        <v>53</v>
      </c>
    </row>
    <row r="23" spans="1:25">
      <c r="A23" s="6" t="s">
        <v>36</v>
      </c>
      <c r="B23" s="6" t="e">
        <f>AVERAGE(B19:B22)</f>
        <v>#DIV/0!</v>
      </c>
      <c r="C23" s="6">
        <f t="shared" ref="C23" si="28">AVERAGE(C19:C22)</f>
        <v>95.255344769418926</v>
      </c>
      <c r="D23" s="6">
        <f t="shared" ref="D23" si="29">AVERAGE(D19:D22)</f>
        <v>108.24877122757076</v>
      </c>
      <c r="E23" s="6" t="e">
        <f t="shared" ref="E23" si="30">AVERAGE(E19:E22)</f>
        <v>#DIV/0!</v>
      </c>
      <c r="F23" s="6">
        <f t="shared" ref="F23" si="31">AVERAGE(F19:F22)</f>
        <v>92.64593884342699</v>
      </c>
      <c r="G23" s="6"/>
      <c r="H23" s="6" t="e">
        <f t="shared" ref="H23" si="32">AVERAGE(H19:H22)</f>
        <v>#DIV/0!</v>
      </c>
      <c r="I23" s="6" t="e">
        <f t="shared" ref="I23" si="33">AVERAGE(I19:I22)</f>
        <v>#DIV/0!</v>
      </c>
      <c r="J23" s="6" t="e">
        <f t="shared" ref="J23" si="34">AVERAGE(J19:J22)</f>
        <v>#DIV/0!</v>
      </c>
      <c r="K23" s="6" t="e">
        <f t="shared" ref="K23" si="35">AVERAGE(K19:K22)</f>
        <v>#DIV/0!</v>
      </c>
      <c r="L23" s="6" t="e">
        <f t="shared" ref="L23" si="36">AVERAGE(L19:L22)</f>
        <v>#DIV/0!</v>
      </c>
      <c r="N23" s="6" t="s">
        <v>36</v>
      </c>
      <c r="O23" s="6" t="e">
        <f>AVERAGE(O19:O22)</f>
        <v>#DIV/0!</v>
      </c>
      <c r="P23" s="6">
        <f>AVERAGE(P19:P22)</f>
        <v>52.802759323666194</v>
      </c>
      <c r="Q23" s="6">
        <f>AVERAGE(Q19:Q22)</f>
        <v>53.377202172161176</v>
      </c>
      <c r="R23" s="6" t="e">
        <f>AVERAGE(R19:R22)</f>
        <v>#DIV/0!</v>
      </c>
      <c r="S23" s="6">
        <f>AVERAGE(S19:S22)</f>
        <v>50.193353397674144</v>
      </c>
      <c r="T23" s="6"/>
      <c r="U23" s="6" t="e">
        <f>AVERAGE(U19:U22)</f>
        <v>#DIV/0!</v>
      </c>
      <c r="V23" s="6" t="e">
        <f>AVERAGE(V19:V22)</f>
        <v>#DIV/0!</v>
      </c>
      <c r="W23" s="6" t="e">
        <f>AVERAGE(W19:W22)</f>
        <v>#DIV/0!</v>
      </c>
      <c r="X23" s="6" t="e">
        <f>AVERAGE(X19:X22)</f>
        <v>#DIV/0!</v>
      </c>
      <c r="Y23" s="6" t="e">
        <f>AVERAGE(Y19:Y22)</f>
        <v>#DIV/0!</v>
      </c>
    </row>
    <row r="25" spans="1:25" s="27" customFormat="1">
      <c r="A25" s="26" t="s">
        <v>66</v>
      </c>
      <c r="B25" s="72" t="s">
        <v>54</v>
      </c>
      <c r="C25" s="72"/>
      <c r="D25" s="72"/>
      <c r="E25" s="72"/>
      <c r="F25" s="72"/>
      <c r="H25" s="72" t="s">
        <v>55</v>
      </c>
      <c r="I25" s="72"/>
      <c r="J25" s="72"/>
      <c r="K25" s="72"/>
      <c r="L25" s="72"/>
      <c r="N25" s="26" t="s">
        <v>67</v>
      </c>
      <c r="O25" s="72" t="s">
        <v>54</v>
      </c>
      <c r="P25" s="72"/>
      <c r="Q25" s="72"/>
      <c r="R25" s="72"/>
      <c r="S25" s="72"/>
      <c r="U25" s="72" t="s">
        <v>55</v>
      </c>
      <c r="V25" s="72"/>
      <c r="W25" s="72"/>
      <c r="X25" s="72"/>
      <c r="Y25" s="72"/>
    </row>
    <row r="26" spans="1:25" ht="51">
      <c r="A26" t="s">
        <v>51</v>
      </c>
      <c r="B26" s="13" t="s">
        <v>5</v>
      </c>
      <c r="C26" s="13" t="s">
        <v>6</v>
      </c>
      <c r="D26" s="13" t="s">
        <v>7</v>
      </c>
      <c r="E26" s="13" t="s">
        <v>8</v>
      </c>
      <c r="F26" s="13" t="s">
        <v>9</v>
      </c>
      <c r="G26" s="2"/>
      <c r="H26" s="2" t="s">
        <v>45</v>
      </c>
      <c r="I26" s="2" t="s">
        <v>46</v>
      </c>
      <c r="J26" s="2" t="s">
        <v>47</v>
      </c>
      <c r="K26" s="2" t="s">
        <v>48</v>
      </c>
      <c r="L26" s="2" t="s">
        <v>49</v>
      </c>
      <c r="O26" s="2" t="s">
        <v>15</v>
      </c>
      <c r="P26" s="2" t="s">
        <v>16</v>
      </c>
      <c r="Q26" s="2" t="s">
        <v>17</v>
      </c>
      <c r="R26" s="2" t="s">
        <v>18</v>
      </c>
      <c r="S26" s="2" t="s">
        <v>19</v>
      </c>
      <c r="T26" s="2"/>
      <c r="U26" s="2" t="s">
        <v>56</v>
      </c>
      <c r="V26" s="2" t="s">
        <v>57</v>
      </c>
      <c r="W26" s="2" t="s">
        <v>58</v>
      </c>
      <c r="X26" s="2" t="s">
        <v>59</v>
      </c>
      <c r="Y26" s="2" t="s">
        <v>60</v>
      </c>
    </row>
    <row r="27" spans="1:25">
      <c r="A27" t="s">
        <v>43</v>
      </c>
      <c r="B27">
        <f>'GH_Untrans_Max amplitude (4)'!N4</f>
        <v>97.762294540895496</v>
      </c>
      <c r="C27">
        <f>'GH_Untrans_Max amplitude (4)'!O4</f>
        <v>94.082383902006598</v>
      </c>
      <c r="D27">
        <f>'GH_Untrans_Max amplitude (4)'!P4</f>
        <v>90.829717902006607</v>
      </c>
      <c r="E27">
        <f>'GH_Untrans_Max amplitude (4)'!Q4</f>
        <v>103.13948958534</v>
      </c>
      <c r="F27">
        <f>'GH_Untrans_Max amplitude (4)'!R4</f>
        <v>110.086772136855</v>
      </c>
      <c r="H27">
        <f>'GH_Untrans_Max amplitude (4)'!U4</f>
        <v>106.449002278848</v>
      </c>
      <c r="I27">
        <f>'GH_Untrans_Max amplitude (4)'!V4</f>
        <v>107.68875590521201</v>
      </c>
      <c r="J27">
        <f>'GH_Untrans_Max amplitude (4)'!W4</f>
        <v>114.179316115996</v>
      </c>
      <c r="K27">
        <f>'GH_Untrans_Max amplitude (4)'!X4</f>
        <v>110.561106700666</v>
      </c>
      <c r="L27">
        <f>'GH_Untrans_Max amplitude (4)'!Y4</f>
        <v>110.04998722664</v>
      </c>
      <c r="O27">
        <f>'GH Untrans_Peak potentials (4)'!N4</f>
        <v>43.1620242222222</v>
      </c>
      <c r="P27">
        <f>'GH Untrans_Peak potentials (4)'!O4</f>
        <v>39.482113583333302</v>
      </c>
      <c r="Q27">
        <f>'GH Untrans_Peak potentials (4)'!P4</f>
        <v>36.229447583333297</v>
      </c>
      <c r="R27">
        <f>'GH Untrans_Peak potentials (4)'!Q4</f>
        <v>48.539219266666699</v>
      </c>
      <c r="S27">
        <f>'GH Untrans_Peak potentials (4)'!R4</f>
        <v>55.4865018181818</v>
      </c>
      <c r="U27">
        <f>'GH Untrans_Peak potentials (4)'!U4</f>
        <v>52.462763000000002</v>
      </c>
      <c r="V27">
        <f>'GH Untrans_Peak potentials (4)'!V4</f>
        <v>52.000529167441897</v>
      </c>
      <c r="W27">
        <f>'GH Untrans_Peak potentials (4)'!W4</f>
        <v>31.094204226027401</v>
      </c>
      <c r="X27">
        <f>'GH Untrans_Peak potentials (4)'!X4</f>
        <v>5.0651037830666699</v>
      </c>
      <c r="Y27">
        <f>'GH Untrans_Peak potentials (4)'!Y4</f>
        <v>12.270043034259301</v>
      </c>
    </row>
    <row r="28" spans="1:25">
      <c r="A28" t="s">
        <v>44</v>
      </c>
      <c r="B28">
        <f>'GH_Untrans_Max amplitude (4)'!N7</f>
        <v>92.666486148385701</v>
      </c>
      <c r="C28">
        <f>'GH_Untrans_Max amplitude (4)'!O7</f>
        <v>114.86687686775301</v>
      </c>
      <c r="D28">
        <f>'GH_Untrans_Max amplitude (4)'!P7</f>
        <v>88.364843434581005</v>
      </c>
      <c r="E28">
        <f>'GH_Untrans_Max amplitude (4)'!Q7</f>
        <v>92.096756746471897</v>
      </c>
      <c r="F28">
        <f>'GH_Untrans_Max amplitude (4)'!R7</f>
        <v>104.59135234089899</v>
      </c>
      <c r="H28">
        <f>'GH_Untrans_Max amplitude (4)'!U7</f>
        <v>93.639689588180701</v>
      </c>
      <c r="I28">
        <f>'GH_Untrans_Max amplitude (4)'!V7</f>
        <v>102.43007415937601</v>
      </c>
      <c r="J28">
        <f>'GH_Untrans_Max amplitude (4)'!W7</f>
        <v>0</v>
      </c>
      <c r="K28">
        <f>'GH_Untrans_Max amplitude (4)'!X7</f>
        <v>103.318661714321</v>
      </c>
      <c r="L28">
        <f>'GH_Untrans_Max amplitude (4)'!Y7</f>
        <v>115.470469095273</v>
      </c>
      <c r="O28">
        <f>'GH Untrans_Peak potentials (4)'!N6</f>
        <v>39.622447838383849</v>
      </c>
      <c r="P28">
        <f>'GH Untrans_Peak potentials (4)'!O6</f>
        <v>48.882687878623152</v>
      </c>
      <c r="Q28">
        <f>'GH Untrans_Peak potentials (4)'!P6</f>
        <v>34.005338162036999</v>
      </c>
      <c r="R28">
        <f>'GH Untrans_Peak potentials (4)'!Q6</f>
        <v>42.02618065964915</v>
      </c>
      <c r="S28">
        <f>'GH Untrans_Peak potentials (4)'!R6</f>
        <v>51.747119732620305</v>
      </c>
      <c r="U28">
        <f>'GH Untrans_Peak potentials (4)'!U6</f>
        <v>44.269541329787252</v>
      </c>
      <c r="V28">
        <f>'GH Untrans_Peak potentials (4)'!V6</f>
        <v>48.433616699105549</v>
      </c>
      <c r="W28">
        <f>'GH Untrans_Peak potentials (4)'!W6</f>
        <v>31.094204226027401</v>
      </c>
      <c r="X28">
        <f>'GH Untrans_Peak potentials (4)'!X6</f>
        <v>25.410197784390483</v>
      </c>
      <c r="Y28">
        <f>'GH Untrans_Peak potentials (4)'!Y6</f>
        <v>35.088571100463</v>
      </c>
    </row>
    <row r="29" spans="1:25">
      <c r="A29" t="s">
        <v>52</v>
      </c>
    </row>
    <row r="30" spans="1:25">
      <c r="A30" t="s">
        <v>53</v>
      </c>
    </row>
    <row r="31" spans="1:25">
      <c r="A31" s="6" t="s">
        <v>36</v>
      </c>
      <c r="B31" s="6">
        <f>AVERAGE(B27:B30)</f>
        <v>95.214390344640606</v>
      </c>
      <c r="C31" s="6">
        <f t="shared" ref="C31" si="37">AVERAGE(C27:C30)</f>
        <v>104.4746303848798</v>
      </c>
      <c r="D31" s="6">
        <f t="shared" ref="D31" si="38">AVERAGE(D27:D30)</f>
        <v>89.597280668293806</v>
      </c>
      <c r="E31" s="6">
        <f t="shared" ref="E31" si="39">AVERAGE(E27:E30)</f>
        <v>97.618123165905956</v>
      </c>
      <c r="F31" s="6">
        <f t="shared" ref="F31" si="40">AVERAGE(F27:F30)</f>
        <v>107.33906223887701</v>
      </c>
      <c r="G31" s="6"/>
      <c r="H31" s="6">
        <f>AVERAGE(H27:H30)</f>
        <v>100.04434593351435</v>
      </c>
      <c r="I31" s="6">
        <f>AVERAGE(I27:I30)</f>
        <v>105.059415032294</v>
      </c>
      <c r="J31" s="6">
        <f>AVERAGE(J27:J30)</f>
        <v>57.089658057998001</v>
      </c>
      <c r="K31" s="6">
        <f>AVERAGE(K27:K30)</f>
        <v>106.93988420749349</v>
      </c>
      <c r="L31" s="6">
        <f>AVERAGE(L27:L30)</f>
        <v>112.7602281609565</v>
      </c>
      <c r="N31" s="6" t="s">
        <v>36</v>
      </c>
      <c r="O31" s="6">
        <f>AVERAGE(O27:O30)</f>
        <v>41.392236030303025</v>
      </c>
      <c r="P31" s="6">
        <f>AVERAGE(P27:P30)</f>
        <v>44.18240073097823</v>
      </c>
      <c r="Q31" s="6">
        <f>AVERAGE(Q27:Q30)</f>
        <v>35.117392872685144</v>
      </c>
      <c r="R31" s="6">
        <f>AVERAGE(R27:R30)</f>
        <v>45.282699963157924</v>
      </c>
      <c r="S31" s="6">
        <f>AVERAGE(S27:S30)</f>
        <v>53.616810775401049</v>
      </c>
      <c r="T31" s="6"/>
      <c r="U31" s="6">
        <f>AVERAGE(U27:U30)</f>
        <v>48.366152164893627</v>
      </c>
      <c r="V31" s="6">
        <f>AVERAGE(V27:V30)</f>
        <v>50.217072933273727</v>
      </c>
      <c r="W31" s="6">
        <f>AVERAGE(W27:W30)</f>
        <v>31.094204226027401</v>
      </c>
      <c r="X31" s="6">
        <f>AVERAGE(X27:X30)</f>
        <v>15.237650783728576</v>
      </c>
      <c r="Y31" s="6">
        <f>AVERAGE(Y27:Y30)</f>
        <v>23.679307067361151</v>
      </c>
    </row>
  </sheetData>
  <mergeCells count="16">
    <mergeCell ref="B1:F1"/>
    <mergeCell ref="H1:L1"/>
    <mergeCell ref="O1:S1"/>
    <mergeCell ref="U1:Y1"/>
    <mergeCell ref="B9:F9"/>
    <mergeCell ref="H9:L9"/>
    <mergeCell ref="O9:S9"/>
    <mergeCell ref="U9:Y9"/>
    <mergeCell ref="B17:F17"/>
    <mergeCell ref="H17:L17"/>
    <mergeCell ref="O17:S17"/>
    <mergeCell ref="U17:Y17"/>
    <mergeCell ref="B25:F25"/>
    <mergeCell ref="H25:L25"/>
    <mergeCell ref="O25:S25"/>
    <mergeCell ref="U25:Y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94873-2595-534B-A48C-A7EB1FE2ACB9}">
  <dimension ref="A2:AA31"/>
  <sheetViews>
    <sheetView topLeftCell="F1" workbookViewId="0">
      <selection activeCell="D24" sqref="D24"/>
    </sheetView>
  </sheetViews>
  <sheetFormatPr baseColWidth="10" defaultRowHeight="16"/>
  <cols>
    <col min="10" max="11" width="10.83203125" customWidth="1"/>
  </cols>
  <sheetData>
    <row r="2" spans="1:27" ht="34">
      <c r="A2" s="2"/>
      <c r="B2" s="2"/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/>
      <c r="I2" s="2"/>
      <c r="J2" s="2" t="s">
        <v>15</v>
      </c>
      <c r="K2" s="2" t="s">
        <v>16</v>
      </c>
      <c r="L2" s="2" t="s">
        <v>17</v>
      </c>
      <c r="M2" s="2" t="s">
        <v>18</v>
      </c>
      <c r="N2" s="2" t="s">
        <v>19</v>
      </c>
    </row>
    <row r="3" spans="1:27">
      <c r="B3" t="s">
        <v>0</v>
      </c>
      <c r="C3">
        <v>38.466313428571397</v>
      </c>
      <c r="D3">
        <v>38.0282900277778</v>
      </c>
      <c r="E3">
        <v>41.670511783783802</v>
      </c>
      <c r="F3">
        <v>34.109929000000001</v>
      </c>
      <c r="G3">
        <v>33.477780706349201</v>
      </c>
      <c r="I3" t="s">
        <v>2</v>
      </c>
      <c r="J3">
        <v>30.545584849315102</v>
      </c>
      <c r="K3">
        <v>32.900065888888903</v>
      </c>
      <c r="L3">
        <v>33.9825677421384</v>
      </c>
      <c r="M3">
        <v>33.383474413533897</v>
      </c>
      <c r="N3">
        <v>34.150581589403998</v>
      </c>
    </row>
    <row r="4" spans="1:27">
      <c r="B4" t="s">
        <v>91</v>
      </c>
      <c r="C4">
        <v>29.0362990384615</v>
      </c>
      <c r="D4">
        <v>32.204180549999997</v>
      </c>
      <c r="E4">
        <v>40.1195159090909</v>
      </c>
      <c r="F4">
        <v>30.402684705882301</v>
      </c>
      <c r="G4">
        <v>39.370019589743599</v>
      </c>
      <c r="I4" t="s">
        <v>3</v>
      </c>
      <c r="J4">
        <v>58.008363181818197</v>
      </c>
      <c r="K4">
        <v>70.678700000000006</v>
      </c>
      <c r="L4">
        <v>63.524875833333297</v>
      </c>
      <c r="M4" t="s">
        <v>23</v>
      </c>
      <c r="N4">
        <v>62.19482</v>
      </c>
    </row>
    <row r="5" spans="1:27">
      <c r="B5" t="s">
        <v>30</v>
      </c>
      <c r="C5">
        <v>29.591875444444401</v>
      </c>
      <c r="D5">
        <v>23.086547124999999</v>
      </c>
      <c r="E5">
        <v>23.3926184705882</v>
      </c>
      <c r="F5">
        <v>20.209416666666701</v>
      </c>
      <c r="G5">
        <v>23.619216349090902</v>
      </c>
    </row>
    <row r="6" spans="1:27">
      <c r="B6" t="s">
        <v>25</v>
      </c>
      <c r="C6">
        <v>39.229445294117603</v>
      </c>
      <c r="D6">
        <v>39.091319055555502</v>
      </c>
      <c r="E6">
        <v>35.476682250000003</v>
      </c>
      <c r="F6">
        <v>40.1136581111111</v>
      </c>
      <c r="G6">
        <v>37.713618799999999</v>
      </c>
      <c r="Q6" t="s">
        <v>115</v>
      </c>
      <c r="W6" t="s">
        <v>116</v>
      </c>
    </row>
    <row r="7" spans="1:27">
      <c r="B7" s="19" t="s">
        <v>36</v>
      </c>
      <c r="C7" s="19">
        <f>AVERAGE(C3:C6)</f>
        <v>34.080983301398724</v>
      </c>
      <c r="D7" s="19">
        <f t="shared" ref="D7:G7" si="0">AVERAGE(D3:D6)</f>
        <v>33.102584189583325</v>
      </c>
      <c r="E7" s="19">
        <f t="shared" si="0"/>
        <v>35.164832103365725</v>
      </c>
      <c r="F7" s="19">
        <f t="shared" si="0"/>
        <v>31.208922120915027</v>
      </c>
      <c r="G7" s="19">
        <f t="shared" si="0"/>
        <v>33.545158861295924</v>
      </c>
      <c r="H7" s="19"/>
      <c r="I7" s="19" t="s">
        <v>36</v>
      </c>
      <c r="J7" s="19">
        <f>AVERAGE(J3:J6)</f>
        <v>44.276974015566651</v>
      </c>
      <c r="K7" s="19">
        <f t="shared" ref="K7:N7" si="1">AVERAGE(K3:K6)</f>
        <v>51.789382944444455</v>
      </c>
      <c r="L7" s="19">
        <f t="shared" si="1"/>
        <v>48.753721787735849</v>
      </c>
      <c r="M7" s="19">
        <f t="shared" si="1"/>
        <v>33.383474413533897</v>
      </c>
      <c r="N7" s="19">
        <f t="shared" si="1"/>
        <v>48.172700794701996</v>
      </c>
      <c r="Q7">
        <f t="shared" ref="Q7:U7" si="2">C7</f>
        <v>34.080983301398724</v>
      </c>
      <c r="R7">
        <f t="shared" si="2"/>
        <v>33.102584189583325</v>
      </c>
      <c r="S7">
        <f t="shared" si="2"/>
        <v>35.164832103365725</v>
      </c>
      <c r="T7">
        <f t="shared" si="2"/>
        <v>31.208922120915027</v>
      </c>
      <c r="U7">
        <f t="shared" si="2"/>
        <v>33.545158861295924</v>
      </c>
      <c r="W7">
        <f t="shared" ref="W7:AA7" si="3">J7</f>
        <v>44.276974015566651</v>
      </c>
      <c r="X7">
        <f t="shared" si="3"/>
        <v>51.789382944444455</v>
      </c>
      <c r="Y7">
        <f t="shared" si="3"/>
        <v>48.753721787735849</v>
      </c>
      <c r="Z7">
        <f t="shared" si="3"/>
        <v>33.383474413533897</v>
      </c>
      <c r="AA7">
        <f t="shared" si="3"/>
        <v>48.172700794701996</v>
      </c>
    </row>
    <row r="8" spans="1:27">
      <c r="B8" s="9" t="s">
        <v>0</v>
      </c>
      <c r="C8" s="9">
        <v>57.195587407407402</v>
      </c>
      <c r="D8" s="9">
        <v>55.963972068965496</v>
      </c>
      <c r="E8" s="9">
        <v>55.251266315789501</v>
      </c>
      <c r="F8" s="9">
        <v>64.709975833333303</v>
      </c>
      <c r="G8" s="9">
        <v>55.3639694444445</v>
      </c>
      <c r="H8" s="9"/>
      <c r="I8" s="9" t="s">
        <v>95</v>
      </c>
      <c r="J8" s="9">
        <v>43.082755283018898</v>
      </c>
      <c r="K8" s="9">
        <v>42.874460597014902</v>
      </c>
      <c r="L8" s="9">
        <v>37.364443880597001</v>
      </c>
      <c r="M8" s="9">
        <v>41.73469171875</v>
      </c>
      <c r="N8" s="9">
        <v>39.808360833333403</v>
      </c>
      <c r="Q8">
        <f t="shared" ref="Q8:U8" si="4">C12</f>
        <v>51.888183998755601</v>
      </c>
      <c r="R8">
        <f t="shared" si="4"/>
        <v>52.313009548019032</v>
      </c>
      <c r="S8">
        <f t="shared" si="4"/>
        <v>54.868114883040931</v>
      </c>
      <c r="T8">
        <f t="shared" si="4"/>
        <v>56.00122818253967</v>
      </c>
      <c r="U8">
        <f t="shared" si="4"/>
        <v>52.138842153050142</v>
      </c>
      <c r="W8">
        <f t="shared" ref="W8:AA8" si="5">J12</f>
        <v>37.082936770311278</v>
      </c>
      <c r="X8">
        <f t="shared" si="5"/>
        <v>39.690190847088608</v>
      </c>
      <c r="Y8">
        <f t="shared" si="5"/>
        <v>37.078192688516665</v>
      </c>
      <c r="Z8">
        <f t="shared" si="5"/>
        <v>38.785517545758921</v>
      </c>
      <c r="AA8">
        <f t="shared" si="5"/>
        <v>37.871342986111138</v>
      </c>
    </row>
    <row r="9" spans="1:27">
      <c r="B9" s="9" t="s">
        <v>1</v>
      </c>
      <c r="C9" s="9">
        <v>57.9486668965517</v>
      </c>
      <c r="D9" s="9">
        <v>55.934020384615401</v>
      </c>
      <c r="E9" s="9">
        <v>59.161839999999998</v>
      </c>
      <c r="F9" s="9">
        <v>52.392572999999999</v>
      </c>
      <c r="G9" s="9">
        <v>45.802393264705898</v>
      </c>
      <c r="H9" s="9"/>
      <c r="I9" s="9" t="s">
        <v>96</v>
      </c>
      <c r="J9" s="9">
        <v>35.171505000000003</v>
      </c>
      <c r="K9" s="9" t="s">
        <v>23</v>
      </c>
      <c r="L9" s="9" t="s">
        <v>23</v>
      </c>
      <c r="M9" s="9">
        <v>31.066891714285699</v>
      </c>
      <c r="N9" s="9" t="s">
        <v>23</v>
      </c>
      <c r="Q9">
        <f t="shared" ref="Q9:U9" si="6">C16</f>
        <v>40.667269109427629</v>
      </c>
      <c r="R9">
        <f t="shared" si="6"/>
        <v>28.371167691991371</v>
      </c>
      <c r="S9">
        <f t="shared" si="6"/>
        <v>26.236514417424232</v>
      </c>
      <c r="T9">
        <f t="shared" si="6"/>
        <v>41.421204691358035</v>
      </c>
      <c r="U9">
        <f t="shared" si="6"/>
        <v>46.549473039215698</v>
      </c>
      <c r="W9">
        <f t="shared" ref="W9:AA9" si="7">J16</f>
        <v>27.721438285714299</v>
      </c>
      <c r="X9">
        <f t="shared" si="7"/>
        <v>26.709398636363652</v>
      </c>
      <c r="Y9">
        <f t="shared" si="7"/>
        <v>28.8200353125</v>
      </c>
      <c r="Z9">
        <f t="shared" si="7"/>
        <v>28.026204558823551</v>
      </c>
      <c r="AA9">
        <f t="shared" si="7"/>
        <v>28.434478035714299</v>
      </c>
    </row>
    <row r="10" spans="1:27">
      <c r="B10" s="9"/>
      <c r="C10" s="9"/>
      <c r="D10" s="9"/>
      <c r="E10" s="9"/>
      <c r="F10" s="9"/>
      <c r="G10" s="9"/>
      <c r="H10" s="9"/>
      <c r="I10" s="9" t="s">
        <v>97</v>
      </c>
      <c r="J10" s="9">
        <v>59.8873917073171</v>
      </c>
      <c r="K10" s="9">
        <v>59.062673658536603</v>
      </c>
      <c r="L10" s="9">
        <v>61.729688275862102</v>
      </c>
      <c r="M10" s="9">
        <v>65.525302999999994</v>
      </c>
      <c r="N10" s="9">
        <v>58.096744999999999</v>
      </c>
    </row>
    <row r="11" spans="1:27">
      <c r="B11" s="9" t="s">
        <v>99</v>
      </c>
      <c r="C11" s="9">
        <v>40.5202976923077</v>
      </c>
      <c r="D11" s="9">
        <v>45.041036190476198</v>
      </c>
      <c r="E11" s="9">
        <v>50.191238333333303</v>
      </c>
      <c r="F11" s="9">
        <v>50.901135714285701</v>
      </c>
      <c r="G11" s="9">
        <v>55.250163749999999</v>
      </c>
      <c r="H11" s="9"/>
      <c r="I11" s="9" t="s">
        <v>98</v>
      </c>
      <c r="J11" s="9">
        <v>10.1900950909091</v>
      </c>
      <c r="K11" s="9">
        <v>17.133438285714298</v>
      </c>
      <c r="L11" s="9">
        <v>12.1404459090909</v>
      </c>
      <c r="M11" s="9">
        <v>16.815183749999999</v>
      </c>
      <c r="N11" s="9">
        <v>15.708923125</v>
      </c>
    </row>
    <row r="12" spans="1:27">
      <c r="B12" s="19" t="s">
        <v>36</v>
      </c>
      <c r="C12" s="19">
        <f>AVERAGE(C8:C11)</f>
        <v>51.888183998755601</v>
      </c>
      <c r="D12" s="19">
        <f t="shared" ref="D12:G12" si="8">AVERAGE(D8:D11)</f>
        <v>52.313009548019032</v>
      </c>
      <c r="E12" s="19">
        <f t="shared" si="8"/>
        <v>54.868114883040931</v>
      </c>
      <c r="F12" s="19">
        <f t="shared" si="8"/>
        <v>56.00122818253967</v>
      </c>
      <c r="G12" s="19">
        <f t="shared" si="8"/>
        <v>52.138842153050142</v>
      </c>
      <c r="H12" s="19"/>
      <c r="I12" s="19" t="s">
        <v>36</v>
      </c>
      <c r="J12" s="19">
        <f t="shared" ref="J12:L12" si="9">AVERAGE(J8:J11)</f>
        <v>37.082936770311278</v>
      </c>
      <c r="K12" s="19">
        <f t="shared" si="9"/>
        <v>39.690190847088608</v>
      </c>
      <c r="L12" s="19">
        <f t="shared" si="9"/>
        <v>37.078192688516665</v>
      </c>
      <c r="M12" s="19">
        <f>AVERAGE(M8:M11)</f>
        <v>38.785517545758921</v>
      </c>
      <c r="N12" s="19">
        <f>AVERAGE(N8:N11)</f>
        <v>37.871342986111138</v>
      </c>
    </row>
    <row r="13" spans="1:27">
      <c r="B13" s="9" t="s">
        <v>108</v>
      </c>
      <c r="C13" s="9">
        <v>63.619990000000001</v>
      </c>
      <c r="D13" s="9">
        <v>47.055325454545503</v>
      </c>
      <c r="E13" s="9">
        <v>30.7450699022727</v>
      </c>
      <c r="F13" s="9">
        <v>80.352779999999996</v>
      </c>
      <c r="G13" s="9">
        <v>65.663646666666693</v>
      </c>
      <c r="H13" s="9"/>
      <c r="I13" s="9" t="s">
        <v>95</v>
      </c>
      <c r="J13" s="9">
        <v>28.283688000000001</v>
      </c>
      <c r="K13" s="9">
        <v>25.8095462727273</v>
      </c>
      <c r="L13" s="9">
        <v>29.7393775</v>
      </c>
      <c r="M13" s="9">
        <v>29.225664999999999</v>
      </c>
      <c r="N13" s="9">
        <v>29.850002499999999</v>
      </c>
    </row>
    <row r="14" spans="1:27">
      <c r="B14" s="9" t="s">
        <v>109</v>
      </c>
      <c r="C14" s="9">
        <v>28.3830400555556</v>
      </c>
      <c r="D14" s="9">
        <v>9.9405915500000006</v>
      </c>
      <c r="E14" s="9">
        <v>17.31872375</v>
      </c>
      <c r="F14" s="9">
        <v>14.20593</v>
      </c>
      <c r="G14" s="9" t="s">
        <v>23</v>
      </c>
      <c r="H14" s="9"/>
      <c r="I14" s="9" t="s">
        <v>96</v>
      </c>
      <c r="J14" s="9">
        <v>27.159188571428601</v>
      </c>
      <c r="K14" s="9">
        <v>27.609251</v>
      </c>
      <c r="L14" s="9">
        <v>27.900693125</v>
      </c>
      <c r="M14" s="9">
        <v>26.826744117647099</v>
      </c>
      <c r="N14" s="9">
        <v>27.0189535714286</v>
      </c>
    </row>
    <row r="15" spans="1:27">
      <c r="B15" s="9" t="s">
        <v>91</v>
      </c>
      <c r="C15" s="9">
        <v>29.998777272727299</v>
      </c>
      <c r="D15" s="9">
        <v>28.117586071428601</v>
      </c>
      <c r="E15" s="9">
        <v>30.645749599999998</v>
      </c>
      <c r="F15" s="9">
        <v>29.704904074074101</v>
      </c>
      <c r="G15" s="9">
        <v>27.435299411764699</v>
      </c>
      <c r="H15" s="9"/>
      <c r="I15" s="9"/>
      <c r="J15" s="9"/>
      <c r="K15" s="9"/>
      <c r="L15" s="9"/>
      <c r="M15" s="9"/>
      <c r="N15" s="9"/>
    </row>
    <row r="16" spans="1:27">
      <c r="B16" s="19" t="s">
        <v>36</v>
      </c>
      <c r="C16" s="19">
        <f>AVERAGE(C13:C15)</f>
        <v>40.667269109427629</v>
      </c>
      <c r="D16" s="19">
        <f t="shared" ref="D16:G16" si="10">AVERAGE(D13:D15)</f>
        <v>28.371167691991371</v>
      </c>
      <c r="E16" s="19">
        <f t="shared" si="10"/>
        <v>26.236514417424232</v>
      </c>
      <c r="F16" s="19">
        <f t="shared" si="10"/>
        <v>41.421204691358035</v>
      </c>
      <c r="G16" s="19">
        <f t="shared" si="10"/>
        <v>46.549473039215698</v>
      </c>
      <c r="H16" s="19"/>
      <c r="I16" s="19" t="s">
        <v>36</v>
      </c>
      <c r="J16" s="19">
        <f>AVERAGE(J13:J14)</f>
        <v>27.721438285714299</v>
      </c>
      <c r="K16" s="19">
        <f t="shared" ref="K16:N16" si="11">AVERAGE(K13:K14)</f>
        <v>26.709398636363652</v>
      </c>
      <c r="L16" s="19">
        <f t="shared" si="11"/>
        <v>28.8200353125</v>
      </c>
      <c r="M16" s="19">
        <f t="shared" si="11"/>
        <v>28.026204558823551</v>
      </c>
      <c r="N16" s="19">
        <f t="shared" si="11"/>
        <v>28.434478035714299</v>
      </c>
    </row>
    <row r="19" spans="1:16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3"/>
      <c r="P19" s="3"/>
    </row>
    <row r="20" spans="1:1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193DD-4CE2-734B-BE22-C58EDFFEB69A}">
  <dimension ref="A1:AC46"/>
  <sheetViews>
    <sheetView topLeftCell="J1" zoomScale="90" zoomScaleNormal="90" workbookViewId="0">
      <selection activeCell="R4" sqref="R4"/>
    </sheetView>
  </sheetViews>
  <sheetFormatPr baseColWidth="10" defaultRowHeight="16"/>
  <cols>
    <col min="8" max="8" width="10.83203125" style="3"/>
    <col min="10" max="11" width="10.83203125" style="35" customWidth="1"/>
    <col min="12" max="14" width="10.83203125" style="35"/>
    <col min="23" max="23" width="10.83203125" style="3"/>
    <col min="25" max="29" width="10.83203125" style="35"/>
  </cols>
  <sheetData>
    <row r="1" spans="1:29" ht="26">
      <c r="B1" s="66" t="s">
        <v>79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Q1" s="66" t="s">
        <v>78</v>
      </c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</row>
    <row r="2" spans="1:29" ht="34">
      <c r="A2" s="2"/>
      <c r="B2" s="2"/>
      <c r="C2" s="2" t="s">
        <v>68</v>
      </c>
      <c r="D2" s="2" t="s">
        <v>69</v>
      </c>
      <c r="E2" s="2" t="s">
        <v>70</v>
      </c>
      <c r="F2" s="2" t="s">
        <v>71</v>
      </c>
      <c r="G2" s="2" t="s">
        <v>72</v>
      </c>
      <c r="H2" s="4"/>
      <c r="I2" s="2"/>
      <c r="J2" s="34" t="s">
        <v>73</v>
      </c>
      <c r="K2" s="34" t="s">
        <v>74</v>
      </c>
      <c r="L2" s="34" t="s">
        <v>75</v>
      </c>
      <c r="M2" s="34" t="s">
        <v>76</v>
      </c>
      <c r="N2" s="34" t="s">
        <v>77</v>
      </c>
      <c r="O2" s="2"/>
      <c r="Q2" s="2"/>
      <c r="R2" s="2" t="s">
        <v>68</v>
      </c>
      <c r="S2" s="2" t="s">
        <v>69</v>
      </c>
      <c r="T2" s="2" t="s">
        <v>70</v>
      </c>
      <c r="U2" s="2" t="s">
        <v>71</v>
      </c>
      <c r="V2" s="2" t="s">
        <v>72</v>
      </c>
      <c r="W2" s="4"/>
      <c r="X2" s="2"/>
      <c r="Y2" s="34" t="s">
        <v>73</v>
      </c>
      <c r="Z2" s="34" t="s">
        <v>74</v>
      </c>
      <c r="AA2" s="34" t="s">
        <v>75</v>
      </c>
      <c r="AB2" s="34" t="s">
        <v>76</v>
      </c>
      <c r="AC2" s="34" t="s">
        <v>77</v>
      </c>
    </row>
    <row r="3" spans="1:29">
      <c r="A3" s="65">
        <v>44617</v>
      </c>
      <c r="B3" t="s">
        <v>0</v>
      </c>
      <c r="C3">
        <v>12.8205128205128</v>
      </c>
      <c r="D3">
        <v>18.691588785046701</v>
      </c>
      <c r="E3">
        <v>17.543859649122801</v>
      </c>
      <c r="F3">
        <v>16.393442622950801</v>
      </c>
      <c r="G3">
        <v>12.987012987012999</v>
      </c>
      <c r="I3" t="s">
        <v>0</v>
      </c>
      <c r="J3" s="35">
        <v>9</v>
      </c>
      <c r="K3" s="35">
        <v>34</v>
      </c>
      <c r="L3" s="35">
        <v>79</v>
      </c>
      <c r="M3" s="35">
        <v>34</v>
      </c>
      <c r="N3" s="35">
        <v>10</v>
      </c>
      <c r="Q3" t="s">
        <v>2</v>
      </c>
      <c r="R3">
        <v>0.88261253309797005</v>
      </c>
      <c r="S3">
        <v>0.89928057553956797</v>
      </c>
      <c r="T3">
        <v>0.86880973066898404</v>
      </c>
      <c r="U3">
        <v>0.55865921787709505</v>
      </c>
      <c r="V3">
        <v>0.64724919093851097</v>
      </c>
      <c r="X3" t="s">
        <v>2</v>
      </c>
      <c r="Y3" s="35">
        <v>19</v>
      </c>
      <c r="Z3" s="35">
        <v>38</v>
      </c>
      <c r="AA3" s="35">
        <v>32</v>
      </c>
      <c r="AB3" s="35">
        <v>30</v>
      </c>
      <c r="AC3" s="35">
        <v>29</v>
      </c>
    </row>
    <row r="4" spans="1:29">
      <c r="A4" s="62"/>
      <c r="B4" t="s">
        <v>20</v>
      </c>
      <c r="C4">
        <v>2.17188280520383E-2</v>
      </c>
      <c r="D4">
        <v>3.0506406345332499E-2</v>
      </c>
      <c r="E4">
        <v>4.0459621297944698E-2</v>
      </c>
      <c r="F4">
        <v>5.0447723546474997E-2</v>
      </c>
      <c r="G4">
        <v>10.3092783505155</v>
      </c>
      <c r="I4" t="s">
        <v>20</v>
      </c>
      <c r="J4" s="35">
        <v>1</v>
      </c>
      <c r="K4" s="35">
        <v>2</v>
      </c>
      <c r="L4" s="35">
        <v>2</v>
      </c>
      <c r="M4" s="35">
        <v>5</v>
      </c>
      <c r="N4" s="35">
        <v>7</v>
      </c>
      <c r="Q4" t="s">
        <v>21</v>
      </c>
      <c r="R4">
        <v>181.81818181818201</v>
      </c>
      <c r="S4">
        <v>5.2454888795635798E-2</v>
      </c>
      <c r="T4">
        <v>18.867924528301899</v>
      </c>
      <c r="U4">
        <v>28.571428571428601</v>
      </c>
      <c r="V4">
        <v>8.2487833044625897E-2</v>
      </c>
      <c r="X4" t="s">
        <v>21</v>
      </c>
      <c r="Y4" s="35">
        <v>8</v>
      </c>
      <c r="Z4" s="35">
        <v>3</v>
      </c>
      <c r="AA4" s="35">
        <v>6</v>
      </c>
      <c r="AB4" s="35">
        <v>5</v>
      </c>
      <c r="AC4" s="35">
        <v>4</v>
      </c>
    </row>
    <row r="5" spans="1:29">
      <c r="A5" s="62"/>
      <c r="B5" t="s">
        <v>37</v>
      </c>
      <c r="C5">
        <v>71.428571428571402</v>
      </c>
      <c r="D5">
        <v>62.5</v>
      </c>
      <c r="E5">
        <v>66.6666666666667</v>
      </c>
      <c r="F5">
        <v>66.6666666666667</v>
      </c>
      <c r="G5">
        <v>66.6666666666667</v>
      </c>
      <c r="I5" t="s">
        <v>37</v>
      </c>
      <c r="J5" s="35">
        <v>14</v>
      </c>
      <c r="K5" s="35">
        <v>35</v>
      </c>
      <c r="L5" s="35">
        <v>27</v>
      </c>
      <c r="M5" s="35">
        <v>29</v>
      </c>
      <c r="N5" s="35">
        <v>25</v>
      </c>
      <c r="Q5" t="s">
        <v>38</v>
      </c>
      <c r="R5">
        <v>62.5</v>
      </c>
      <c r="S5">
        <v>47.619047619047599</v>
      </c>
      <c r="T5">
        <v>62.5</v>
      </c>
      <c r="U5">
        <v>66.6666666666667</v>
      </c>
      <c r="V5">
        <v>38.461538461538503</v>
      </c>
      <c r="X5" t="s">
        <v>38</v>
      </c>
      <c r="Y5" s="35">
        <v>29</v>
      </c>
      <c r="Z5" s="35">
        <v>52</v>
      </c>
      <c r="AA5" s="35">
        <v>33</v>
      </c>
      <c r="AB5" s="35">
        <v>30</v>
      </c>
      <c r="AC5" s="35">
        <v>92</v>
      </c>
    </row>
    <row r="6" spans="1:29">
      <c r="B6" s="19" t="s">
        <v>36</v>
      </c>
      <c r="C6" s="19">
        <f>AVERAGE(C3:C5)</f>
        <v>28.090267692378745</v>
      </c>
      <c r="D6" s="19">
        <f>AVERAGE(D3:D5)</f>
        <v>27.074031730464011</v>
      </c>
      <c r="E6" s="19">
        <f>AVERAGE(E3:E5)</f>
        <v>28.083661979029149</v>
      </c>
      <c r="F6" s="19">
        <f>AVERAGE(F3:F5)</f>
        <v>27.703519004387989</v>
      </c>
      <c r="G6" s="19">
        <f>AVERAGE(G3:G5)</f>
        <v>29.987652668065067</v>
      </c>
      <c r="I6" s="19" t="s">
        <v>36</v>
      </c>
      <c r="J6" s="33">
        <f>AVERAGE(J3:J5)</f>
        <v>8</v>
      </c>
      <c r="K6" s="33">
        <f>AVERAGE(K3:K5)</f>
        <v>23.666666666666668</v>
      </c>
      <c r="L6" s="33">
        <f>AVERAGE(L3:L5)</f>
        <v>36</v>
      </c>
      <c r="M6" s="33">
        <f>AVERAGE(M3:M5)</f>
        <v>22.666666666666668</v>
      </c>
      <c r="N6" s="33">
        <f>AVERAGE(N3:N5)</f>
        <v>14</v>
      </c>
      <c r="Q6" s="19" t="s">
        <v>36</v>
      </c>
      <c r="R6" s="19">
        <f>AVERAGE(R3:R5)</f>
        <v>81.733598117093337</v>
      </c>
      <c r="S6" s="19">
        <f>AVERAGE(S3:S5)</f>
        <v>16.190261027794268</v>
      </c>
      <c r="T6" s="19">
        <f>AVERAGE(T3:T5)</f>
        <v>27.412244752990294</v>
      </c>
      <c r="U6" s="19">
        <f>AVERAGE(U3:U5)</f>
        <v>31.932251485324134</v>
      </c>
      <c r="V6" s="19">
        <f>AVERAGE(V3:V5)</f>
        <v>13.063758495173879</v>
      </c>
      <c r="X6" s="19" t="s">
        <v>36</v>
      </c>
      <c r="Y6" s="33">
        <f>AVERAGE(Y3:Y5)</f>
        <v>18.666666666666668</v>
      </c>
      <c r="Z6" s="33">
        <f t="shared" ref="Z6:AC6" si="0">AVERAGE(Z3:Z5)</f>
        <v>31</v>
      </c>
      <c r="AA6" s="33">
        <f t="shared" si="0"/>
        <v>23.666666666666668</v>
      </c>
      <c r="AB6" s="33">
        <f t="shared" si="0"/>
        <v>21.666666666666668</v>
      </c>
      <c r="AC6" s="33">
        <f t="shared" si="0"/>
        <v>41.666666666666664</v>
      </c>
    </row>
    <row r="7" spans="1:29">
      <c r="B7" s="19" t="s">
        <v>89</v>
      </c>
      <c r="C7" s="19">
        <f>MEDIAN(C3:C5)</f>
        <v>12.8205128205128</v>
      </c>
      <c r="D7" s="19">
        <f t="shared" ref="D7:G7" si="1">MEDIAN(D3:D5)</f>
        <v>18.691588785046701</v>
      </c>
      <c r="E7" s="19">
        <f t="shared" si="1"/>
        <v>17.543859649122801</v>
      </c>
      <c r="F7" s="19">
        <f t="shared" si="1"/>
        <v>16.393442622950801</v>
      </c>
      <c r="G7" s="19">
        <f t="shared" si="1"/>
        <v>12.987012987012999</v>
      </c>
      <c r="I7" s="19" t="s">
        <v>89</v>
      </c>
      <c r="J7" s="33">
        <f>MEDIAN(J3:J5)</f>
        <v>9</v>
      </c>
      <c r="K7" s="33">
        <f t="shared" ref="K7:N7" si="2">MEDIAN(K3:K5)</f>
        <v>34</v>
      </c>
      <c r="L7" s="33">
        <f t="shared" si="2"/>
        <v>27</v>
      </c>
      <c r="M7" s="33">
        <f t="shared" si="2"/>
        <v>29</v>
      </c>
      <c r="N7" s="33">
        <f t="shared" si="2"/>
        <v>10</v>
      </c>
      <c r="Q7" s="19" t="s">
        <v>89</v>
      </c>
      <c r="R7" s="19">
        <f>MEDIAN(R3:R5)</f>
        <v>62.5</v>
      </c>
      <c r="S7" s="19">
        <f t="shared" ref="S7:V7" si="3">MEDIAN(S3:S5)</f>
        <v>0.89928057553956797</v>
      </c>
      <c r="T7" s="19">
        <f t="shared" si="3"/>
        <v>18.867924528301899</v>
      </c>
      <c r="U7" s="19">
        <f t="shared" si="3"/>
        <v>28.571428571428601</v>
      </c>
      <c r="V7" s="19">
        <f t="shared" si="3"/>
        <v>0.64724919093851097</v>
      </c>
      <c r="X7" s="19" t="s">
        <v>89</v>
      </c>
      <c r="Y7" s="33">
        <f>MEDIAN(Y3:Y5)</f>
        <v>19</v>
      </c>
      <c r="Z7" s="33">
        <f t="shared" ref="Z7:AC7" si="4">MEDIAN(Z3:Z5)</f>
        <v>38</v>
      </c>
      <c r="AA7" s="33">
        <f t="shared" si="4"/>
        <v>32</v>
      </c>
      <c r="AB7" s="33">
        <f t="shared" si="4"/>
        <v>30</v>
      </c>
      <c r="AC7" s="33">
        <f t="shared" si="4"/>
        <v>29</v>
      </c>
    </row>
    <row r="8" spans="1:29">
      <c r="B8" s="9" t="s">
        <v>20</v>
      </c>
      <c r="C8" s="9">
        <v>18.181818181818201</v>
      </c>
      <c r="D8" s="9">
        <v>6.0060060060060101</v>
      </c>
      <c r="E8" s="9">
        <v>0.67136623027861697</v>
      </c>
      <c r="F8" s="9">
        <v>0.92936802973977695</v>
      </c>
      <c r="G8" s="9">
        <v>0.61180789232181099</v>
      </c>
      <c r="I8" s="9" t="s">
        <v>20</v>
      </c>
      <c r="J8" s="36">
        <v>332</v>
      </c>
      <c r="K8" s="36">
        <v>233</v>
      </c>
      <c r="L8" s="36">
        <v>29</v>
      </c>
      <c r="M8" s="36">
        <v>32</v>
      </c>
      <c r="N8" s="36">
        <v>11</v>
      </c>
      <c r="Q8" s="9" t="s">
        <v>20</v>
      </c>
      <c r="R8" s="9">
        <v>2.5188916876574301</v>
      </c>
      <c r="S8" s="9">
        <v>1.3986013986014001</v>
      </c>
      <c r="T8" s="9">
        <v>0.62266500622665</v>
      </c>
      <c r="U8" s="9">
        <v>0.53390282968499703</v>
      </c>
      <c r="V8" s="9">
        <v>0.33422459893048101</v>
      </c>
      <c r="X8" s="9" t="s">
        <v>21</v>
      </c>
      <c r="Y8" s="36">
        <v>145</v>
      </c>
      <c r="Z8" s="36">
        <v>72</v>
      </c>
      <c r="AA8" s="36">
        <v>37</v>
      </c>
      <c r="AB8" s="36">
        <v>25</v>
      </c>
      <c r="AC8" s="36">
        <v>20</v>
      </c>
    </row>
    <row r="9" spans="1:29">
      <c r="B9" s="9" t="s">
        <v>34</v>
      </c>
      <c r="C9" s="9">
        <v>76.923076923076906</v>
      </c>
      <c r="D9" s="9">
        <v>76.923076923076906</v>
      </c>
      <c r="E9" s="9">
        <v>83.3333333333333</v>
      </c>
      <c r="F9" s="9">
        <v>55.5555555555556</v>
      </c>
      <c r="G9" s="9">
        <v>55.5555555555556</v>
      </c>
      <c r="I9" s="9" t="s">
        <v>34</v>
      </c>
      <c r="J9" s="36">
        <v>10</v>
      </c>
      <c r="K9" s="36">
        <v>8</v>
      </c>
      <c r="L9" s="36">
        <v>14</v>
      </c>
      <c r="M9" s="36">
        <v>18</v>
      </c>
      <c r="N9" s="36">
        <v>38</v>
      </c>
      <c r="Q9" s="9" t="s">
        <v>34</v>
      </c>
      <c r="R9" s="9">
        <v>8.4745762711864394</v>
      </c>
      <c r="S9" s="9">
        <v>3.1545741324921099</v>
      </c>
      <c r="T9" s="9">
        <v>22.2222222222222</v>
      </c>
      <c r="U9" s="9">
        <v>10.3092783505155</v>
      </c>
      <c r="V9" s="9">
        <v>20.408163265306101</v>
      </c>
      <c r="X9" s="9" t="s">
        <v>35</v>
      </c>
      <c r="Y9" s="36">
        <v>285</v>
      </c>
      <c r="Z9" s="36">
        <v>143</v>
      </c>
      <c r="AA9" s="36">
        <v>60</v>
      </c>
      <c r="AB9" s="36">
        <v>52</v>
      </c>
      <c r="AC9" s="36">
        <v>43</v>
      </c>
    </row>
    <row r="10" spans="1:29">
      <c r="B10" s="19" t="s">
        <v>36</v>
      </c>
      <c r="C10" s="19">
        <f>AVERAGE(C8:C9)</f>
        <v>47.552447552447553</v>
      </c>
      <c r="D10" s="19">
        <f t="shared" ref="D10:G10" si="5">AVERAGE(D8:D9)</f>
        <v>41.464541464541455</v>
      </c>
      <c r="E10" s="19">
        <f t="shared" si="5"/>
        <v>42.002349781805961</v>
      </c>
      <c r="F10" s="19">
        <f t="shared" si="5"/>
        <v>28.242461792647688</v>
      </c>
      <c r="G10" s="19">
        <f t="shared" si="5"/>
        <v>28.083681723938707</v>
      </c>
      <c r="I10" s="19" t="s">
        <v>36</v>
      </c>
      <c r="J10" s="33">
        <f>AVERAGE(J8:J9)</f>
        <v>171</v>
      </c>
      <c r="K10" s="33">
        <f t="shared" ref="K10:N10" si="6">AVERAGE(K8:K9)</f>
        <v>120.5</v>
      </c>
      <c r="L10" s="33">
        <f t="shared" si="6"/>
        <v>21.5</v>
      </c>
      <c r="M10" s="33">
        <f t="shared" si="6"/>
        <v>25</v>
      </c>
      <c r="N10" s="33">
        <f t="shared" si="6"/>
        <v>24.5</v>
      </c>
      <c r="O10" s="26"/>
      <c r="Q10" s="19" t="s">
        <v>36</v>
      </c>
      <c r="R10" s="19">
        <f>AVERAGE(R8:R9)</f>
        <v>5.4967339794219345</v>
      </c>
      <c r="S10" s="19">
        <f t="shared" ref="S10:V10" si="7">AVERAGE(S8:S9)</f>
        <v>2.276587765546755</v>
      </c>
      <c r="T10" s="19">
        <f t="shared" si="7"/>
        <v>11.422443614224425</v>
      </c>
      <c r="U10" s="19">
        <f t="shared" si="7"/>
        <v>5.4215905901002488</v>
      </c>
      <c r="V10" s="19">
        <f t="shared" si="7"/>
        <v>10.37119393211829</v>
      </c>
      <c r="X10" s="19" t="s">
        <v>36</v>
      </c>
      <c r="Y10" s="33">
        <f>AVERAGE(Y8:Y9)</f>
        <v>215</v>
      </c>
      <c r="Z10" s="33">
        <f t="shared" ref="Z10:AC10" si="8">AVERAGE(Z8:Z9)</f>
        <v>107.5</v>
      </c>
      <c r="AA10" s="33">
        <f t="shared" si="8"/>
        <v>48.5</v>
      </c>
      <c r="AB10" s="33">
        <f t="shared" si="8"/>
        <v>38.5</v>
      </c>
      <c r="AC10" s="33">
        <f t="shared" si="8"/>
        <v>31.5</v>
      </c>
    </row>
    <row r="11" spans="1:29">
      <c r="B11" s="19" t="s">
        <v>89</v>
      </c>
      <c r="C11" s="19">
        <f>MEDIAN(C8:C9)</f>
        <v>47.552447552447553</v>
      </c>
      <c r="D11" s="19">
        <f t="shared" ref="D11:G11" si="9">MEDIAN(D8:D9)</f>
        <v>41.464541464541462</v>
      </c>
      <c r="E11" s="19">
        <f t="shared" si="9"/>
        <v>42.002349781805954</v>
      </c>
      <c r="F11" s="19">
        <f t="shared" si="9"/>
        <v>28.242461792647688</v>
      </c>
      <c r="G11" s="19">
        <f t="shared" si="9"/>
        <v>28.083681723938703</v>
      </c>
      <c r="I11" s="19" t="s">
        <v>89</v>
      </c>
      <c r="J11" s="33">
        <f>MEDIAN(J8:J9)</f>
        <v>171</v>
      </c>
      <c r="K11" s="33">
        <f t="shared" ref="K11:N11" si="10">MEDIAN(K8:K9)</f>
        <v>120.5</v>
      </c>
      <c r="L11" s="33">
        <f t="shared" si="10"/>
        <v>21.5</v>
      </c>
      <c r="M11" s="33">
        <f t="shared" si="10"/>
        <v>25</v>
      </c>
      <c r="N11" s="33">
        <f t="shared" si="10"/>
        <v>24.5</v>
      </c>
      <c r="Q11" s="19" t="s">
        <v>89</v>
      </c>
      <c r="R11" s="19">
        <f>MEDIAN(R8:R9)</f>
        <v>5.4967339794219345</v>
      </c>
      <c r="S11" s="19">
        <f t="shared" ref="S11:V11" si="11">MEDIAN(S8:S9)</f>
        <v>2.276587765546755</v>
      </c>
      <c r="T11" s="19">
        <f t="shared" si="11"/>
        <v>11.422443614224425</v>
      </c>
      <c r="U11" s="19">
        <f t="shared" si="11"/>
        <v>5.4215905901002479</v>
      </c>
      <c r="V11" s="19">
        <f t="shared" si="11"/>
        <v>10.371193932118292</v>
      </c>
      <c r="X11" s="19" t="s">
        <v>89</v>
      </c>
      <c r="Y11" s="33">
        <f>MEDIAN(Y8:Y9)</f>
        <v>215</v>
      </c>
      <c r="Z11" s="33">
        <f t="shared" ref="Z11:AC11" si="12">MEDIAN(Z8:Z9)</f>
        <v>107.5</v>
      </c>
      <c r="AA11" s="33">
        <f t="shared" si="12"/>
        <v>48.5</v>
      </c>
      <c r="AB11" s="33">
        <f t="shared" si="12"/>
        <v>38.5</v>
      </c>
      <c r="AC11" s="33">
        <f t="shared" si="12"/>
        <v>31.5</v>
      </c>
    </row>
    <row r="12" spans="1:29" ht="36" customHeight="1">
      <c r="B12" s="60" t="s">
        <v>80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Q12" s="60" t="s">
        <v>81</v>
      </c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</row>
    <row r="13" spans="1:29" ht="34">
      <c r="A13" s="61"/>
      <c r="B13" s="2"/>
      <c r="C13" s="2" t="s">
        <v>68</v>
      </c>
      <c r="D13" s="2" t="s">
        <v>69</v>
      </c>
      <c r="E13" s="2" t="s">
        <v>70</v>
      </c>
      <c r="F13" s="2" t="s">
        <v>71</v>
      </c>
      <c r="G13" s="2" t="s">
        <v>72</v>
      </c>
      <c r="H13" s="4"/>
      <c r="I13" s="2"/>
      <c r="J13" s="34" t="s">
        <v>73</v>
      </c>
      <c r="K13" s="34" t="s">
        <v>74</v>
      </c>
      <c r="L13" s="34" t="s">
        <v>75</v>
      </c>
      <c r="M13" s="34" t="s">
        <v>76</v>
      </c>
      <c r="N13" s="34" t="s">
        <v>77</v>
      </c>
      <c r="O13" s="2"/>
      <c r="Q13" s="2"/>
      <c r="R13" s="2" t="s">
        <v>68</v>
      </c>
      <c r="S13" s="2" t="s">
        <v>69</v>
      </c>
      <c r="T13" s="2" t="s">
        <v>70</v>
      </c>
      <c r="U13" s="2" t="s">
        <v>71</v>
      </c>
      <c r="V13" s="2" t="s">
        <v>72</v>
      </c>
      <c r="W13" s="4"/>
      <c r="X13" s="2"/>
      <c r="Y13" s="34" t="s">
        <v>73</v>
      </c>
      <c r="Z13" s="34" t="s">
        <v>74</v>
      </c>
      <c r="AA13" s="34" t="s">
        <v>75</v>
      </c>
      <c r="AB13" s="34" t="s">
        <v>76</v>
      </c>
      <c r="AC13" s="34" t="s">
        <v>77</v>
      </c>
    </row>
    <row r="14" spans="1:29" s="3" customFormat="1" ht="17">
      <c r="A14" s="61"/>
      <c r="B14" s="3" t="s">
        <v>1</v>
      </c>
      <c r="C14" s="3">
        <v>4.0816326530612299</v>
      </c>
      <c r="D14" s="3">
        <v>50</v>
      </c>
      <c r="E14" s="3">
        <v>6.0790273556230998</v>
      </c>
      <c r="F14" s="3">
        <v>1.5455950540958301</v>
      </c>
      <c r="G14" s="3">
        <v>41.6666666666667</v>
      </c>
      <c r="J14" s="37">
        <v>50</v>
      </c>
      <c r="K14" s="37">
        <v>6</v>
      </c>
      <c r="L14" s="37">
        <v>17</v>
      </c>
      <c r="M14" s="37">
        <v>12</v>
      </c>
      <c r="N14" s="37">
        <v>8</v>
      </c>
      <c r="Q14" s="4" t="s">
        <v>3</v>
      </c>
      <c r="R14" s="28"/>
      <c r="S14" s="28"/>
      <c r="T14" s="28"/>
      <c r="U14" s="28"/>
      <c r="V14" s="28"/>
      <c r="X14" s="4" t="s">
        <v>3</v>
      </c>
      <c r="Y14" s="38"/>
      <c r="Z14" s="38"/>
      <c r="AA14" s="38"/>
      <c r="AB14" s="38"/>
      <c r="AC14" s="38"/>
    </row>
    <row r="15" spans="1:29" s="3" customFormat="1" ht="17">
      <c r="A15" s="61"/>
      <c r="B15" s="3" t="s">
        <v>20</v>
      </c>
      <c r="C15" s="3">
        <v>76.923076923076906</v>
      </c>
      <c r="D15" s="3">
        <v>66.6666666666667</v>
      </c>
      <c r="E15" s="3">
        <v>68.965517241379303</v>
      </c>
      <c r="F15" s="3">
        <v>62.5</v>
      </c>
      <c r="G15" s="3">
        <v>80</v>
      </c>
      <c r="J15" s="37">
        <v>10</v>
      </c>
      <c r="K15" s="37">
        <v>27</v>
      </c>
      <c r="L15" s="37">
        <v>15</v>
      </c>
      <c r="M15" s="37">
        <v>16</v>
      </c>
      <c r="N15" s="37">
        <v>19</v>
      </c>
      <c r="Q15" s="4" t="s">
        <v>21</v>
      </c>
      <c r="R15" s="3">
        <v>76.923076923076906</v>
      </c>
      <c r="S15" s="3">
        <v>66.6666666666667</v>
      </c>
      <c r="T15" s="3">
        <v>66.6666666666667</v>
      </c>
      <c r="U15" s="3">
        <v>71.428571428571402</v>
      </c>
      <c r="V15" s="3">
        <v>47.619047619047599</v>
      </c>
      <c r="X15" s="4" t="s">
        <v>21</v>
      </c>
      <c r="Y15" s="37">
        <v>7</v>
      </c>
      <c r="Z15" s="37">
        <v>19</v>
      </c>
      <c r="AA15" s="37">
        <v>14</v>
      </c>
      <c r="AB15" s="37">
        <v>6</v>
      </c>
      <c r="AC15" s="37">
        <v>14</v>
      </c>
    </row>
    <row r="16" spans="1:29" s="3" customFormat="1" ht="17">
      <c r="A16" s="61"/>
      <c r="B16" s="3" t="s">
        <v>25</v>
      </c>
      <c r="C16" s="3">
        <v>1.72711571675302</v>
      </c>
      <c r="D16" s="3">
        <v>1.18764845605701</v>
      </c>
      <c r="E16" s="3">
        <v>0.95785440613026795</v>
      </c>
      <c r="F16" s="3">
        <v>0.69589422407793999</v>
      </c>
      <c r="G16" s="3">
        <v>0.70521861777150896</v>
      </c>
      <c r="J16" s="37">
        <v>80</v>
      </c>
      <c r="K16" s="37">
        <v>61</v>
      </c>
      <c r="L16" s="37">
        <v>46</v>
      </c>
      <c r="M16" s="37">
        <v>33</v>
      </c>
      <c r="N16" s="37">
        <v>34</v>
      </c>
      <c r="Q16" s="4" t="s">
        <v>26</v>
      </c>
      <c r="R16" s="3">
        <v>0.213743721278187</v>
      </c>
      <c r="S16" s="3">
        <v>0.101056035571725</v>
      </c>
      <c r="T16" s="3">
        <v>0.129802699896158</v>
      </c>
      <c r="U16" s="3">
        <v>0.108778418361797</v>
      </c>
      <c r="V16" s="3">
        <v>7.1230144597193498E-2</v>
      </c>
      <c r="X16" s="4" t="s">
        <v>26</v>
      </c>
      <c r="Y16" s="37">
        <v>10</v>
      </c>
      <c r="Z16" s="37">
        <v>5</v>
      </c>
      <c r="AA16" s="37">
        <v>6</v>
      </c>
      <c r="AB16" s="37">
        <v>6</v>
      </c>
      <c r="AC16" s="37">
        <v>4</v>
      </c>
    </row>
    <row r="17" spans="1:29">
      <c r="A17" s="32"/>
      <c r="B17" s="19" t="s">
        <v>36</v>
      </c>
      <c r="C17" s="19">
        <f>AVERAGE(C14:C16)</f>
        <v>27.577275097630388</v>
      </c>
      <c r="D17" s="19">
        <f>AVERAGE(D14:D16)</f>
        <v>39.284771707574571</v>
      </c>
      <c r="E17" s="19">
        <f>AVERAGE(E14:E16)</f>
        <v>25.334133001044222</v>
      </c>
      <c r="F17" s="19">
        <f>AVERAGE(F14:F16)</f>
        <v>21.580496426057923</v>
      </c>
      <c r="G17" s="19">
        <f>AVERAGE(G14:G16)</f>
        <v>40.790628428146071</v>
      </c>
      <c r="I17" s="19" t="s">
        <v>36</v>
      </c>
      <c r="J17" s="33">
        <f>AVERAGE(J14:J16)</f>
        <v>46.666666666666664</v>
      </c>
      <c r="K17" s="33">
        <f>AVERAGE(K14:K16)</f>
        <v>31.333333333333332</v>
      </c>
      <c r="L17" s="33">
        <f>AVERAGE(L14:L16)</f>
        <v>26</v>
      </c>
      <c r="M17" s="33">
        <f>AVERAGE(M14:M16)</f>
        <v>20.333333333333332</v>
      </c>
      <c r="N17" s="33">
        <f>AVERAGE(N14:N16)</f>
        <v>20.333333333333332</v>
      </c>
      <c r="Q17" s="19" t="s">
        <v>36</v>
      </c>
      <c r="R17" s="19">
        <f>AVERAGE(R14:R16)</f>
        <v>38.568410322177549</v>
      </c>
      <c r="S17" s="19">
        <f>AVERAGE(S14:S16)</f>
        <v>33.383861351119215</v>
      </c>
      <c r="T17" s="19">
        <f>AVERAGE(T14:T16)</f>
        <v>33.39823468328143</v>
      </c>
      <c r="U17" s="19">
        <f>AVERAGE(U14:U16)</f>
        <v>35.768674923466598</v>
      </c>
      <c r="V17" s="19">
        <f>AVERAGE(V14:V16)</f>
        <v>23.845138881822397</v>
      </c>
      <c r="X17" s="19" t="s">
        <v>36</v>
      </c>
      <c r="Y17" s="33">
        <f>AVERAGE(Y14:Y16)</f>
        <v>8.5</v>
      </c>
      <c r="Z17" s="33">
        <f>AVERAGE(Z14:Z16)</f>
        <v>12</v>
      </c>
      <c r="AA17" s="33">
        <f>AVERAGE(AA14:AA16)</f>
        <v>10</v>
      </c>
      <c r="AB17" s="33">
        <f>AVERAGE(AB14:AB16)</f>
        <v>6</v>
      </c>
      <c r="AC17" s="33">
        <f>AVERAGE(AC14:AC16)</f>
        <v>9</v>
      </c>
    </row>
    <row r="18" spans="1:29">
      <c r="B18" s="19" t="s">
        <v>89</v>
      </c>
      <c r="C18" s="19">
        <f>MEDIAN(C14:C16)</f>
        <v>4.0816326530612299</v>
      </c>
      <c r="D18" s="19">
        <f t="shared" ref="D18:G18" si="13">MEDIAN(D14:D16)</f>
        <v>50</v>
      </c>
      <c r="E18" s="19">
        <f t="shared" si="13"/>
        <v>6.0790273556230998</v>
      </c>
      <c r="F18" s="19">
        <f t="shared" si="13"/>
        <v>1.5455950540958301</v>
      </c>
      <c r="G18" s="19">
        <f t="shared" si="13"/>
        <v>41.6666666666667</v>
      </c>
      <c r="I18" s="19" t="s">
        <v>89</v>
      </c>
      <c r="J18" s="33">
        <f>MEDIAN(J14:J16)</f>
        <v>50</v>
      </c>
      <c r="K18" s="33">
        <f t="shared" ref="K18:N18" si="14">MEDIAN(K14:K16)</f>
        <v>27</v>
      </c>
      <c r="L18" s="33">
        <f t="shared" si="14"/>
        <v>17</v>
      </c>
      <c r="M18" s="33">
        <f t="shared" si="14"/>
        <v>16</v>
      </c>
      <c r="N18" s="33">
        <f t="shared" si="14"/>
        <v>19</v>
      </c>
      <c r="Q18" s="19" t="s">
        <v>89</v>
      </c>
      <c r="R18" s="19">
        <f>MEDIAN(R14:R16)</f>
        <v>38.568410322177542</v>
      </c>
      <c r="S18" s="19">
        <f t="shared" ref="S18:V18" si="15">MEDIAN(S14:S16)</f>
        <v>33.383861351119208</v>
      </c>
      <c r="T18" s="19">
        <f t="shared" si="15"/>
        <v>33.39823468328143</v>
      </c>
      <c r="U18" s="19">
        <f t="shared" si="15"/>
        <v>35.768674923466598</v>
      </c>
      <c r="V18" s="19">
        <f t="shared" si="15"/>
        <v>23.845138881822397</v>
      </c>
      <c r="X18" s="19" t="s">
        <v>89</v>
      </c>
      <c r="Y18" s="33">
        <f>MEDIAN(Y14:Y16)</f>
        <v>8.5</v>
      </c>
      <c r="Z18" s="33">
        <f t="shared" ref="Z18:AC18" si="16">MEDIAN(Z14:Z16)</f>
        <v>12</v>
      </c>
      <c r="AA18" s="33">
        <f t="shared" si="16"/>
        <v>10</v>
      </c>
      <c r="AB18" s="33">
        <f t="shared" si="16"/>
        <v>6</v>
      </c>
      <c r="AC18" s="33">
        <f t="shared" si="16"/>
        <v>9</v>
      </c>
    </row>
    <row r="19" spans="1:29">
      <c r="A19" s="32"/>
      <c r="B19" s="9" t="s">
        <v>1</v>
      </c>
      <c r="C19" s="9">
        <v>83.3333333333333</v>
      </c>
      <c r="D19" s="9">
        <v>66.6666666666667</v>
      </c>
      <c r="E19" s="9">
        <v>58.823529411764703</v>
      </c>
      <c r="F19" s="9">
        <v>90.909090909090907</v>
      </c>
      <c r="G19" s="9">
        <v>100</v>
      </c>
      <c r="I19" s="9" t="s">
        <v>1</v>
      </c>
      <c r="J19" s="36">
        <v>11</v>
      </c>
      <c r="K19" s="36">
        <v>23</v>
      </c>
      <c r="L19" s="36">
        <v>31</v>
      </c>
      <c r="M19" s="36">
        <v>5</v>
      </c>
      <c r="N19" s="36">
        <v>11</v>
      </c>
      <c r="Q19" s="9" t="s">
        <v>3</v>
      </c>
      <c r="R19" s="9">
        <v>2.2026431718061699</v>
      </c>
      <c r="S19" s="9">
        <v>2.42718446601942</v>
      </c>
      <c r="T19" s="9">
        <v>0.36010082823190498</v>
      </c>
      <c r="U19" s="9">
        <v>0.237416904083571</v>
      </c>
      <c r="V19" s="9">
        <v>0.237416904083571</v>
      </c>
      <c r="X19" s="9"/>
      <c r="Y19" s="36">
        <v>29</v>
      </c>
      <c r="Z19" s="36">
        <v>38</v>
      </c>
      <c r="AA19" s="36">
        <v>18</v>
      </c>
      <c r="AB19" s="36">
        <v>12</v>
      </c>
      <c r="AC19" s="36">
        <v>10</v>
      </c>
    </row>
    <row r="20" spans="1:29">
      <c r="B20" s="9" t="s">
        <v>30</v>
      </c>
      <c r="C20" s="28"/>
      <c r="D20" s="28"/>
      <c r="E20" s="28"/>
      <c r="F20" s="28"/>
      <c r="G20" s="28"/>
      <c r="I20" s="28" t="s">
        <v>30</v>
      </c>
      <c r="J20" s="38"/>
      <c r="K20" s="38"/>
      <c r="L20" s="38"/>
      <c r="M20" s="38"/>
      <c r="N20" s="38"/>
      <c r="Q20" s="9" t="s">
        <v>29</v>
      </c>
      <c r="R20" s="9">
        <v>3.0956877070241199E-2</v>
      </c>
      <c r="S20" s="9">
        <v>0.14163302882232101</v>
      </c>
      <c r="T20" s="9">
        <v>0.143328077970474</v>
      </c>
      <c r="U20" s="9">
        <v>0.183755972069092</v>
      </c>
      <c r="V20" s="9">
        <v>14.705882352941201</v>
      </c>
      <c r="X20" s="9"/>
      <c r="Y20" s="36">
        <v>1</v>
      </c>
      <c r="Z20" s="36">
        <v>9</v>
      </c>
      <c r="AA20" s="36">
        <v>9</v>
      </c>
      <c r="AB20" s="36">
        <v>12</v>
      </c>
      <c r="AC20" s="36">
        <v>21</v>
      </c>
    </row>
    <row r="21" spans="1:29">
      <c r="B21" s="9" t="s">
        <v>25</v>
      </c>
      <c r="C21" s="9">
        <v>52.631578947368403</v>
      </c>
      <c r="D21" s="9">
        <v>41.6666666666667</v>
      </c>
      <c r="E21" s="9">
        <v>55.5555555555556</v>
      </c>
      <c r="F21" s="9">
        <v>60.606060606060602</v>
      </c>
      <c r="G21" s="9">
        <v>64.516129032258107</v>
      </c>
      <c r="I21" s="9"/>
      <c r="J21" s="36">
        <v>15</v>
      </c>
      <c r="K21" s="36">
        <v>17</v>
      </c>
      <c r="L21" s="36">
        <v>14</v>
      </c>
      <c r="M21" s="36">
        <v>7</v>
      </c>
      <c r="N21" s="36">
        <v>13</v>
      </c>
      <c r="Q21" s="9" t="s">
        <v>26</v>
      </c>
      <c r="R21" s="28"/>
      <c r="S21" s="28"/>
      <c r="T21" s="28"/>
      <c r="U21" s="28"/>
      <c r="V21" s="28"/>
      <c r="X21" s="28"/>
      <c r="Y21" s="38"/>
      <c r="Z21" s="38"/>
      <c r="AA21" s="38"/>
      <c r="AB21" s="38"/>
      <c r="AC21" s="38"/>
    </row>
    <row r="22" spans="1:29">
      <c r="B22" s="19" t="s">
        <v>36</v>
      </c>
      <c r="C22" s="19">
        <f>AVERAGE(C19:C21)</f>
        <v>67.982456140350848</v>
      </c>
      <c r="D22" s="19">
        <f t="shared" ref="D22:G22" si="17">AVERAGE(D19:D21)</f>
        <v>54.1666666666667</v>
      </c>
      <c r="E22" s="19">
        <f t="shared" si="17"/>
        <v>57.189542483660148</v>
      </c>
      <c r="F22" s="19">
        <f t="shared" si="17"/>
        <v>75.757575757575751</v>
      </c>
      <c r="G22" s="19">
        <f t="shared" si="17"/>
        <v>82.258064516129053</v>
      </c>
      <c r="I22" s="19" t="s">
        <v>36</v>
      </c>
      <c r="J22" s="33">
        <f>AVERAGE(J19:J20)</f>
        <v>11</v>
      </c>
      <c r="K22" s="33">
        <f t="shared" ref="K22:N22" si="18">AVERAGE(K19:K20)</f>
        <v>23</v>
      </c>
      <c r="L22" s="33">
        <f t="shared" si="18"/>
        <v>31</v>
      </c>
      <c r="M22" s="33">
        <f t="shared" si="18"/>
        <v>5</v>
      </c>
      <c r="N22" s="33">
        <f t="shared" si="18"/>
        <v>11</v>
      </c>
      <c r="O22" s="26"/>
      <c r="Q22" s="19" t="s">
        <v>36</v>
      </c>
      <c r="R22" s="19">
        <f>AVERAGE(R19:R20)</f>
        <v>1.1168000244382055</v>
      </c>
      <c r="S22" s="19">
        <f t="shared" ref="S22:V22" si="19">AVERAGE(S19:S20)</f>
        <v>1.2844087474208705</v>
      </c>
      <c r="T22" s="19">
        <f t="shared" si="19"/>
        <v>0.25171445310118951</v>
      </c>
      <c r="U22" s="19">
        <f t="shared" si="19"/>
        <v>0.21058643807633148</v>
      </c>
      <c r="V22" s="19">
        <f t="shared" si="19"/>
        <v>7.4716496285123855</v>
      </c>
      <c r="X22" s="19" t="s">
        <v>36</v>
      </c>
      <c r="Y22" s="33">
        <f>AVERAGE(Y19:Y20)</f>
        <v>15</v>
      </c>
      <c r="Z22" s="33">
        <f t="shared" ref="Z22:AC22" si="20">AVERAGE(Z19:Z20)</f>
        <v>23.5</v>
      </c>
      <c r="AA22" s="33">
        <f t="shared" si="20"/>
        <v>13.5</v>
      </c>
      <c r="AB22" s="33">
        <f t="shared" si="20"/>
        <v>12</v>
      </c>
      <c r="AC22" s="33">
        <f t="shared" si="20"/>
        <v>15.5</v>
      </c>
    </row>
    <row r="23" spans="1:29">
      <c r="B23" s="19" t="s">
        <v>89</v>
      </c>
      <c r="C23" s="19">
        <f>MEDIAN(C19:C21)</f>
        <v>67.982456140350848</v>
      </c>
      <c r="D23" s="19">
        <f t="shared" ref="D23:G23" si="21">MEDIAN(D19:D21)</f>
        <v>54.1666666666667</v>
      </c>
      <c r="E23" s="19">
        <f t="shared" si="21"/>
        <v>57.189542483660148</v>
      </c>
      <c r="F23" s="19">
        <f t="shared" si="21"/>
        <v>75.757575757575751</v>
      </c>
      <c r="G23" s="19">
        <f t="shared" si="21"/>
        <v>82.258064516129053</v>
      </c>
      <c r="I23" s="19" t="s">
        <v>89</v>
      </c>
      <c r="J23" s="33">
        <f>MEDIAN(J19:J21)</f>
        <v>13</v>
      </c>
      <c r="K23" s="33">
        <f t="shared" ref="K23:N23" si="22">MEDIAN(K19:K21)</f>
        <v>20</v>
      </c>
      <c r="L23" s="33">
        <f t="shared" si="22"/>
        <v>22.5</v>
      </c>
      <c r="M23" s="33">
        <f t="shared" si="22"/>
        <v>6</v>
      </c>
      <c r="N23" s="33">
        <f t="shared" si="22"/>
        <v>12</v>
      </c>
      <c r="Q23" s="19" t="s">
        <v>89</v>
      </c>
      <c r="R23" s="19">
        <f>MEDIAN(R19:R21)</f>
        <v>1.1168000244382057</v>
      </c>
      <c r="S23" s="19">
        <f t="shared" ref="S23:V23" si="23">MEDIAN(S19:S21)</f>
        <v>1.2844087474208705</v>
      </c>
      <c r="T23" s="19">
        <f t="shared" si="23"/>
        <v>0.25171445310118951</v>
      </c>
      <c r="U23" s="19">
        <f t="shared" si="23"/>
        <v>0.21058643807633148</v>
      </c>
      <c r="V23" s="19">
        <f t="shared" si="23"/>
        <v>7.4716496285123863</v>
      </c>
      <c r="X23" s="19" t="s">
        <v>89</v>
      </c>
      <c r="Y23" s="33">
        <f>MEDIAN(Y19:Y21)</f>
        <v>15</v>
      </c>
      <c r="Z23" s="33">
        <f t="shared" ref="Z23:AC23" si="24">MEDIAN(Z19:Z21)</f>
        <v>23.5</v>
      </c>
      <c r="AA23" s="33">
        <f t="shared" si="24"/>
        <v>13.5</v>
      </c>
      <c r="AB23" s="33">
        <f t="shared" si="24"/>
        <v>12</v>
      </c>
      <c r="AC23" s="33">
        <f t="shared" si="24"/>
        <v>15.5</v>
      </c>
    </row>
    <row r="24" spans="1:29" ht="36" customHeight="1">
      <c r="B24" s="59" t="s">
        <v>82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Q24" s="59" t="s">
        <v>83</v>
      </c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</row>
    <row r="25" spans="1:29" ht="34">
      <c r="A25" s="61"/>
      <c r="B25" s="2"/>
      <c r="C25" s="2" t="s">
        <v>68</v>
      </c>
      <c r="D25" s="2" t="s">
        <v>69</v>
      </c>
      <c r="E25" s="2" t="s">
        <v>70</v>
      </c>
      <c r="F25" s="2" t="s">
        <v>71</v>
      </c>
      <c r="G25" s="2" t="s">
        <v>72</v>
      </c>
      <c r="H25" s="4"/>
      <c r="I25" s="2"/>
      <c r="J25" s="34" t="s">
        <v>73</v>
      </c>
      <c r="K25" s="34" t="s">
        <v>74</v>
      </c>
      <c r="L25" s="34" t="s">
        <v>75</v>
      </c>
      <c r="M25" s="34" t="s">
        <v>76</v>
      </c>
      <c r="N25" s="34" t="s">
        <v>77</v>
      </c>
      <c r="O25" s="2"/>
      <c r="Q25" s="2"/>
      <c r="R25" s="2" t="s">
        <v>68</v>
      </c>
      <c r="S25" s="2" t="s">
        <v>69</v>
      </c>
      <c r="T25" s="2" t="s">
        <v>70</v>
      </c>
      <c r="U25" s="2" t="s">
        <v>71</v>
      </c>
      <c r="V25" s="2" t="s">
        <v>72</v>
      </c>
      <c r="W25" s="4"/>
      <c r="X25" s="2"/>
      <c r="Y25" s="34" t="s">
        <v>73</v>
      </c>
      <c r="Z25" s="34" t="s">
        <v>74</v>
      </c>
      <c r="AA25" s="34" t="s">
        <v>75</v>
      </c>
      <c r="AB25" s="34" t="s">
        <v>76</v>
      </c>
      <c r="AC25" s="34" t="s">
        <v>77</v>
      </c>
    </row>
    <row r="26" spans="1:29" s="3" customFormat="1" ht="17">
      <c r="A26" s="61"/>
      <c r="B26" s="4" t="s">
        <v>1</v>
      </c>
      <c r="C26" s="3">
        <v>64.516129032258107</v>
      </c>
      <c r="D26" s="3">
        <v>40</v>
      </c>
      <c r="E26" s="3">
        <v>33.3333333333333</v>
      </c>
      <c r="F26" s="3">
        <v>66.6666666666667</v>
      </c>
      <c r="G26" s="3">
        <v>43.478260869565197</v>
      </c>
      <c r="I26" s="4" t="s">
        <v>1</v>
      </c>
      <c r="J26" s="37">
        <v>6</v>
      </c>
      <c r="K26" s="37">
        <v>20</v>
      </c>
      <c r="L26" s="37">
        <v>19</v>
      </c>
      <c r="M26" s="37">
        <v>6</v>
      </c>
      <c r="N26" s="37">
        <v>18</v>
      </c>
      <c r="Q26" s="4" t="s">
        <v>3</v>
      </c>
      <c r="R26" s="3">
        <v>35.714285714285701</v>
      </c>
      <c r="S26" s="3">
        <v>18.348623853210999</v>
      </c>
      <c r="T26" s="3">
        <v>14.3884892086331</v>
      </c>
      <c r="U26" s="3">
        <v>8.6956521739130395</v>
      </c>
      <c r="V26" s="3">
        <v>5.7803468208092497</v>
      </c>
      <c r="X26" s="4" t="s">
        <v>3</v>
      </c>
      <c r="Y26" s="37">
        <v>20</v>
      </c>
      <c r="Z26" s="37">
        <v>43</v>
      </c>
      <c r="AA26" s="37">
        <v>219</v>
      </c>
      <c r="AB26" s="37">
        <v>75</v>
      </c>
      <c r="AC26" s="37">
        <v>108</v>
      </c>
    </row>
    <row r="27" spans="1:29" s="3" customFormat="1" ht="17">
      <c r="A27" s="61"/>
      <c r="B27" s="4" t="s">
        <v>22</v>
      </c>
      <c r="C27" s="3">
        <v>40</v>
      </c>
      <c r="D27" s="3">
        <v>71.428571428571402</v>
      </c>
      <c r="E27" s="3">
        <v>27.027027027027</v>
      </c>
      <c r="F27" s="3">
        <v>71.428571428571402</v>
      </c>
      <c r="G27" s="3">
        <v>58.823529411764703</v>
      </c>
      <c r="I27" s="4" t="s">
        <v>22</v>
      </c>
      <c r="J27" s="37">
        <v>84</v>
      </c>
      <c r="K27" s="37">
        <v>47</v>
      </c>
      <c r="L27" s="37">
        <v>42</v>
      </c>
      <c r="M27" s="37">
        <v>65</v>
      </c>
      <c r="N27" s="37">
        <v>32</v>
      </c>
      <c r="Q27" s="4" t="s">
        <v>24</v>
      </c>
      <c r="R27" s="3">
        <v>66.6666666666667</v>
      </c>
      <c r="S27" s="3">
        <v>58.823529411764703</v>
      </c>
      <c r="T27" s="3">
        <v>64.516129032258107</v>
      </c>
      <c r="U27" s="3">
        <v>47.619047619047599</v>
      </c>
      <c r="V27" s="3">
        <v>20</v>
      </c>
      <c r="X27" s="4" t="s">
        <v>24</v>
      </c>
      <c r="Y27" s="37">
        <v>56</v>
      </c>
      <c r="Z27" s="37">
        <v>36</v>
      </c>
      <c r="AA27" s="37">
        <v>67</v>
      </c>
      <c r="AB27" s="37">
        <v>204</v>
      </c>
      <c r="AC27" s="37">
        <v>818</v>
      </c>
    </row>
    <row r="28" spans="1:29" s="3" customFormat="1">
      <c r="A28" s="61"/>
      <c r="J28" s="37"/>
      <c r="K28" s="37"/>
      <c r="L28" s="37"/>
      <c r="M28" s="37"/>
      <c r="N28" s="37"/>
      <c r="Q28" s="4"/>
      <c r="X28" s="4"/>
      <c r="Y28" s="37"/>
      <c r="Z28" s="37"/>
      <c r="AA28" s="37"/>
      <c r="AB28" s="37"/>
      <c r="AC28" s="37"/>
    </row>
    <row r="29" spans="1:29">
      <c r="A29" s="62"/>
      <c r="B29" s="19" t="s">
        <v>36</v>
      </c>
      <c r="C29" s="19">
        <f>AVERAGE(C26:C28)</f>
        <v>52.258064516129053</v>
      </c>
      <c r="D29" s="19">
        <f>AVERAGE(D26:D28)</f>
        <v>55.714285714285701</v>
      </c>
      <c r="E29" s="19">
        <f>AVERAGE(E26:E28)</f>
        <v>30.180180180180152</v>
      </c>
      <c r="F29" s="19">
        <f>AVERAGE(F26:F28)</f>
        <v>69.047619047619051</v>
      </c>
      <c r="G29" s="19">
        <f>AVERAGE(G26:G28)</f>
        <v>51.15089514066495</v>
      </c>
      <c r="I29" s="19" t="s">
        <v>36</v>
      </c>
      <c r="J29" s="33">
        <f>AVERAGE(J26:J28)</f>
        <v>45</v>
      </c>
      <c r="K29" s="33">
        <f>AVERAGE(K26:K28)</f>
        <v>33.5</v>
      </c>
      <c r="L29" s="33">
        <f>AVERAGE(L26:L28)</f>
        <v>30.5</v>
      </c>
      <c r="M29" s="33">
        <f>AVERAGE(M26:M28)</f>
        <v>35.5</v>
      </c>
      <c r="N29" s="33">
        <f>AVERAGE(N26:N28)</f>
        <v>25</v>
      </c>
      <c r="Q29" s="19" t="s">
        <v>36</v>
      </c>
      <c r="R29" s="19">
        <f>AVERAGE(R26:R28)</f>
        <v>51.190476190476204</v>
      </c>
      <c r="S29" s="19">
        <f>AVERAGE(S26:S28)</f>
        <v>38.586076632487853</v>
      </c>
      <c r="T29" s="19">
        <f>AVERAGE(T26:T28)</f>
        <v>39.452309120445605</v>
      </c>
      <c r="U29" s="19">
        <f>AVERAGE(U26:U28)</f>
        <v>28.157349896480319</v>
      </c>
      <c r="V29" s="19">
        <f>AVERAGE(V26:V28)</f>
        <v>12.890173410404625</v>
      </c>
      <c r="X29" s="19" t="s">
        <v>36</v>
      </c>
      <c r="Y29" s="33">
        <f>AVERAGE(Y26:Y28)</f>
        <v>38</v>
      </c>
      <c r="Z29" s="33">
        <f>AVERAGE(Z26:Z28)</f>
        <v>39.5</v>
      </c>
      <c r="AA29" s="33">
        <f>AVERAGE(AA26:AA28)</f>
        <v>143</v>
      </c>
      <c r="AB29" s="33">
        <f>AVERAGE(AB26:AB28)</f>
        <v>139.5</v>
      </c>
      <c r="AC29" s="33">
        <f>AVERAGE(AC26:AC28)</f>
        <v>463</v>
      </c>
    </row>
    <row r="30" spans="1:29">
      <c r="A30" s="62"/>
      <c r="B30" s="9" t="s">
        <v>1</v>
      </c>
      <c r="C30" s="9">
        <v>6.5146579804560298</v>
      </c>
      <c r="D30" s="9">
        <v>12.1951219512195</v>
      </c>
      <c r="E30" s="9">
        <v>14.705882352941201</v>
      </c>
      <c r="F30" s="9">
        <v>1.12676056338028</v>
      </c>
      <c r="G30" s="9">
        <v>16.393442622950801</v>
      </c>
      <c r="I30" s="9" t="s">
        <v>1</v>
      </c>
      <c r="J30" s="36">
        <v>10</v>
      </c>
      <c r="K30" s="36">
        <v>4</v>
      </c>
      <c r="L30" s="36">
        <v>6</v>
      </c>
      <c r="M30" s="36">
        <v>15</v>
      </c>
      <c r="N30" s="36">
        <v>7</v>
      </c>
      <c r="Q30" s="9" t="s">
        <v>3</v>
      </c>
      <c r="R30" s="9">
        <v>0.29351335485764601</v>
      </c>
      <c r="S30" s="9">
        <v>0.61652281134401998</v>
      </c>
      <c r="T30" s="9">
        <v>0.47961630695443602</v>
      </c>
      <c r="U30" s="9">
        <v>0.27882336539802</v>
      </c>
      <c r="V30" s="9">
        <v>20</v>
      </c>
      <c r="X30" s="9" t="s">
        <v>3</v>
      </c>
      <c r="Y30" s="36">
        <v>13</v>
      </c>
      <c r="Z30" s="36">
        <v>24</v>
      </c>
      <c r="AA30" s="36">
        <v>20</v>
      </c>
      <c r="AB30" s="36">
        <v>9</v>
      </c>
      <c r="AC30" s="36">
        <v>6</v>
      </c>
    </row>
    <row r="31" spans="1:29">
      <c r="B31" s="9" t="s">
        <v>30</v>
      </c>
      <c r="C31" s="9">
        <v>47.619047619047599</v>
      </c>
      <c r="D31" s="9">
        <v>62.5</v>
      </c>
      <c r="E31" s="9">
        <v>68.965517241379303</v>
      </c>
      <c r="F31" s="9">
        <v>58.823529411764703</v>
      </c>
      <c r="G31" s="9">
        <v>71.428571428571402</v>
      </c>
      <c r="I31" s="9" t="s">
        <v>30</v>
      </c>
      <c r="J31" s="36">
        <v>5</v>
      </c>
      <c r="K31" s="36">
        <v>8</v>
      </c>
      <c r="L31" s="36">
        <v>19</v>
      </c>
      <c r="M31" s="36">
        <v>0</v>
      </c>
      <c r="N31" s="36">
        <v>16</v>
      </c>
      <c r="Q31" s="9" t="s">
        <v>35</v>
      </c>
      <c r="R31" s="9">
        <v>14.705882352941201</v>
      </c>
      <c r="S31" s="9">
        <v>14.285714285714301</v>
      </c>
      <c r="T31" s="9">
        <v>12.048192771084301</v>
      </c>
      <c r="U31" s="9">
        <v>24.390243902439</v>
      </c>
      <c r="V31" s="9">
        <v>7.4074074074074101</v>
      </c>
      <c r="X31" s="9" t="s">
        <v>35</v>
      </c>
      <c r="Y31" s="36">
        <v>92</v>
      </c>
      <c r="Z31" s="36">
        <v>56</v>
      </c>
      <c r="AA31" s="36">
        <v>40</v>
      </c>
      <c r="AB31" s="36">
        <v>109</v>
      </c>
      <c r="AC31" s="36">
        <v>125</v>
      </c>
    </row>
    <row r="32" spans="1:29">
      <c r="B32" s="9" t="s">
        <v>20</v>
      </c>
      <c r="C32" s="9">
        <v>2.0366598778004099</v>
      </c>
      <c r="D32" s="9">
        <v>83.3333333333333</v>
      </c>
      <c r="E32" s="9">
        <v>1.40845070422535</v>
      </c>
      <c r="F32" s="9">
        <v>1.5290519877675799</v>
      </c>
      <c r="G32" s="9">
        <v>0.55741360089186198</v>
      </c>
      <c r="I32" s="9"/>
      <c r="J32" s="36">
        <v>63</v>
      </c>
      <c r="K32" s="36">
        <v>6</v>
      </c>
      <c r="L32" s="36">
        <v>12</v>
      </c>
      <c r="M32" s="36">
        <v>8</v>
      </c>
      <c r="N32" s="36">
        <v>16</v>
      </c>
      <c r="Q32" s="9" t="s">
        <v>21</v>
      </c>
      <c r="R32" s="9">
        <v>15.8730158730159</v>
      </c>
      <c r="S32" s="9">
        <v>3.3898305084745801</v>
      </c>
      <c r="T32" s="9">
        <v>9.3896713615023497</v>
      </c>
      <c r="U32" s="9">
        <v>16.806722689075599</v>
      </c>
      <c r="V32" s="9">
        <v>15.503875968992199</v>
      </c>
      <c r="X32" s="9"/>
      <c r="Y32" s="36">
        <v>197</v>
      </c>
      <c r="Z32" s="36">
        <v>112</v>
      </c>
      <c r="AA32" s="36">
        <v>107</v>
      </c>
      <c r="AB32" s="36">
        <v>65</v>
      </c>
      <c r="AC32" s="36">
        <v>87</v>
      </c>
    </row>
    <row r="33" spans="1:29">
      <c r="B33" s="19" t="s">
        <v>36</v>
      </c>
      <c r="C33" s="19">
        <f>AVERAGE(C30:C31)</f>
        <v>27.066852799751814</v>
      </c>
      <c r="D33" s="19">
        <f t="shared" ref="D33:G33" si="25">AVERAGE(D30:D31)</f>
        <v>37.347560975609753</v>
      </c>
      <c r="E33" s="19">
        <f t="shared" si="25"/>
        <v>41.835699797160252</v>
      </c>
      <c r="F33" s="19">
        <f t="shared" si="25"/>
        <v>29.975144987572492</v>
      </c>
      <c r="G33" s="19">
        <f t="shared" si="25"/>
        <v>43.911007025761101</v>
      </c>
      <c r="I33" s="19" t="s">
        <v>36</v>
      </c>
      <c r="J33" s="33">
        <f>AVERAGE(J30:J31)</f>
        <v>7.5</v>
      </c>
      <c r="K33" s="33">
        <f t="shared" ref="K33:N33" si="26">AVERAGE(K30:K31)</f>
        <v>6</v>
      </c>
      <c r="L33" s="33">
        <f t="shared" si="26"/>
        <v>12.5</v>
      </c>
      <c r="M33" s="33">
        <f t="shared" si="26"/>
        <v>7.5</v>
      </c>
      <c r="N33" s="33">
        <f t="shared" si="26"/>
        <v>11.5</v>
      </c>
      <c r="O33" s="26"/>
      <c r="Q33" s="19" t="s">
        <v>36</v>
      </c>
      <c r="R33" s="19">
        <f>AVERAGE(R30:R31)</f>
        <v>7.4996978538994234</v>
      </c>
      <c r="S33" s="19">
        <f t="shared" ref="S33:V33" si="27">AVERAGE(S30:S31)</f>
        <v>7.45111854852916</v>
      </c>
      <c r="T33" s="19">
        <f t="shared" si="27"/>
        <v>6.2639045390193679</v>
      </c>
      <c r="U33" s="19">
        <f t="shared" si="27"/>
        <v>12.334533633918509</v>
      </c>
      <c r="V33" s="19">
        <f t="shared" si="27"/>
        <v>13.703703703703706</v>
      </c>
      <c r="X33" s="19" t="s">
        <v>36</v>
      </c>
      <c r="Y33" s="33">
        <f>AVERAGE(Y30:Y31)</f>
        <v>52.5</v>
      </c>
      <c r="Z33" s="33">
        <f t="shared" ref="Z33:AC33" si="28">AVERAGE(Z30:Z31)</f>
        <v>40</v>
      </c>
      <c r="AA33" s="33">
        <f t="shared" si="28"/>
        <v>30</v>
      </c>
      <c r="AB33" s="33">
        <f t="shared" si="28"/>
        <v>59</v>
      </c>
      <c r="AC33" s="33">
        <f t="shared" si="28"/>
        <v>65.5</v>
      </c>
    </row>
    <row r="34" spans="1:29">
      <c r="B34" s="19" t="s">
        <v>89</v>
      </c>
      <c r="C34" s="19">
        <f>MEDIAN(C30:C32)</f>
        <v>6.5146579804560298</v>
      </c>
      <c r="D34" s="19">
        <f t="shared" ref="D34:G34" si="29">MEDIAN(D30:D32)</f>
        <v>62.5</v>
      </c>
      <c r="E34" s="19">
        <f t="shared" si="29"/>
        <v>14.705882352941201</v>
      </c>
      <c r="F34" s="19">
        <f t="shared" si="29"/>
        <v>1.5290519877675799</v>
      </c>
      <c r="G34" s="19">
        <f t="shared" si="29"/>
        <v>16.393442622950801</v>
      </c>
      <c r="I34" s="19" t="s">
        <v>89</v>
      </c>
      <c r="J34" s="33">
        <f>MEDIAN(J30:J32)</f>
        <v>10</v>
      </c>
      <c r="K34" s="33">
        <f t="shared" ref="K34:N34" si="30">MEDIAN(K30:K32)</f>
        <v>6</v>
      </c>
      <c r="L34" s="33">
        <f t="shared" si="30"/>
        <v>12</v>
      </c>
      <c r="M34" s="33">
        <f t="shared" si="30"/>
        <v>8</v>
      </c>
      <c r="N34" s="33">
        <f t="shared" si="30"/>
        <v>16</v>
      </c>
      <c r="Q34" s="19" t="s">
        <v>89</v>
      </c>
      <c r="R34" s="19">
        <f>MEDIAN(R30:R32)</f>
        <v>14.705882352941201</v>
      </c>
      <c r="S34" s="19">
        <f t="shared" ref="S34:V34" si="31">MEDIAN(S30:S32)</f>
        <v>3.3898305084745801</v>
      </c>
      <c r="T34" s="19">
        <f t="shared" si="31"/>
        <v>9.3896713615023497</v>
      </c>
      <c r="U34" s="19">
        <f t="shared" si="31"/>
        <v>16.806722689075599</v>
      </c>
      <c r="V34" s="19">
        <f t="shared" si="31"/>
        <v>15.503875968992199</v>
      </c>
      <c r="X34" s="19" t="s">
        <v>89</v>
      </c>
      <c r="Y34" s="33">
        <f>MEDIAN(Y30:Y32)</f>
        <v>92</v>
      </c>
      <c r="Z34" s="33">
        <f t="shared" ref="Z34:AC34" si="32">MEDIAN(Z30:Z32)</f>
        <v>56</v>
      </c>
      <c r="AA34" s="33">
        <f t="shared" si="32"/>
        <v>40</v>
      </c>
      <c r="AB34" s="33">
        <f t="shared" si="32"/>
        <v>65</v>
      </c>
      <c r="AC34" s="33">
        <f t="shared" si="32"/>
        <v>87</v>
      </c>
    </row>
    <row r="36" spans="1:29" ht="26">
      <c r="B36" s="63" t="s">
        <v>84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Q36" s="63" t="s">
        <v>85</v>
      </c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</row>
    <row r="37" spans="1:29" ht="34">
      <c r="B37" s="2"/>
      <c r="C37" s="2" t="s">
        <v>68</v>
      </c>
      <c r="D37" s="2" t="s">
        <v>69</v>
      </c>
      <c r="E37" s="2" t="s">
        <v>70</v>
      </c>
      <c r="F37" s="2" t="s">
        <v>71</v>
      </c>
      <c r="G37" s="2" t="s">
        <v>72</v>
      </c>
      <c r="H37" s="4"/>
      <c r="I37" s="2"/>
      <c r="J37" s="34" t="s">
        <v>73</v>
      </c>
      <c r="K37" s="34" t="s">
        <v>74</v>
      </c>
      <c r="L37" s="34" t="s">
        <v>75</v>
      </c>
      <c r="M37" s="34" t="s">
        <v>76</v>
      </c>
      <c r="N37" s="34" t="s">
        <v>77</v>
      </c>
      <c r="O37" s="2"/>
      <c r="Q37" s="2"/>
      <c r="R37" s="2" t="s">
        <v>68</v>
      </c>
      <c r="S37" s="2" t="s">
        <v>69</v>
      </c>
      <c r="T37" s="2" t="s">
        <v>70</v>
      </c>
      <c r="U37" s="2" t="s">
        <v>71</v>
      </c>
      <c r="V37" s="2" t="s">
        <v>72</v>
      </c>
      <c r="W37" s="4"/>
      <c r="X37" s="2"/>
      <c r="Y37" s="34" t="s">
        <v>73</v>
      </c>
      <c r="Z37" s="34" t="s">
        <v>74</v>
      </c>
      <c r="AA37" s="34" t="s">
        <v>75</v>
      </c>
      <c r="AB37" s="34" t="s">
        <v>76</v>
      </c>
      <c r="AC37" s="34" t="s">
        <v>77</v>
      </c>
    </row>
    <row r="38" spans="1:29" s="3" customFormat="1" ht="17">
      <c r="A38" s="30">
        <v>44602</v>
      </c>
      <c r="B38" s="4" t="s">
        <v>0</v>
      </c>
      <c r="C38" s="3">
        <v>55.5555555555556</v>
      </c>
      <c r="D38" s="3">
        <v>58.823529411764703</v>
      </c>
      <c r="E38" s="3">
        <v>71.428571428571402</v>
      </c>
      <c r="F38" s="3">
        <v>37.037037037037003</v>
      </c>
      <c r="G38" s="3">
        <v>23.255813953488399</v>
      </c>
      <c r="I38" s="4" t="s">
        <v>0</v>
      </c>
      <c r="J38" s="37">
        <v>9</v>
      </c>
      <c r="K38" s="37">
        <v>12</v>
      </c>
      <c r="L38" s="37">
        <v>12</v>
      </c>
      <c r="M38" s="37">
        <v>15</v>
      </c>
      <c r="N38" s="37">
        <v>11</v>
      </c>
      <c r="Q38" s="4" t="s">
        <v>0</v>
      </c>
      <c r="R38" s="3">
        <v>26.315789473684202</v>
      </c>
      <c r="S38" s="3">
        <v>20.408163265306101</v>
      </c>
      <c r="T38" s="3">
        <v>19.047619047619001</v>
      </c>
      <c r="U38" s="3">
        <v>22.9885057471264</v>
      </c>
      <c r="V38" s="3">
        <v>19.6078431372549</v>
      </c>
      <c r="X38" s="4" t="s">
        <v>2</v>
      </c>
      <c r="Y38" s="37">
        <v>55</v>
      </c>
      <c r="Z38" s="37">
        <v>66</v>
      </c>
      <c r="AA38" s="37">
        <v>51</v>
      </c>
      <c r="AB38" s="37">
        <v>55</v>
      </c>
      <c r="AC38" s="37">
        <v>56</v>
      </c>
    </row>
    <row r="39" spans="1:29" s="3" customFormat="1">
      <c r="B39" s="4"/>
      <c r="I39" s="4"/>
      <c r="J39" s="37"/>
      <c r="K39" s="37"/>
      <c r="L39" s="37"/>
      <c r="M39" s="37"/>
      <c r="N39" s="37"/>
      <c r="Q39" s="4"/>
      <c r="X39" s="4"/>
      <c r="Y39" s="37"/>
      <c r="Z39" s="37"/>
      <c r="AA39" s="37"/>
      <c r="AB39" s="37"/>
      <c r="AC39" s="37"/>
    </row>
    <row r="40" spans="1:29">
      <c r="B40" s="3"/>
      <c r="C40" s="3"/>
      <c r="D40" s="3"/>
      <c r="E40" s="3"/>
      <c r="F40" s="3"/>
      <c r="G40" s="3"/>
      <c r="I40" s="3"/>
      <c r="J40" s="37"/>
      <c r="K40" s="37"/>
      <c r="L40" s="37"/>
      <c r="M40" s="37"/>
      <c r="N40" s="37"/>
      <c r="O40" s="3"/>
      <c r="P40" s="3"/>
      <c r="Q40" s="4"/>
      <c r="R40" s="3"/>
      <c r="S40" s="3"/>
      <c r="T40" s="3"/>
      <c r="U40" s="3"/>
      <c r="V40" s="3"/>
      <c r="X40" s="4"/>
      <c r="Y40" s="37"/>
      <c r="Z40" s="37"/>
      <c r="AA40" s="37"/>
      <c r="AB40" s="37"/>
      <c r="AC40" s="37"/>
    </row>
    <row r="41" spans="1:29">
      <c r="B41" s="19" t="s">
        <v>36</v>
      </c>
      <c r="C41" s="19">
        <f>AVERAGE(C38:C40)</f>
        <v>55.5555555555556</v>
      </c>
      <c r="D41" s="19">
        <f>AVERAGE(D38:D40)</f>
        <v>58.823529411764703</v>
      </c>
      <c r="E41" s="19">
        <f>AVERAGE(E38:E40)</f>
        <v>71.428571428571402</v>
      </c>
      <c r="F41" s="19">
        <f>AVERAGE(F38:F40)</f>
        <v>37.037037037037003</v>
      </c>
      <c r="G41" s="19">
        <f>AVERAGE(G38:G40)</f>
        <v>23.255813953488399</v>
      </c>
      <c r="I41" s="19" t="s">
        <v>36</v>
      </c>
      <c r="J41" s="33">
        <f>AVERAGE(J38:J40)</f>
        <v>9</v>
      </c>
      <c r="K41" s="33">
        <f>AVERAGE(K38:K40)</f>
        <v>12</v>
      </c>
      <c r="L41" s="33">
        <f>AVERAGE(L38:L40)</f>
        <v>12</v>
      </c>
      <c r="M41" s="33">
        <f>AVERAGE(M38:M40)</f>
        <v>15</v>
      </c>
      <c r="N41" s="33">
        <f>AVERAGE(N38:N40)</f>
        <v>11</v>
      </c>
      <c r="Q41" s="19" t="s">
        <v>36</v>
      </c>
      <c r="R41" s="19">
        <f>AVERAGE(R38:R40)</f>
        <v>26.315789473684202</v>
      </c>
      <c r="S41" s="19">
        <f>AVERAGE(S38:S40)</f>
        <v>20.408163265306101</v>
      </c>
      <c r="T41" s="19">
        <f>AVERAGE(T38:T40)</f>
        <v>19.047619047619001</v>
      </c>
      <c r="U41" s="19">
        <f>AVERAGE(U38:U40)</f>
        <v>22.9885057471264</v>
      </c>
      <c r="V41" s="19">
        <f>AVERAGE(V38:V40)</f>
        <v>19.6078431372549</v>
      </c>
      <c r="X41" s="19" t="s">
        <v>36</v>
      </c>
      <c r="Y41" s="33">
        <f>AVERAGE(Y38:Y40)</f>
        <v>55</v>
      </c>
      <c r="Z41" s="33">
        <f>AVERAGE(Z38:Z40)</f>
        <v>66</v>
      </c>
      <c r="AA41" s="33">
        <f>AVERAGE(AA38:AA40)</f>
        <v>51</v>
      </c>
      <c r="AB41" s="33">
        <f>AVERAGE(AB38:AB40)</f>
        <v>55</v>
      </c>
      <c r="AC41" s="33">
        <f>AVERAGE(AC38:AC40)</f>
        <v>56</v>
      </c>
    </row>
    <row r="42" spans="1:29">
      <c r="A42" s="29">
        <v>44630</v>
      </c>
      <c r="B42" s="9" t="s">
        <v>1</v>
      </c>
      <c r="C42" s="9">
        <v>55.5555555555556</v>
      </c>
      <c r="D42" s="9">
        <v>58.823529411764703</v>
      </c>
      <c r="E42" s="9">
        <v>54.054054054054099</v>
      </c>
      <c r="F42" s="9">
        <v>36.363636363636402</v>
      </c>
      <c r="G42" s="9">
        <v>32.258064516128997</v>
      </c>
      <c r="I42" s="9" t="s">
        <v>1</v>
      </c>
      <c r="J42" s="36">
        <v>33</v>
      </c>
      <c r="K42" s="36">
        <v>23</v>
      </c>
      <c r="L42" s="36">
        <v>27</v>
      </c>
      <c r="M42" s="36">
        <v>95</v>
      </c>
      <c r="N42" s="36">
        <v>17</v>
      </c>
      <c r="Q42" s="9" t="s">
        <v>3</v>
      </c>
      <c r="R42" s="9">
        <v>38.461538461538503</v>
      </c>
      <c r="S42" s="9">
        <v>35.714285714285701</v>
      </c>
      <c r="T42" s="9">
        <v>55.5555555555556</v>
      </c>
      <c r="U42" s="9">
        <v>32.258064516128997</v>
      </c>
      <c r="V42" s="9">
        <v>16.6666666666667</v>
      </c>
      <c r="X42" s="9" t="s">
        <v>3</v>
      </c>
      <c r="Y42" s="36">
        <v>47</v>
      </c>
      <c r="Z42" s="36">
        <v>26</v>
      </c>
      <c r="AA42" s="36"/>
      <c r="AB42" s="36">
        <v>42</v>
      </c>
      <c r="AC42" s="36">
        <v>12</v>
      </c>
    </row>
    <row r="43" spans="1:29">
      <c r="B43" s="9"/>
      <c r="C43" s="9"/>
      <c r="D43" s="9"/>
      <c r="E43" s="9"/>
      <c r="F43" s="9"/>
      <c r="G43" s="9"/>
      <c r="I43" s="9"/>
      <c r="J43" s="36"/>
      <c r="K43" s="36"/>
      <c r="L43" s="36"/>
      <c r="M43" s="36"/>
      <c r="N43" s="36"/>
      <c r="Q43" s="9"/>
      <c r="R43" s="9"/>
      <c r="S43" s="9"/>
      <c r="T43" s="9"/>
      <c r="U43" s="9"/>
      <c r="V43" s="9"/>
      <c r="X43" s="9"/>
      <c r="Y43" s="36"/>
      <c r="Z43" s="36"/>
      <c r="AA43" s="36"/>
      <c r="AB43" s="36"/>
      <c r="AC43" s="36"/>
    </row>
    <row r="44" spans="1:29">
      <c r="B44" s="19" t="s">
        <v>36</v>
      </c>
      <c r="C44" s="19">
        <f>AVERAGE(C42:C43)</f>
        <v>55.5555555555556</v>
      </c>
      <c r="D44" s="19">
        <f t="shared" ref="D44:G44" si="33">AVERAGE(D42:D43)</f>
        <v>58.823529411764703</v>
      </c>
      <c r="E44" s="19">
        <f t="shared" si="33"/>
        <v>54.054054054054099</v>
      </c>
      <c r="F44" s="19">
        <f t="shared" si="33"/>
        <v>36.363636363636402</v>
      </c>
      <c r="G44" s="19">
        <f t="shared" si="33"/>
        <v>32.258064516128997</v>
      </c>
      <c r="I44" s="19" t="s">
        <v>36</v>
      </c>
      <c r="J44" s="33">
        <f>AVERAGE(J42:J43)</f>
        <v>33</v>
      </c>
      <c r="K44" s="33">
        <f t="shared" ref="K44:N44" si="34">AVERAGE(K42:K43)</f>
        <v>23</v>
      </c>
      <c r="L44" s="33">
        <f t="shared" si="34"/>
        <v>27</v>
      </c>
      <c r="M44" s="33">
        <f t="shared" si="34"/>
        <v>95</v>
      </c>
      <c r="N44" s="33">
        <f t="shared" si="34"/>
        <v>17</v>
      </c>
      <c r="O44" s="26"/>
      <c r="Q44" s="19" t="s">
        <v>36</v>
      </c>
      <c r="R44" s="19">
        <f>AVERAGE(R42:R43)</f>
        <v>38.461538461538503</v>
      </c>
      <c r="S44" s="19">
        <f t="shared" ref="S44:V44" si="35">AVERAGE(S42:S43)</f>
        <v>35.714285714285701</v>
      </c>
      <c r="T44" s="19">
        <f t="shared" si="35"/>
        <v>55.5555555555556</v>
      </c>
      <c r="U44" s="19">
        <f t="shared" si="35"/>
        <v>32.258064516128997</v>
      </c>
      <c r="V44" s="19">
        <f t="shared" si="35"/>
        <v>16.6666666666667</v>
      </c>
      <c r="X44" s="19" t="s">
        <v>36</v>
      </c>
      <c r="Y44" s="33">
        <f>AVERAGE(Y42:Y43)</f>
        <v>47</v>
      </c>
      <c r="Z44" s="33">
        <f t="shared" ref="Z44:AC44" si="36">AVERAGE(Z42:Z43)</f>
        <v>26</v>
      </c>
      <c r="AA44" s="33" t="e">
        <f t="shared" si="36"/>
        <v>#DIV/0!</v>
      </c>
      <c r="AB44" s="33">
        <f t="shared" si="36"/>
        <v>42</v>
      </c>
      <c r="AC44" s="33">
        <f t="shared" si="36"/>
        <v>12</v>
      </c>
    </row>
    <row r="45" spans="1:29">
      <c r="A45" s="29">
        <v>44642</v>
      </c>
      <c r="B45" s="31" t="s">
        <v>1</v>
      </c>
      <c r="C45" s="28"/>
      <c r="D45" s="28"/>
      <c r="E45" s="28"/>
      <c r="F45" s="28"/>
      <c r="G45" s="28"/>
      <c r="I45" s="28"/>
      <c r="J45" s="38"/>
      <c r="K45" s="38"/>
      <c r="L45" s="38"/>
      <c r="M45" s="38"/>
      <c r="N45" s="38"/>
      <c r="Q45" t="s">
        <v>3</v>
      </c>
      <c r="R45" t="s">
        <v>23</v>
      </c>
      <c r="S45">
        <v>76.923076923076906</v>
      </c>
      <c r="T45">
        <v>166.666666666667</v>
      </c>
      <c r="U45">
        <v>250</v>
      </c>
      <c r="V45">
        <v>250</v>
      </c>
      <c r="AA45" s="35">
        <v>332</v>
      </c>
      <c r="AB45" s="35">
        <v>8496</v>
      </c>
      <c r="AC45" s="35">
        <v>5482</v>
      </c>
    </row>
    <row r="46" spans="1:29">
      <c r="A46" t="s">
        <v>86</v>
      </c>
      <c r="B46" t="s">
        <v>87</v>
      </c>
      <c r="C46">
        <v>29.8507462686567</v>
      </c>
      <c r="D46">
        <v>52.631578947368403</v>
      </c>
      <c r="E46">
        <v>45.454545454545503</v>
      </c>
      <c r="F46">
        <v>45.454545454545503</v>
      </c>
      <c r="G46">
        <v>25</v>
      </c>
      <c r="J46" s="35">
        <v>10</v>
      </c>
      <c r="K46" s="35">
        <v>14</v>
      </c>
      <c r="L46" s="35">
        <v>4</v>
      </c>
      <c r="M46" s="35">
        <v>16</v>
      </c>
      <c r="N46" s="35">
        <v>10</v>
      </c>
      <c r="Q46" t="s">
        <v>88</v>
      </c>
    </row>
  </sheetData>
  <mergeCells count="12">
    <mergeCell ref="A3:A5"/>
    <mergeCell ref="A13:A16"/>
    <mergeCell ref="Q1:AC1"/>
    <mergeCell ref="B1:N1"/>
    <mergeCell ref="B12:N12"/>
    <mergeCell ref="Q12:AC12"/>
    <mergeCell ref="Q24:AC24"/>
    <mergeCell ref="A25:A28"/>
    <mergeCell ref="A29:A30"/>
    <mergeCell ref="B36:N36"/>
    <mergeCell ref="Q36:AC36"/>
    <mergeCell ref="B24:N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39FA3-3367-264C-9D95-8F2A4960ED38}">
  <dimension ref="A1:AV314"/>
  <sheetViews>
    <sheetView topLeftCell="Z1" zoomScale="93" zoomScaleNormal="93" workbookViewId="0">
      <selection activeCell="AR6" sqref="AR6:AV8"/>
    </sheetView>
  </sheetViews>
  <sheetFormatPr baseColWidth="10" defaultRowHeight="16"/>
  <cols>
    <col min="1" max="1" width="15.83203125" style="6" customWidth="1"/>
    <col min="2" max="2" width="22.6640625" style="48" customWidth="1"/>
    <col min="3" max="3" width="22.83203125" style="48" customWidth="1"/>
    <col min="4" max="7" width="22.83203125" style="44" customWidth="1"/>
    <col min="8" max="11" width="22.83203125" style="50" customWidth="1"/>
    <col min="13" max="13" width="21.5" style="48" customWidth="1"/>
    <col min="14" max="14" width="22.6640625" style="48" customWidth="1"/>
    <col min="15" max="15" width="21.6640625" style="48" customWidth="1"/>
    <col min="16" max="18" width="22.83203125" style="44" customWidth="1"/>
    <col min="19" max="21" width="22.83203125" style="50" customWidth="1"/>
    <col min="22" max="22" width="22.83203125" style="3" customWidth="1"/>
    <col min="24" max="24" width="13.83203125" customWidth="1"/>
    <col min="25" max="25" width="14" customWidth="1"/>
    <col min="26" max="26" width="13.6640625" customWidth="1"/>
    <col min="27" max="27" width="13.33203125" customWidth="1"/>
  </cols>
  <sheetData>
    <row r="1" spans="1:48">
      <c r="A1" s="67" t="s">
        <v>92</v>
      </c>
      <c r="B1" s="67"/>
      <c r="C1" s="67"/>
      <c r="D1" s="68"/>
      <c r="E1" s="68"/>
      <c r="F1" s="68"/>
      <c r="G1" s="68"/>
      <c r="M1" s="48" t="s">
        <v>92</v>
      </c>
      <c r="Q1" s="44" t="s">
        <v>107</v>
      </c>
      <c r="S1" s="56" t="s">
        <v>106</v>
      </c>
      <c r="T1" s="56"/>
      <c r="U1" s="56"/>
    </row>
    <row r="2" spans="1:48" s="2" customFormat="1" ht="34">
      <c r="A2" s="7" t="s">
        <v>0</v>
      </c>
      <c r="B2" s="52" t="s">
        <v>1</v>
      </c>
      <c r="C2" s="52" t="s">
        <v>91</v>
      </c>
      <c r="D2" s="53" t="s">
        <v>0</v>
      </c>
      <c r="E2" s="53" t="s">
        <v>1</v>
      </c>
      <c r="F2" s="53" t="s">
        <v>91</v>
      </c>
      <c r="G2" s="53" t="s">
        <v>31</v>
      </c>
      <c r="H2" s="54" t="s">
        <v>0</v>
      </c>
      <c r="I2" s="54" t="s">
        <v>1</v>
      </c>
      <c r="J2" s="54" t="s">
        <v>91</v>
      </c>
      <c r="K2" s="54" t="s">
        <v>31</v>
      </c>
      <c r="M2" s="52" t="s">
        <v>2</v>
      </c>
      <c r="N2" s="52" t="s">
        <v>3</v>
      </c>
      <c r="O2" s="52" t="s">
        <v>4</v>
      </c>
      <c r="P2" s="53" t="s">
        <v>2</v>
      </c>
      <c r="Q2" s="53" t="s">
        <v>4</v>
      </c>
      <c r="R2" s="53" t="s">
        <v>26</v>
      </c>
      <c r="S2" s="54" t="s">
        <v>2</v>
      </c>
      <c r="T2" s="54" t="s">
        <v>3</v>
      </c>
      <c r="U2" s="54" t="s">
        <v>4</v>
      </c>
      <c r="V2" s="4"/>
      <c r="X2" s="2" t="s">
        <v>5</v>
      </c>
      <c r="Y2" s="2" t="s">
        <v>6</v>
      </c>
      <c r="Z2" s="2" t="s">
        <v>7</v>
      </c>
      <c r="AA2" s="2" t="s">
        <v>8</v>
      </c>
      <c r="AB2" s="2" t="s">
        <v>9</v>
      </c>
      <c r="AE2" s="2" t="s">
        <v>5</v>
      </c>
      <c r="AF2" s="2" t="s">
        <v>6</v>
      </c>
      <c r="AG2" s="2" t="s">
        <v>7</v>
      </c>
      <c r="AH2" s="2" t="s">
        <v>8</v>
      </c>
      <c r="AI2" s="2" t="s">
        <v>9</v>
      </c>
    </row>
    <row r="3" spans="1:48" ht="17">
      <c r="A3" s="6">
        <v>1.2E-2</v>
      </c>
      <c r="B3" s="48">
        <v>2.7E-2</v>
      </c>
      <c r="C3" s="48">
        <v>1.2E-2</v>
      </c>
      <c r="D3" s="44">
        <v>7.1999999999999995E-2</v>
      </c>
      <c r="E3" s="44">
        <v>1.7999999999999999E-2</v>
      </c>
      <c r="F3" s="44">
        <v>4.5999999999999999E-2</v>
      </c>
      <c r="G3" s="44">
        <v>0.20300000000000001</v>
      </c>
      <c r="H3" s="50">
        <v>49.098999999999997</v>
      </c>
      <c r="I3" s="50">
        <v>2.1000000000000001E-2</v>
      </c>
      <c r="J3" s="50">
        <v>24.974</v>
      </c>
      <c r="K3" s="50">
        <v>5.8570000000000002</v>
      </c>
      <c r="M3" s="48">
        <v>3.2000000000000001E-2</v>
      </c>
      <c r="N3" s="48">
        <v>1.226</v>
      </c>
      <c r="O3" s="48">
        <v>0.72099999999999997</v>
      </c>
      <c r="P3" s="44">
        <v>2.4239999999999999</v>
      </c>
      <c r="Q3" s="44">
        <v>0.60699999999999998</v>
      </c>
      <c r="R3" s="44">
        <v>1.952</v>
      </c>
      <c r="S3" s="50">
        <v>43.802999999999997</v>
      </c>
      <c r="T3" s="50">
        <v>5.0650000000000004</v>
      </c>
      <c r="U3" s="50">
        <v>0.76200000000000001</v>
      </c>
      <c r="W3" s="6" t="s">
        <v>0</v>
      </c>
      <c r="X3" s="6">
        <v>96.6554262398368</v>
      </c>
      <c r="Y3" s="6">
        <v>91.939131624306498</v>
      </c>
      <c r="Z3" s="6">
        <v>94.038163327336804</v>
      </c>
      <c r="AA3" s="6">
        <v>94.072877177336807</v>
      </c>
      <c r="AB3" s="6">
        <v>93.377305127336797</v>
      </c>
      <c r="AC3" s="6"/>
      <c r="AD3" s="7" t="s">
        <v>2</v>
      </c>
      <c r="AE3" s="6">
        <v>121.820872769321</v>
      </c>
      <c r="AF3" s="6">
        <v>118.3222001984</v>
      </c>
      <c r="AG3" s="6">
        <v>122.37883570653</v>
      </c>
      <c r="AH3" s="6">
        <v>117.45689936506599</v>
      </c>
      <c r="AI3" s="6">
        <v>119.33910618324801</v>
      </c>
    </row>
    <row r="4" spans="1:48" ht="17">
      <c r="A4" s="6">
        <v>1.2E-2</v>
      </c>
      <c r="B4" s="48">
        <v>1.4999999999999999E-2</v>
      </c>
      <c r="C4" s="48">
        <v>0.01</v>
      </c>
      <c r="D4" s="44">
        <v>2.1000000000000001E-2</v>
      </c>
      <c r="E4" s="44">
        <v>1.7999999999999999E-2</v>
      </c>
      <c r="F4" s="44">
        <v>93.653999999999996</v>
      </c>
      <c r="G4" s="44">
        <v>1.587</v>
      </c>
      <c r="H4" s="50">
        <v>20.617999999999999</v>
      </c>
      <c r="I4" s="50">
        <v>5.6000000000000001E-2</v>
      </c>
      <c r="J4" s="50">
        <v>110.643</v>
      </c>
      <c r="K4" s="50">
        <v>2.4E-2</v>
      </c>
      <c r="M4" s="48">
        <v>2.1000000000000001E-2</v>
      </c>
      <c r="N4" s="48">
        <v>1.272</v>
      </c>
      <c r="O4" s="48">
        <v>5.42</v>
      </c>
      <c r="P4" s="44">
        <v>3.4649999999999999</v>
      </c>
      <c r="Q4" s="44">
        <v>5.8</v>
      </c>
      <c r="R4" s="44">
        <v>12.984999999999999</v>
      </c>
      <c r="T4" s="50">
        <v>0.22900000000000001</v>
      </c>
      <c r="U4" s="50">
        <v>2.117</v>
      </c>
      <c r="W4" s="6" t="s">
        <v>1</v>
      </c>
      <c r="X4" s="6">
        <v>98.119733394605603</v>
      </c>
      <c r="Y4" s="6">
        <v>99.553803207630807</v>
      </c>
      <c r="Z4" s="6">
        <v>102.483921129748</v>
      </c>
      <c r="AA4" s="6">
        <v>102.750338501748</v>
      </c>
      <c r="AB4" s="6">
        <v>106.74288633508201</v>
      </c>
      <c r="AC4" s="6"/>
      <c r="AD4" s="7" t="s">
        <v>3</v>
      </c>
      <c r="AE4" s="6">
        <v>81.969855936439799</v>
      </c>
      <c r="AF4" s="6">
        <v>87.421934732736105</v>
      </c>
      <c r="AG4" s="6">
        <v>87.615719899402805</v>
      </c>
      <c r="AH4" s="6">
        <v>89.473913306182496</v>
      </c>
      <c r="AI4" s="6">
        <v>87.256675914328198</v>
      </c>
    </row>
    <row r="5" spans="1:48" ht="17">
      <c r="A5" s="6">
        <v>1.2E-2</v>
      </c>
      <c r="B5" s="48">
        <v>1.7000000000000001E-2</v>
      </c>
      <c r="C5" s="48">
        <v>1.0999999999999999E-2</v>
      </c>
      <c r="D5" s="44">
        <v>1.2999999999999999E-2</v>
      </c>
      <c r="E5" s="44">
        <v>2.1999999999999999E-2</v>
      </c>
      <c r="F5" s="44">
        <v>3.5999999999999997E-2</v>
      </c>
      <c r="G5" s="44">
        <v>2.2080000000000002</v>
      </c>
      <c r="H5" s="50">
        <v>43.195999999999998</v>
      </c>
      <c r="I5" s="50">
        <v>0.32200000000000001</v>
      </c>
      <c r="J5" s="50">
        <v>2.1000000000000001E-2</v>
      </c>
      <c r="K5" s="50">
        <v>0.997</v>
      </c>
      <c r="M5" s="48">
        <v>0.17799999999999999</v>
      </c>
      <c r="N5" s="48">
        <v>8.3000000000000004E-2</v>
      </c>
      <c r="O5" s="48">
        <v>9.9000000000000005E-2</v>
      </c>
      <c r="P5" s="44">
        <v>3.6999999999999998E-2</v>
      </c>
      <c r="Q5" s="44">
        <v>7.3319999999999999</v>
      </c>
      <c r="R5" s="44">
        <v>13.829000000000001</v>
      </c>
      <c r="T5" s="50">
        <v>3.3839999999999999</v>
      </c>
      <c r="U5" s="50">
        <v>0.68200000000000005</v>
      </c>
      <c r="W5" s="6" t="s">
        <v>91</v>
      </c>
      <c r="X5" s="6">
        <v>91.995406266488203</v>
      </c>
      <c r="Y5" s="6">
        <v>97.115943482397299</v>
      </c>
      <c r="Z5" s="6">
        <v>93.595654744493999</v>
      </c>
      <c r="AA5" s="6">
        <v>95.612570857397301</v>
      </c>
      <c r="AB5" s="6">
        <v>90.363112500254402</v>
      </c>
      <c r="AC5" s="6"/>
      <c r="AD5" s="7" t="s">
        <v>26</v>
      </c>
      <c r="AE5" s="6">
        <v>78.9627566239663</v>
      </c>
      <c r="AF5" s="6">
        <v>81.713891100156701</v>
      </c>
      <c r="AG5" s="6">
        <v>76.572551738549606</v>
      </c>
      <c r="AH5" s="6">
        <v>66.650990630470304</v>
      </c>
      <c r="AI5" s="6">
        <v>58.3230420027542</v>
      </c>
      <c r="AL5" t="s">
        <v>117</v>
      </c>
      <c r="AR5" t="s">
        <v>118</v>
      </c>
    </row>
    <row r="6" spans="1:48">
      <c r="A6" s="6">
        <v>1.2E-2</v>
      </c>
      <c r="B6" s="48">
        <v>2.1999999999999999E-2</v>
      </c>
      <c r="C6" s="48">
        <v>1.2E-2</v>
      </c>
      <c r="D6" s="44">
        <v>1.4E-2</v>
      </c>
      <c r="E6" s="44">
        <v>2.1999999999999999E-2</v>
      </c>
      <c r="F6" s="44">
        <v>37.179000000000002</v>
      </c>
      <c r="G6" s="44">
        <v>0.57099999999999995</v>
      </c>
      <c r="H6" s="50">
        <v>6.4960000000000004</v>
      </c>
      <c r="I6" s="50">
        <v>0.106</v>
      </c>
      <c r="J6" s="50">
        <v>6.74</v>
      </c>
      <c r="K6" s="50">
        <v>2.7E-2</v>
      </c>
      <c r="M6" s="48">
        <v>0.06</v>
      </c>
      <c r="N6" s="48">
        <v>0.56599999999999995</v>
      </c>
      <c r="O6" s="48">
        <v>0.57299999999999995</v>
      </c>
      <c r="P6" s="44">
        <v>0.02</v>
      </c>
      <c r="Q6" s="44">
        <v>4.9000000000000002E-2</v>
      </c>
      <c r="R6" s="44">
        <v>15.262</v>
      </c>
      <c r="T6" s="50">
        <v>0.86799999999999999</v>
      </c>
      <c r="U6" s="50">
        <v>2.5880000000000001</v>
      </c>
      <c r="W6" s="19" t="s">
        <v>36</v>
      </c>
      <c r="X6" s="19">
        <f>AVERAGE(X3:X5)</f>
        <v>95.590188633643535</v>
      </c>
      <c r="Y6" s="19">
        <f t="shared" ref="Y6:AB6" si="0">AVERAGE(Y3:Y5)</f>
        <v>96.202959438111534</v>
      </c>
      <c r="Z6" s="19">
        <f t="shared" si="0"/>
        <v>96.705913067192952</v>
      </c>
      <c r="AA6" s="19">
        <f t="shared" si="0"/>
        <v>97.478595512160709</v>
      </c>
      <c r="AB6" s="19">
        <f t="shared" si="0"/>
        <v>96.827767987557721</v>
      </c>
      <c r="AC6" s="19"/>
      <c r="AD6" s="19" t="s">
        <v>36</v>
      </c>
      <c r="AE6" s="19">
        <f>AVERAGE(AE3:AE5)</f>
        <v>94.251161776575699</v>
      </c>
      <c r="AF6" s="19">
        <f t="shared" ref="AF6:AI6" si="1">AVERAGE(AF3:AF5)</f>
        <v>95.81934201043093</v>
      </c>
      <c r="AG6" s="19">
        <f t="shared" si="1"/>
        <v>95.522369114827484</v>
      </c>
      <c r="AH6" s="19">
        <f t="shared" si="1"/>
        <v>91.19393443390625</v>
      </c>
      <c r="AI6" s="19">
        <f t="shared" si="1"/>
        <v>88.306274700110137</v>
      </c>
      <c r="AL6">
        <f t="shared" ref="AL6:AP6" si="2">X6</f>
        <v>95.590188633643535</v>
      </c>
      <c r="AM6">
        <f t="shared" si="2"/>
        <v>96.202959438111534</v>
      </c>
      <c r="AN6">
        <f t="shared" si="2"/>
        <v>96.705913067192952</v>
      </c>
      <c r="AO6">
        <f t="shared" si="2"/>
        <v>97.478595512160709</v>
      </c>
      <c r="AP6">
        <f t="shared" si="2"/>
        <v>96.827767987557721</v>
      </c>
      <c r="AR6">
        <f t="shared" ref="AR6:AV6" si="3">AE6</f>
        <v>94.251161776575699</v>
      </c>
      <c r="AS6">
        <f t="shared" si="3"/>
        <v>95.81934201043093</v>
      </c>
      <c r="AT6">
        <f t="shared" si="3"/>
        <v>95.522369114827484</v>
      </c>
      <c r="AU6">
        <f t="shared" si="3"/>
        <v>91.19393443390625</v>
      </c>
      <c r="AV6">
        <f t="shared" si="3"/>
        <v>88.306274700110137</v>
      </c>
    </row>
    <row r="7" spans="1:48" ht="17">
      <c r="A7" s="6">
        <v>1.4999999999999999E-2</v>
      </c>
      <c r="B7" s="48">
        <v>2.5999999999999999E-2</v>
      </c>
      <c r="C7" s="48">
        <v>2.3E-2</v>
      </c>
      <c r="D7" s="44">
        <v>3.5999999999999997E-2</v>
      </c>
      <c r="E7" s="44">
        <v>3.7999999999999999E-2</v>
      </c>
      <c r="F7" s="44">
        <v>4.2000000000000003E-2</v>
      </c>
      <c r="G7" s="44">
        <v>0.81399999999999995</v>
      </c>
      <c r="H7" s="50">
        <v>45.552999999999997</v>
      </c>
      <c r="I7" s="50">
        <v>26.277999999999999</v>
      </c>
      <c r="J7" s="50">
        <v>22.177</v>
      </c>
      <c r="K7" s="50">
        <v>0.26400000000000001</v>
      </c>
      <c r="M7" s="48">
        <v>2.093</v>
      </c>
      <c r="N7" s="48">
        <v>2.407</v>
      </c>
      <c r="O7" s="48">
        <v>0.68600000000000005</v>
      </c>
      <c r="P7" s="44">
        <v>8.5999999999999993E-2</v>
      </c>
      <c r="Q7" s="44">
        <v>3.8079999999999998</v>
      </c>
      <c r="R7" s="44">
        <v>2.04</v>
      </c>
      <c r="T7" s="50">
        <v>2.6709999999999998</v>
      </c>
      <c r="U7" s="50">
        <v>0.875</v>
      </c>
      <c r="W7" s="10" t="s">
        <v>0</v>
      </c>
      <c r="X7" s="9">
        <v>93.112923564660605</v>
      </c>
      <c r="Y7" s="9">
        <v>94.131114736711794</v>
      </c>
      <c r="Z7" s="9">
        <v>92.867039716565301</v>
      </c>
      <c r="AA7" s="9">
        <v>89.583492696327198</v>
      </c>
      <c r="AB7" s="9">
        <v>90.197869298250296</v>
      </c>
      <c r="AC7" s="9"/>
      <c r="AD7" s="10" t="s">
        <v>2</v>
      </c>
      <c r="AE7" s="9">
        <v>76.497798015745701</v>
      </c>
      <c r="AF7" s="9">
        <v>78.371109533454103</v>
      </c>
      <c r="AG7" s="9">
        <v>78.886054726128194</v>
      </c>
      <c r="AH7" s="9">
        <v>78.348214402925194</v>
      </c>
      <c r="AI7" s="9">
        <v>79.7184924157457</v>
      </c>
      <c r="AL7">
        <f t="shared" ref="AL7:AP7" si="4">X11</f>
        <v>101.13812531569805</v>
      </c>
      <c r="AM7">
        <f t="shared" si="4"/>
        <v>89.832247107546237</v>
      </c>
      <c r="AN7">
        <f t="shared" si="4"/>
        <v>100.2448970703295</v>
      </c>
      <c r="AO7">
        <f t="shared" si="4"/>
        <v>96.172495111202522</v>
      </c>
      <c r="AP7">
        <f t="shared" si="4"/>
        <v>102.8236137343102</v>
      </c>
      <c r="AR7">
        <f t="shared" ref="AR7:AV7" si="5">AE11</f>
        <v>79.829213760274072</v>
      </c>
      <c r="AS7">
        <f t="shared" si="5"/>
        <v>85.617789584695359</v>
      </c>
      <c r="AT7">
        <f t="shared" si="5"/>
        <v>84.115394155635556</v>
      </c>
      <c r="AU7">
        <f t="shared" si="5"/>
        <v>83.911139170412795</v>
      </c>
      <c r="AV7">
        <f t="shared" si="5"/>
        <v>85.823657856570364</v>
      </c>
    </row>
    <row r="8" spans="1:48" ht="17">
      <c r="A8" s="6">
        <v>1.7000000000000001E-2</v>
      </c>
      <c r="B8" s="48">
        <v>13.239000000000001</v>
      </c>
      <c r="C8" s="48">
        <v>3.6999999999999998E-2</v>
      </c>
      <c r="D8" s="44">
        <v>8.9130000000000003</v>
      </c>
      <c r="E8" s="44">
        <v>4.2000000000000003E-2</v>
      </c>
      <c r="F8" s="44">
        <v>14.994</v>
      </c>
      <c r="G8" s="44">
        <v>0.44800000000000001</v>
      </c>
      <c r="H8" s="50">
        <v>0.28799999999999998</v>
      </c>
      <c r="I8" s="50">
        <v>2.1000000000000001E-2</v>
      </c>
      <c r="J8" s="50">
        <v>2.5999999999999999E-2</v>
      </c>
      <c r="K8" s="50">
        <v>0.22500000000000001</v>
      </c>
      <c r="M8" s="48">
        <v>1.9319999999999999</v>
      </c>
      <c r="N8" s="48">
        <v>0.113</v>
      </c>
      <c r="O8" s="48">
        <v>2.2029999999999998</v>
      </c>
      <c r="P8" s="44">
        <v>4.3999999999999997E-2</v>
      </c>
      <c r="Q8" s="44">
        <v>10.762</v>
      </c>
      <c r="R8" s="44">
        <v>12.095000000000001</v>
      </c>
      <c r="T8" s="50">
        <v>0.22</v>
      </c>
      <c r="U8" s="50">
        <v>2.5510000000000002</v>
      </c>
      <c r="W8" s="10" t="s">
        <v>1</v>
      </c>
      <c r="X8" s="9">
        <v>97.561086517712894</v>
      </c>
      <c r="Y8" s="9">
        <v>95.958630306532797</v>
      </c>
      <c r="Z8" s="9">
        <v>97.494391735104202</v>
      </c>
      <c r="AA8" s="9">
        <v>85.164128877961403</v>
      </c>
      <c r="AB8" s="9">
        <v>97.128024812027306</v>
      </c>
      <c r="AC8" s="9"/>
      <c r="AD8" s="10" t="s">
        <v>4</v>
      </c>
      <c r="AE8" s="9">
        <v>80.040651183237699</v>
      </c>
      <c r="AF8" s="9">
        <v>89.289173472126507</v>
      </c>
      <c r="AG8" s="9">
        <v>88.780155420844494</v>
      </c>
      <c r="AH8" s="9">
        <v>86.0414831098077</v>
      </c>
      <c r="AI8" s="9">
        <v>86.871773405459905</v>
      </c>
      <c r="AL8">
        <f t="shared" ref="AL8:AP8" si="6">X16</f>
        <v>73.475413129485602</v>
      </c>
      <c r="AM8">
        <f t="shared" si="6"/>
        <v>62.827454903896374</v>
      </c>
      <c r="AN8">
        <f t="shared" si="6"/>
        <v>74.076935184300353</v>
      </c>
      <c r="AO8">
        <f t="shared" si="6"/>
        <v>74.647359996800375</v>
      </c>
      <c r="AP8">
        <f t="shared" si="6"/>
        <v>72.017179605754848</v>
      </c>
      <c r="AR8">
        <f t="shared" ref="AR8:AV8" si="7">AE16</f>
        <v>63.342927372203462</v>
      </c>
      <c r="AS8">
        <f t="shared" si="7"/>
        <v>75.035510439037353</v>
      </c>
      <c r="AT8">
        <f t="shared" si="7"/>
        <v>73.552434664657696</v>
      </c>
      <c r="AU8">
        <f t="shared" si="7"/>
        <v>76.098739288485405</v>
      </c>
      <c r="AV8">
        <f t="shared" si="7"/>
        <v>74.062841256393</v>
      </c>
    </row>
    <row r="9" spans="1:48" ht="15" customHeight="1">
      <c r="A9" s="6">
        <v>0.02</v>
      </c>
      <c r="B9" s="48">
        <v>1.4E-2</v>
      </c>
      <c r="C9" s="48">
        <v>21.859000000000002</v>
      </c>
      <c r="D9" s="44">
        <v>7.6929999999999996</v>
      </c>
      <c r="E9" s="44">
        <v>16.494</v>
      </c>
      <c r="F9" s="44">
        <v>2.5000000000000001E-2</v>
      </c>
      <c r="G9" s="44">
        <v>0.53</v>
      </c>
      <c r="I9" s="50">
        <v>0.10100000000000001</v>
      </c>
      <c r="J9" s="50">
        <v>17.704000000000001</v>
      </c>
      <c r="K9" s="50">
        <v>1.5289999999999999</v>
      </c>
      <c r="M9" s="48">
        <v>3.4089999999999998</v>
      </c>
      <c r="N9" s="48">
        <v>8.1000000000000003E-2</v>
      </c>
      <c r="O9" s="48">
        <v>0.42199999999999999</v>
      </c>
      <c r="P9" s="44">
        <v>2.9049999999999998</v>
      </c>
      <c r="Q9" s="44">
        <v>0.79300000000000004</v>
      </c>
      <c r="R9" s="44">
        <v>6.6449999999999996</v>
      </c>
      <c r="T9" s="50">
        <v>0.152</v>
      </c>
      <c r="U9" s="50">
        <v>0.82499999999999996</v>
      </c>
      <c r="W9" s="10" t="s">
        <v>91</v>
      </c>
      <c r="X9" s="9">
        <v>145.99642375931899</v>
      </c>
      <c r="Y9" s="9">
        <v>115.509368759319</v>
      </c>
      <c r="Z9" s="9">
        <v>110.373259759319</v>
      </c>
      <c r="AA9" s="9">
        <v>113.76986375931899</v>
      </c>
      <c r="AB9" s="9">
        <v>121.144947092653</v>
      </c>
      <c r="AC9" s="9"/>
      <c r="AD9" s="10" t="s">
        <v>26</v>
      </c>
      <c r="AE9" s="9">
        <v>82.949192081838802</v>
      </c>
      <c r="AF9" s="9">
        <v>89.193085748505496</v>
      </c>
      <c r="AG9" s="9">
        <v>84.679972319933995</v>
      </c>
      <c r="AH9" s="9">
        <v>87.343719998505506</v>
      </c>
      <c r="AI9" s="9">
        <v>90.8807077485055</v>
      </c>
    </row>
    <row r="10" spans="1:48" ht="17">
      <c r="A10" s="6">
        <v>13.911</v>
      </c>
      <c r="B10" s="48">
        <v>1.4999999999999999E-2</v>
      </c>
      <c r="C10" s="48">
        <v>1.6E-2</v>
      </c>
      <c r="D10" s="44">
        <v>3.4000000000000002E-2</v>
      </c>
      <c r="E10" s="44">
        <v>2.1999999999999999E-2</v>
      </c>
      <c r="F10" s="44">
        <v>3.5000000000000003E-2</v>
      </c>
      <c r="G10" s="44">
        <v>0.85699999999999998</v>
      </c>
      <c r="I10" s="50">
        <v>0.36599999999999999</v>
      </c>
      <c r="J10" s="50">
        <v>27.661999999999999</v>
      </c>
      <c r="K10" s="50">
        <v>0.189</v>
      </c>
      <c r="M10" s="48">
        <v>0.191</v>
      </c>
      <c r="N10" s="48">
        <v>1.27</v>
      </c>
      <c r="O10" s="48">
        <v>3.6909999999999998</v>
      </c>
      <c r="P10" s="44">
        <v>6.2E-2</v>
      </c>
      <c r="Q10" s="44">
        <v>4.8780000000000001</v>
      </c>
      <c r="R10" s="44">
        <v>11.12</v>
      </c>
      <c r="T10" s="50">
        <v>0.65300000000000002</v>
      </c>
      <c r="U10" s="50">
        <v>0.83</v>
      </c>
      <c r="W10" s="10" t="s">
        <v>30</v>
      </c>
      <c r="X10" s="9">
        <v>67.882067421099705</v>
      </c>
      <c r="Y10" s="9">
        <v>53.729874627621399</v>
      </c>
      <c r="Z10" s="9" t="s">
        <v>23</v>
      </c>
      <c r="AA10" s="9" t="s">
        <v>23</v>
      </c>
      <c r="AB10" s="9" t="s">
        <v>23</v>
      </c>
      <c r="AC10" s="9"/>
      <c r="AD10" s="10"/>
      <c r="AE10" s="9"/>
      <c r="AF10" s="9"/>
      <c r="AG10" s="9"/>
      <c r="AH10" s="9"/>
      <c r="AI10" s="9"/>
    </row>
    <row r="11" spans="1:48">
      <c r="A11" s="6">
        <v>1.4999999999999999E-2</v>
      </c>
      <c r="B11" s="48">
        <v>1.7999999999999999E-2</v>
      </c>
      <c r="C11" s="48">
        <v>1.2E-2</v>
      </c>
      <c r="D11" s="44">
        <v>16.806999999999999</v>
      </c>
      <c r="E11" s="44">
        <v>1.7999999999999999E-2</v>
      </c>
      <c r="F11" s="44">
        <v>32.225999999999999</v>
      </c>
      <c r="G11" s="44">
        <v>0.54200000000000004</v>
      </c>
      <c r="I11" s="50">
        <v>0.126</v>
      </c>
      <c r="J11" s="50">
        <v>1.7000000000000001E-2</v>
      </c>
      <c r="K11" s="50">
        <v>9.5619999999999994</v>
      </c>
      <c r="M11" s="48">
        <v>7.0000000000000007E-2</v>
      </c>
      <c r="N11" s="48">
        <v>2.4780000000000002</v>
      </c>
      <c r="O11" s="48">
        <v>6.8000000000000005E-2</v>
      </c>
      <c r="P11" s="44">
        <v>4.4930000000000003</v>
      </c>
      <c r="Q11" s="44">
        <v>0.126</v>
      </c>
      <c r="R11" s="44">
        <v>3.3290000000000002</v>
      </c>
      <c r="T11" s="50">
        <v>1.022</v>
      </c>
      <c r="U11" s="50">
        <v>2.8010000000000002</v>
      </c>
      <c r="W11" s="19" t="s">
        <v>36</v>
      </c>
      <c r="X11" s="19">
        <f>AVERAGE(X7:X10)</f>
        <v>101.13812531569805</v>
      </c>
      <c r="Y11" s="19">
        <f t="shared" ref="Y11:AB11" si="8">AVERAGE(Y7:Y10)</f>
        <v>89.832247107546237</v>
      </c>
      <c r="Z11" s="19">
        <f t="shared" si="8"/>
        <v>100.2448970703295</v>
      </c>
      <c r="AA11" s="19">
        <f t="shared" si="8"/>
        <v>96.172495111202522</v>
      </c>
      <c r="AB11" s="19">
        <f t="shared" si="8"/>
        <v>102.8236137343102</v>
      </c>
      <c r="AC11" s="19"/>
      <c r="AD11" s="19" t="s">
        <v>36</v>
      </c>
      <c r="AE11" s="19">
        <f>AVERAGE(AE7:AE10)</f>
        <v>79.829213760274072</v>
      </c>
      <c r="AF11" s="19">
        <f t="shared" ref="AF11" si="9">AVERAGE(AF7:AF10)</f>
        <v>85.617789584695359</v>
      </c>
      <c r="AG11" s="19">
        <f t="shared" ref="AG11" si="10">AVERAGE(AG7:AG10)</f>
        <v>84.115394155635556</v>
      </c>
      <c r="AH11" s="19">
        <f t="shared" ref="AH11" si="11">AVERAGE(AH7:AH10)</f>
        <v>83.911139170412795</v>
      </c>
      <c r="AI11" s="19">
        <f t="shared" ref="AI11" si="12">AVERAGE(AI7:AI10)</f>
        <v>85.823657856570364</v>
      </c>
    </row>
    <row r="12" spans="1:48" ht="17">
      <c r="A12" s="6">
        <v>1.2999999999999999E-2</v>
      </c>
      <c r="B12" s="48">
        <v>2.1999999999999999E-2</v>
      </c>
      <c r="C12" s="48">
        <v>1.2E-2</v>
      </c>
      <c r="D12" s="44">
        <v>2.5999999999999999E-2</v>
      </c>
      <c r="E12" s="44">
        <v>4.1000000000000002E-2</v>
      </c>
      <c r="F12" s="44">
        <v>5.1999999999999998E-2</v>
      </c>
      <c r="G12" s="44">
        <v>0.17499999999999999</v>
      </c>
      <c r="I12" s="50">
        <v>6.6879999999999997</v>
      </c>
      <c r="K12" s="50">
        <v>3.14</v>
      </c>
      <c r="M12" s="48">
        <v>2.8980000000000001</v>
      </c>
      <c r="N12" s="48">
        <v>7.1999999999999995E-2</v>
      </c>
      <c r="O12" s="48">
        <v>4.7069999999999999</v>
      </c>
      <c r="P12" s="44">
        <v>7.8E-2</v>
      </c>
      <c r="Q12" s="44">
        <v>2.83</v>
      </c>
      <c r="R12" s="44">
        <v>4.3120000000000003</v>
      </c>
      <c r="T12" s="50">
        <v>4.1829999999999998</v>
      </c>
      <c r="U12" s="50">
        <v>0.68500000000000005</v>
      </c>
      <c r="W12" s="10" t="s">
        <v>0</v>
      </c>
      <c r="X12" s="9">
        <v>32.356352065413198</v>
      </c>
      <c r="Y12" s="9">
        <v>37.971586065413199</v>
      </c>
      <c r="Z12" s="9">
        <v>35.377592315413203</v>
      </c>
      <c r="AA12" s="9">
        <v>35.636991565413197</v>
      </c>
      <c r="AB12" s="9" t="s">
        <v>23</v>
      </c>
      <c r="AC12" s="9"/>
      <c r="AD12" s="10" t="s">
        <v>2</v>
      </c>
      <c r="AE12" s="9">
        <v>51.1613850260281</v>
      </c>
      <c r="AF12" s="9" t="s">
        <v>23</v>
      </c>
      <c r="AG12" s="9" t="s">
        <v>23</v>
      </c>
      <c r="AH12" s="9" t="s">
        <v>23</v>
      </c>
      <c r="AI12" s="9" t="s">
        <v>23</v>
      </c>
    </row>
    <row r="13" spans="1:48" ht="17">
      <c r="A13" s="6">
        <v>1.4E-2</v>
      </c>
      <c r="B13" s="48">
        <v>2.3E-2</v>
      </c>
      <c r="C13" s="48">
        <v>1.2E-2</v>
      </c>
      <c r="D13" s="44">
        <v>0.246</v>
      </c>
      <c r="E13" s="44">
        <v>0.03</v>
      </c>
      <c r="F13" s="44">
        <v>65.769000000000005</v>
      </c>
      <c r="G13" s="44">
        <v>1.35</v>
      </c>
      <c r="I13" s="50">
        <v>0.02</v>
      </c>
      <c r="K13" s="50">
        <v>1.9E-2</v>
      </c>
      <c r="M13" s="48">
        <v>4.3999999999999997E-2</v>
      </c>
      <c r="N13" s="48">
        <v>2.4769999999999999</v>
      </c>
      <c r="O13" s="48">
        <v>7.5999999999999998E-2</v>
      </c>
      <c r="P13" s="44">
        <v>0.5</v>
      </c>
      <c r="Q13" s="44">
        <v>2.7010000000000001</v>
      </c>
      <c r="R13" s="44">
        <v>11.816000000000001</v>
      </c>
      <c r="T13" s="50">
        <v>0.188</v>
      </c>
      <c r="U13" s="50">
        <v>0.78100000000000003</v>
      </c>
      <c r="W13" s="10" t="s">
        <v>1</v>
      </c>
      <c r="X13" s="9">
        <v>78.029956034068505</v>
      </c>
      <c r="Y13" s="9">
        <v>79.667730284068497</v>
      </c>
      <c r="Z13" s="9">
        <v>83.383245284068494</v>
      </c>
      <c r="AA13" s="9">
        <v>75.738595950735203</v>
      </c>
      <c r="AB13" s="9">
        <v>74.365305617401802</v>
      </c>
      <c r="AC13" s="9"/>
      <c r="AD13" s="10" t="s">
        <v>3</v>
      </c>
      <c r="AE13" s="9">
        <v>59.762923112734498</v>
      </c>
      <c r="AF13" s="9">
        <v>65.1256883475954</v>
      </c>
      <c r="AG13" s="9">
        <v>64.182767348836094</v>
      </c>
      <c r="AH13" s="9">
        <v>63.5767913589914</v>
      </c>
      <c r="AI13" s="9">
        <v>61.3313930705419</v>
      </c>
    </row>
    <row r="14" spans="1:48" ht="17">
      <c r="A14" s="6">
        <v>1.2E-2</v>
      </c>
      <c r="B14" s="48">
        <v>2.8000000000000001E-2</v>
      </c>
      <c r="C14" s="48">
        <v>1.7000000000000001E-2</v>
      </c>
      <c r="D14" s="44">
        <v>2.5999999999999999E-2</v>
      </c>
      <c r="E14" s="44">
        <v>9.4E-2</v>
      </c>
      <c r="F14" s="44">
        <v>3.3000000000000002E-2</v>
      </c>
      <c r="G14" s="44">
        <v>0.79100000000000004</v>
      </c>
      <c r="I14" s="50">
        <v>20.585999999999999</v>
      </c>
      <c r="K14" s="50">
        <v>0.11799999999999999</v>
      </c>
      <c r="M14" s="48">
        <v>2.4510000000000001</v>
      </c>
      <c r="N14" s="48">
        <v>2.1429999999999998</v>
      </c>
      <c r="O14" s="48">
        <v>2.7370000000000001</v>
      </c>
      <c r="P14" s="44">
        <v>4.7E-2</v>
      </c>
      <c r="Q14" s="44">
        <v>2.8069999999999999</v>
      </c>
      <c r="R14" s="44">
        <v>4.3659999999999997</v>
      </c>
      <c r="T14" s="50">
        <v>0.70799999999999996</v>
      </c>
      <c r="U14" s="50">
        <v>2.0430000000000001</v>
      </c>
      <c r="W14" s="10" t="s">
        <v>91</v>
      </c>
      <c r="X14" s="9">
        <v>110.353093716689</v>
      </c>
      <c r="Y14" s="9" t="s">
        <v>23</v>
      </c>
      <c r="Z14" s="9">
        <v>96.264148716688794</v>
      </c>
      <c r="AA14" s="9">
        <v>97.554024716688801</v>
      </c>
      <c r="AB14" s="9" t="s">
        <v>23</v>
      </c>
      <c r="AC14" s="9"/>
      <c r="AD14" s="10" t="s">
        <v>4</v>
      </c>
      <c r="AE14" s="9">
        <v>79.104473977847803</v>
      </c>
      <c r="AF14" s="9">
        <v>84.945332530479305</v>
      </c>
      <c r="AG14" s="9">
        <v>82.922101980479297</v>
      </c>
      <c r="AH14" s="9">
        <v>88.620687217979395</v>
      </c>
      <c r="AI14" s="9">
        <v>86.794289442244093</v>
      </c>
    </row>
    <row r="15" spans="1:48" ht="17">
      <c r="A15" s="6">
        <v>1.4E-2</v>
      </c>
      <c r="B15" s="48">
        <v>8.4000000000000005E-2</v>
      </c>
      <c r="C15" s="48">
        <v>2.4E-2</v>
      </c>
      <c r="D15" s="44">
        <v>1.2999999999999999E-2</v>
      </c>
      <c r="E15" s="44">
        <v>3.2000000000000001E-2</v>
      </c>
      <c r="F15" s="44">
        <v>7.0000000000000007E-2</v>
      </c>
      <c r="G15" s="44">
        <v>0.58799999999999997</v>
      </c>
      <c r="I15" s="50">
        <v>2.5999999999999999E-2</v>
      </c>
      <c r="K15" s="50">
        <v>0.26200000000000001</v>
      </c>
      <c r="M15" s="48">
        <v>4.2999999999999997E-2</v>
      </c>
      <c r="N15" s="48">
        <v>0.65100000000000002</v>
      </c>
      <c r="O15" s="48">
        <v>2.137</v>
      </c>
      <c r="P15" s="44">
        <v>3.351</v>
      </c>
      <c r="Q15" s="44">
        <v>8.8999999999999996E-2</v>
      </c>
      <c r="R15" s="44">
        <v>3.157</v>
      </c>
      <c r="T15" s="50">
        <v>0.49399999999999999</v>
      </c>
      <c r="U15" s="50">
        <v>0.97899999999999998</v>
      </c>
      <c r="W15" s="10" t="s">
        <v>30</v>
      </c>
      <c r="X15" s="9">
        <v>73.162250701771697</v>
      </c>
      <c r="Y15" s="9">
        <v>70.843048362207398</v>
      </c>
      <c r="Z15" s="9">
        <v>81.282754421030901</v>
      </c>
      <c r="AA15" s="9">
        <v>89.659827754364301</v>
      </c>
      <c r="AB15" s="9">
        <v>69.669053594107893</v>
      </c>
      <c r="AC15" s="9"/>
      <c r="AD15" s="10"/>
      <c r="AE15" s="9"/>
      <c r="AF15" s="9"/>
      <c r="AG15" s="9"/>
      <c r="AH15" s="9"/>
      <c r="AI15" s="9"/>
    </row>
    <row r="16" spans="1:48">
      <c r="A16" s="6">
        <v>1.7000000000000001E-2</v>
      </c>
      <c r="B16" s="48">
        <v>17.585999999999999</v>
      </c>
      <c r="C16" s="48">
        <v>16.861000000000001</v>
      </c>
      <c r="D16" s="44">
        <v>1.9E-2</v>
      </c>
      <c r="E16" s="44">
        <v>2.9000000000000001E-2</v>
      </c>
      <c r="F16" s="44">
        <v>39.722000000000001</v>
      </c>
      <c r="G16" s="44">
        <v>2.27</v>
      </c>
      <c r="I16" s="50">
        <v>5.85</v>
      </c>
      <c r="K16" s="50">
        <v>0.27500000000000002</v>
      </c>
      <c r="M16" s="48">
        <v>5.1349999999999998</v>
      </c>
      <c r="N16" s="48">
        <v>4.4640000000000004</v>
      </c>
      <c r="O16" s="48">
        <v>0.11799999999999999</v>
      </c>
      <c r="P16" s="44">
        <v>2.214</v>
      </c>
      <c r="Q16" s="44">
        <v>1.84</v>
      </c>
      <c r="R16" s="44">
        <v>5.9379999999999997</v>
      </c>
      <c r="T16" s="50">
        <v>0.68700000000000006</v>
      </c>
      <c r="U16" s="50">
        <v>1.8540000000000001</v>
      </c>
      <c r="W16" s="19" t="s">
        <v>36</v>
      </c>
      <c r="X16" s="19">
        <f>AVERAGE(X12:X15)</f>
        <v>73.475413129485602</v>
      </c>
      <c r="Y16" s="19">
        <f t="shared" ref="Y16:AB16" si="13">AVERAGE(Y12:Y15)</f>
        <v>62.827454903896374</v>
      </c>
      <c r="Z16" s="19">
        <f t="shared" si="13"/>
        <v>74.076935184300353</v>
      </c>
      <c r="AA16" s="19">
        <f t="shared" si="13"/>
        <v>74.647359996800375</v>
      </c>
      <c r="AB16" s="19">
        <f t="shared" si="13"/>
        <v>72.017179605754848</v>
      </c>
      <c r="AC16" s="19"/>
      <c r="AD16" s="19" t="s">
        <v>36</v>
      </c>
      <c r="AE16" s="19">
        <f>AVERAGE(AE12:AE15)</f>
        <v>63.342927372203462</v>
      </c>
      <c r="AF16" s="19">
        <f t="shared" ref="AF16" si="14">AVERAGE(AF12:AF15)</f>
        <v>75.035510439037353</v>
      </c>
      <c r="AG16" s="19">
        <f t="shared" ref="AG16" si="15">AVERAGE(AG12:AG15)</f>
        <v>73.552434664657696</v>
      </c>
      <c r="AH16" s="19">
        <f t="shared" ref="AH16" si="16">AVERAGE(AH12:AH15)</f>
        <v>76.098739288485405</v>
      </c>
      <c r="AI16" s="19">
        <f t="shared" ref="AI16" si="17">AVERAGE(AI12:AI15)</f>
        <v>74.062841256393</v>
      </c>
    </row>
    <row r="17" spans="1:35">
      <c r="A17" s="6">
        <v>2.1999999999999999E-2</v>
      </c>
      <c r="B17" s="48">
        <v>2.1999999999999999E-2</v>
      </c>
      <c r="C17" s="48">
        <v>1.2999999999999999E-2</v>
      </c>
      <c r="D17" s="44">
        <v>16.646999999999998</v>
      </c>
      <c r="E17" s="44">
        <v>3.1E-2</v>
      </c>
      <c r="F17" s="44">
        <v>1.7999999999999999E-2</v>
      </c>
      <c r="G17" s="44">
        <v>0.70399999999999996</v>
      </c>
      <c r="I17" s="50">
        <v>1.7000000000000001E-2</v>
      </c>
      <c r="K17" s="50">
        <v>0.29299999999999998</v>
      </c>
      <c r="M17" s="48">
        <v>2.5000000000000001E-2</v>
      </c>
      <c r="N17" s="48">
        <v>6.7000000000000004E-2</v>
      </c>
      <c r="O17" s="48">
        <v>0.18</v>
      </c>
      <c r="P17" s="44">
        <v>7.5999999999999998E-2</v>
      </c>
      <c r="Q17" s="44">
        <v>3.5019999999999998</v>
      </c>
      <c r="R17" s="44">
        <v>1.996</v>
      </c>
      <c r="T17" s="50">
        <v>0.27100000000000002</v>
      </c>
      <c r="U17" s="50">
        <v>1.131</v>
      </c>
    </row>
    <row r="18" spans="1:35" ht="34">
      <c r="A18" s="6">
        <v>11.212999999999999</v>
      </c>
      <c r="B18" s="48">
        <v>1.4E-2</v>
      </c>
      <c r="C18" s="48">
        <v>1.0999999999999999E-2</v>
      </c>
      <c r="D18" s="44">
        <v>0.03</v>
      </c>
      <c r="E18" s="44">
        <v>10.428000000000001</v>
      </c>
      <c r="F18" s="44">
        <v>3.5000000000000003E-2</v>
      </c>
      <c r="G18" s="44">
        <v>1.3460000000000001</v>
      </c>
      <c r="I18" s="50">
        <v>62.619</v>
      </c>
      <c r="K18" s="50">
        <v>0.249</v>
      </c>
      <c r="M18" s="48">
        <v>2.1219999999999999</v>
      </c>
      <c r="N18" s="48">
        <v>0.95399999999999996</v>
      </c>
      <c r="O18" s="48">
        <v>0.52300000000000002</v>
      </c>
      <c r="P18" s="44">
        <v>6.2E-2</v>
      </c>
      <c r="Q18" s="44">
        <v>5.274</v>
      </c>
      <c r="R18" s="44">
        <v>7.9189999999999996</v>
      </c>
      <c r="T18" s="50">
        <v>0.629</v>
      </c>
      <c r="U18" s="50">
        <v>1.2669999999999999</v>
      </c>
      <c r="W18" s="2"/>
      <c r="X18" s="2" t="s">
        <v>10</v>
      </c>
      <c r="Y18" s="2" t="s">
        <v>11</v>
      </c>
      <c r="Z18" s="2" t="s">
        <v>12</v>
      </c>
      <c r="AA18" s="2" t="s">
        <v>13</v>
      </c>
      <c r="AB18" s="2" t="s">
        <v>14</v>
      </c>
      <c r="AC18" s="2"/>
      <c r="AD18" s="2"/>
      <c r="AE18" s="2" t="s">
        <v>10</v>
      </c>
      <c r="AF18" s="2" t="s">
        <v>11</v>
      </c>
      <c r="AG18" s="2" t="s">
        <v>12</v>
      </c>
      <c r="AH18" s="2" t="s">
        <v>13</v>
      </c>
      <c r="AI18" s="2" t="s">
        <v>14</v>
      </c>
    </row>
    <row r="19" spans="1:35">
      <c r="A19" s="6">
        <v>1.7999999999999999E-2</v>
      </c>
      <c r="B19" s="48">
        <v>1.4999999999999999E-2</v>
      </c>
      <c r="C19" s="48">
        <v>1.2E-2</v>
      </c>
      <c r="D19" s="44">
        <v>11.352</v>
      </c>
      <c r="E19" s="44">
        <v>25.957999999999998</v>
      </c>
      <c r="G19" s="44">
        <v>2.5000000000000001E-2</v>
      </c>
      <c r="I19" s="50">
        <v>1.9E-2</v>
      </c>
      <c r="K19" s="50">
        <v>0.64500000000000002</v>
      </c>
      <c r="M19" s="48">
        <v>1.4999999999999999E-2</v>
      </c>
      <c r="N19" s="48">
        <v>1.23</v>
      </c>
      <c r="O19" s="48">
        <v>1.9419999999999999</v>
      </c>
      <c r="P19" s="44">
        <v>2.3359999999999999</v>
      </c>
      <c r="Q19" s="44">
        <v>8.6999999999999994E-2</v>
      </c>
      <c r="R19" s="44">
        <v>5.1820000000000004</v>
      </c>
      <c r="T19" s="50">
        <v>1.9119999999999999</v>
      </c>
      <c r="U19" s="50">
        <v>2.8170000000000002</v>
      </c>
      <c r="W19" s="6" t="s">
        <v>1</v>
      </c>
      <c r="X19" s="6"/>
      <c r="Y19" s="6"/>
      <c r="Z19" s="6"/>
      <c r="AA19" s="6"/>
      <c r="AB19" s="6"/>
      <c r="AC19" s="6"/>
      <c r="AD19" s="7"/>
      <c r="AE19" s="6"/>
      <c r="AF19" s="6"/>
      <c r="AG19" s="6"/>
      <c r="AH19" s="6"/>
      <c r="AI19" s="6"/>
    </row>
    <row r="20" spans="1:35">
      <c r="A20" s="6">
        <v>1.4999999999999999E-2</v>
      </c>
      <c r="B20" s="48">
        <v>1.9E-2</v>
      </c>
      <c r="C20" s="48">
        <v>1.4E-2</v>
      </c>
      <c r="D20" s="44">
        <v>1.7999999999999999E-2</v>
      </c>
      <c r="E20" s="44">
        <v>3.1E-2</v>
      </c>
      <c r="G20" s="44">
        <v>2.5000000000000001E-2</v>
      </c>
      <c r="I20" s="50">
        <v>51.003999999999998</v>
      </c>
      <c r="K20" s="50">
        <v>0.19700000000000001</v>
      </c>
      <c r="M20" s="48">
        <v>1.7000000000000001E-2</v>
      </c>
      <c r="N20" s="48">
        <v>2.3170000000000002</v>
      </c>
      <c r="O20" s="48">
        <v>0.121</v>
      </c>
      <c r="P20" s="44">
        <v>1.2E-2</v>
      </c>
      <c r="Q20" s="44">
        <v>7.7519999999999998</v>
      </c>
      <c r="R20" s="44">
        <v>4.7469999999999999</v>
      </c>
      <c r="T20" s="50">
        <v>1.4450000000000001</v>
      </c>
      <c r="U20" s="50">
        <v>0.76200000000000001</v>
      </c>
      <c r="W20" s="6" t="s">
        <v>20</v>
      </c>
      <c r="X20" s="6"/>
      <c r="Y20" s="6"/>
      <c r="Z20" s="6"/>
      <c r="AA20" s="6"/>
      <c r="AB20" s="6"/>
      <c r="AC20" s="6"/>
      <c r="AD20" s="7"/>
      <c r="AE20" s="6"/>
      <c r="AF20" s="6"/>
      <c r="AG20" s="6"/>
      <c r="AH20" s="6"/>
      <c r="AI20" s="6"/>
    </row>
    <row r="21" spans="1:35">
      <c r="A21" s="6">
        <v>1.4E-2</v>
      </c>
      <c r="B21" s="48">
        <v>0.02</v>
      </c>
      <c r="C21" s="48">
        <v>1.4E-2</v>
      </c>
      <c r="D21" s="44">
        <v>1.2999999999999999E-2</v>
      </c>
      <c r="E21" s="44">
        <v>1.6E-2</v>
      </c>
      <c r="G21" s="44">
        <v>0.21</v>
      </c>
      <c r="I21" s="50">
        <v>2.1999999999999999E-2</v>
      </c>
      <c r="K21" s="50">
        <v>0.53900000000000003</v>
      </c>
      <c r="M21" s="48">
        <v>2.44</v>
      </c>
      <c r="N21" s="48">
        <v>0.52700000000000002</v>
      </c>
      <c r="O21" s="48">
        <v>2.1349999999999998</v>
      </c>
      <c r="P21" s="44">
        <v>9.5000000000000001E-2</v>
      </c>
      <c r="Q21" s="44">
        <v>2.6349999999999998</v>
      </c>
      <c r="R21" s="44">
        <v>8.0120000000000005</v>
      </c>
      <c r="T21" s="50">
        <v>1.706</v>
      </c>
      <c r="U21" s="50">
        <v>2.2869999999999999</v>
      </c>
      <c r="W21" s="6" t="s">
        <v>22</v>
      </c>
      <c r="X21" s="6"/>
      <c r="Y21" s="6"/>
      <c r="Z21" s="6"/>
      <c r="AA21" s="6"/>
      <c r="AB21" s="6"/>
      <c r="AC21" s="6"/>
      <c r="AD21" s="7"/>
      <c r="AE21" s="6"/>
      <c r="AF21" s="6"/>
      <c r="AG21" s="6"/>
      <c r="AH21" s="6"/>
      <c r="AI21" s="6"/>
    </row>
    <row r="22" spans="1:35">
      <c r="A22" s="6">
        <v>1.0999999999999999E-2</v>
      </c>
      <c r="B22" s="48">
        <v>3.1E-2</v>
      </c>
      <c r="C22" s="48">
        <v>0.02</v>
      </c>
      <c r="D22" s="44">
        <v>0.02</v>
      </c>
      <c r="E22" s="44">
        <v>1.6E-2</v>
      </c>
      <c r="G22" s="44">
        <v>0.70299999999999996</v>
      </c>
      <c r="I22" s="50">
        <v>0.02</v>
      </c>
      <c r="K22" s="50">
        <v>0.17799999999999999</v>
      </c>
      <c r="M22" s="48">
        <v>2.1000000000000001E-2</v>
      </c>
      <c r="N22" s="48">
        <v>0.104</v>
      </c>
      <c r="O22" s="48">
        <v>1.944</v>
      </c>
      <c r="P22" s="44">
        <v>2.3490000000000002</v>
      </c>
      <c r="Q22" s="44">
        <v>0.20200000000000001</v>
      </c>
      <c r="R22" s="44">
        <v>5.6719999999999997</v>
      </c>
      <c r="T22" s="50">
        <v>0.63</v>
      </c>
      <c r="U22" s="50">
        <v>1.0209999999999999</v>
      </c>
      <c r="W22" s="19" t="s">
        <v>36</v>
      </c>
      <c r="X22" s="19" t="e">
        <f>AVERAGE(X19:X21)</f>
        <v>#DIV/0!</v>
      </c>
      <c r="Y22" s="19" t="e">
        <f t="shared" ref="Y22" si="18">AVERAGE(Y19:Y21)</f>
        <v>#DIV/0!</v>
      </c>
      <c r="Z22" s="19" t="e">
        <f t="shared" ref="Z22" si="19">AVERAGE(Z19:Z21)</f>
        <v>#DIV/0!</v>
      </c>
      <c r="AA22" s="19" t="e">
        <f t="shared" ref="AA22" si="20">AVERAGE(AA19:AA21)</f>
        <v>#DIV/0!</v>
      </c>
      <c r="AB22" s="19" t="e">
        <f t="shared" ref="AB22" si="21">AVERAGE(AB19:AB21)</f>
        <v>#DIV/0!</v>
      </c>
      <c r="AC22" s="19"/>
      <c r="AD22" s="19" t="s">
        <v>36</v>
      </c>
      <c r="AE22" s="19" t="e">
        <f>AVERAGE(AE19:AE21)</f>
        <v>#DIV/0!</v>
      </c>
      <c r="AF22" s="19" t="e">
        <f t="shared" ref="AF22" si="22">AVERAGE(AF19:AF21)</f>
        <v>#DIV/0!</v>
      </c>
      <c r="AG22" s="19" t="e">
        <f t="shared" ref="AG22" si="23">AVERAGE(AG19:AG21)</f>
        <v>#DIV/0!</v>
      </c>
      <c r="AH22" s="19" t="e">
        <f t="shared" ref="AH22" si="24">AVERAGE(AH19:AH21)</f>
        <v>#DIV/0!</v>
      </c>
      <c r="AI22" s="19" t="e">
        <f t="shared" ref="AI22" si="25">AVERAGE(AI19:AI21)</f>
        <v>#DIV/0!</v>
      </c>
    </row>
    <row r="23" spans="1:35" ht="17">
      <c r="A23" s="6">
        <v>1.4E-2</v>
      </c>
      <c r="B23" s="48">
        <v>18.16</v>
      </c>
      <c r="C23" s="48">
        <v>3.5999999999999997E-2</v>
      </c>
      <c r="D23" s="44">
        <v>1.2999999999999999E-2</v>
      </c>
      <c r="E23" s="44">
        <v>1.7000000000000001E-2</v>
      </c>
      <c r="G23" s="44">
        <v>7.2679999999999998</v>
      </c>
      <c r="I23" s="50">
        <v>72.63</v>
      </c>
      <c r="K23" s="50">
        <v>3.66</v>
      </c>
      <c r="M23" s="48">
        <v>2.181</v>
      </c>
      <c r="N23" s="48">
        <v>2.4039999999999999</v>
      </c>
      <c r="O23" s="48">
        <v>1.3560000000000001</v>
      </c>
      <c r="P23" s="44">
        <v>1.5029999999999999</v>
      </c>
      <c r="Q23" s="44">
        <v>1.7869999999999999</v>
      </c>
      <c r="R23" s="44">
        <v>5.9980000000000002</v>
      </c>
      <c r="T23" s="50">
        <v>0.19800000000000001</v>
      </c>
      <c r="U23" s="50">
        <v>3.1150000000000002</v>
      </c>
      <c r="W23" s="10" t="s">
        <v>3</v>
      </c>
      <c r="X23" s="9"/>
      <c r="Y23" s="9"/>
      <c r="Z23" s="9"/>
      <c r="AA23" s="9"/>
      <c r="AB23" s="9"/>
      <c r="AC23" s="9"/>
      <c r="AD23" s="10"/>
      <c r="AE23" s="9"/>
      <c r="AF23" s="9"/>
      <c r="AG23" s="9"/>
      <c r="AH23" s="9"/>
      <c r="AI23" s="9"/>
    </row>
    <row r="24" spans="1:35" ht="17">
      <c r="A24" s="6">
        <v>1.6E-2</v>
      </c>
      <c r="B24" s="48">
        <v>1.9E-2</v>
      </c>
      <c r="C24" s="48">
        <v>13.182</v>
      </c>
      <c r="D24" s="44">
        <v>2.8000000000000001E-2</v>
      </c>
      <c r="E24" s="44">
        <v>3.7999999999999999E-2</v>
      </c>
      <c r="G24" s="44">
        <v>2.4E-2</v>
      </c>
      <c r="I24" s="50">
        <v>2.4E-2</v>
      </c>
      <c r="K24" s="50">
        <v>0.59299999999999997</v>
      </c>
      <c r="M24" s="48">
        <v>5.2999999999999999E-2</v>
      </c>
      <c r="N24" s="48">
        <v>0.64600000000000002</v>
      </c>
      <c r="O24" s="48">
        <v>7.6999999999999999E-2</v>
      </c>
      <c r="P24" s="44">
        <v>1.2999999999999999E-2</v>
      </c>
      <c r="Q24" s="44">
        <v>8.9949999999999992</v>
      </c>
      <c r="R24" s="44">
        <v>17.231000000000002</v>
      </c>
      <c r="T24" s="50">
        <v>0.67900000000000005</v>
      </c>
      <c r="U24" s="50">
        <v>0.79700000000000004</v>
      </c>
      <c r="W24" s="10" t="s">
        <v>21</v>
      </c>
      <c r="X24" s="9"/>
      <c r="Y24" s="9"/>
      <c r="Z24" s="9"/>
      <c r="AA24" s="9"/>
      <c r="AB24" s="9"/>
      <c r="AC24" s="9"/>
      <c r="AD24" s="10"/>
      <c r="AE24" s="9"/>
      <c r="AF24" s="9"/>
      <c r="AG24" s="9"/>
      <c r="AH24" s="9"/>
      <c r="AI24" s="9"/>
    </row>
    <row r="25" spans="1:35" ht="17">
      <c r="A25" s="6">
        <v>0.02</v>
      </c>
      <c r="B25" s="48">
        <v>1.4E-2</v>
      </c>
      <c r="C25" s="48">
        <v>1.2999999999999999E-2</v>
      </c>
      <c r="D25" s="44">
        <v>2.3E-2</v>
      </c>
      <c r="E25" s="44">
        <v>62.241999999999997</v>
      </c>
      <c r="G25" s="44">
        <v>29.173999999999999</v>
      </c>
      <c r="I25" s="50">
        <v>0.02</v>
      </c>
      <c r="K25" s="50">
        <v>0.14899999999999999</v>
      </c>
      <c r="M25" s="48">
        <v>0.64200000000000002</v>
      </c>
      <c r="N25" s="48">
        <v>4.8000000000000001E-2</v>
      </c>
      <c r="O25" s="48">
        <v>0.27300000000000002</v>
      </c>
      <c r="P25" s="44">
        <v>7.0999999999999994E-2</v>
      </c>
      <c r="Q25" s="44">
        <v>1.518</v>
      </c>
      <c r="R25" s="44">
        <v>6.4720000000000004</v>
      </c>
      <c r="T25" s="50">
        <v>3.89</v>
      </c>
      <c r="U25" s="50">
        <v>0.83499999999999996</v>
      </c>
      <c r="W25" s="10" t="s">
        <v>26</v>
      </c>
      <c r="X25" s="9"/>
      <c r="Y25" s="9"/>
      <c r="Z25" s="9"/>
      <c r="AA25" s="9"/>
      <c r="AB25" s="9"/>
      <c r="AC25" s="9"/>
      <c r="AD25" s="10"/>
      <c r="AE25" s="9"/>
      <c r="AF25" s="9"/>
      <c r="AG25" s="9"/>
      <c r="AH25" s="9"/>
      <c r="AI25" s="9"/>
    </row>
    <row r="26" spans="1:35">
      <c r="A26" s="6">
        <v>11.324</v>
      </c>
      <c r="B26" s="48">
        <v>1.4999999999999999E-2</v>
      </c>
      <c r="C26" s="48">
        <v>1.2E-2</v>
      </c>
      <c r="D26" s="44">
        <v>19.821000000000002</v>
      </c>
      <c r="E26" s="44">
        <v>2.5000000000000001E-2</v>
      </c>
      <c r="G26" s="44">
        <v>0.11899999999999999</v>
      </c>
      <c r="K26" s="50">
        <v>0.41399999999999998</v>
      </c>
      <c r="M26" s="48">
        <v>1.9079999999999999</v>
      </c>
      <c r="N26" s="48">
        <v>1.722</v>
      </c>
      <c r="O26" s="48">
        <v>2.145</v>
      </c>
      <c r="P26" s="44">
        <v>2.875</v>
      </c>
      <c r="Q26" s="44">
        <v>9.0389999999999997</v>
      </c>
      <c r="R26" s="44">
        <v>9.8190000000000008</v>
      </c>
      <c r="T26" s="50">
        <v>0.66</v>
      </c>
      <c r="U26" s="50">
        <v>1.389</v>
      </c>
      <c r="W26" s="19" t="s">
        <v>36</v>
      </c>
      <c r="X26" s="19" t="e">
        <f>AVERAGE(X23:X25)</f>
        <v>#DIV/0!</v>
      </c>
      <c r="Y26" s="19" t="e">
        <f t="shared" ref="Y26" si="26">AVERAGE(Y23:Y25)</f>
        <v>#DIV/0!</v>
      </c>
      <c r="Z26" s="19" t="e">
        <f t="shared" ref="Z26" si="27">AVERAGE(Z23:Z25)</f>
        <v>#DIV/0!</v>
      </c>
      <c r="AA26" s="19" t="e">
        <f t="shared" ref="AA26" si="28">AVERAGE(AA23:AA25)</f>
        <v>#DIV/0!</v>
      </c>
      <c r="AB26" s="19" t="e">
        <f t="shared" ref="AB26" si="29">AVERAGE(AB23:AB25)</f>
        <v>#DIV/0!</v>
      </c>
      <c r="AC26" s="19"/>
      <c r="AD26" s="19" t="s">
        <v>36</v>
      </c>
      <c r="AE26" s="19" t="e">
        <f>AVERAGE(AE23:AE25)</f>
        <v>#DIV/0!</v>
      </c>
      <c r="AF26" s="19" t="e">
        <f t="shared" ref="AF26" si="30">AVERAGE(AF23:AF25)</f>
        <v>#DIV/0!</v>
      </c>
      <c r="AG26" s="19" t="e">
        <f t="shared" ref="AG26" si="31">AVERAGE(AG23:AG25)</f>
        <v>#DIV/0!</v>
      </c>
      <c r="AH26" s="19" t="e">
        <f t="shared" ref="AH26" si="32">AVERAGE(AH23:AH25)</f>
        <v>#DIV/0!</v>
      </c>
      <c r="AI26" s="19" t="e">
        <f t="shared" ref="AI26" si="33">AVERAGE(AI23:AI25)</f>
        <v>#DIV/0!</v>
      </c>
    </row>
    <row r="27" spans="1:35">
      <c r="A27" s="6">
        <v>1.4E-2</v>
      </c>
      <c r="B27" s="48">
        <v>1.4999999999999999E-2</v>
      </c>
      <c r="C27" s="48">
        <v>1.0999999999999999E-2</v>
      </c>
      <c r="D27" s="44">
        <v>2.4E-2</v>
      </c>
      <c r="E27" s="44">
        <v>1.2999999999999999E-2</v>
      </c>
      <c r="G27" s="44">
        <v>4.4999999999999998E-2</v>
      </c>
      <c r="K27" s="50">
        <v>0.23300000000000001</v>
      </c>
      <c r="M27" s="48">
        <v>3.1E-2</v>
      </c>
      <c r="N27" s="48">
        <v>1.927</v>
      </c>
      <c r="O27" s="48">
        <v>0.14699999999999999</v>
      </c>
      <c r="P27" s="44">
        <v>0.25900000000000001</v>
      </c>
      <c r="Q27" s="44">
        <v>5.9180000000000001</v>
      </c>
      <c r="R27" s="44">
        <v>3.302</v>
      </c>
      <c r="T27" s="50">
        <v>0.36299999999999999</v>
      </c>
      <c r="U27" s="50">
        <v>2.1589999999999998</v>
      </c>
    </row>
    <row r="28" spans="1:35">
      <c r="A28" s="6">
        <v>1.4E-2</v>
      </c>
      <c r="B28" s="48">
        <v>2.1000000000000001E-2</v>
      </c>
      <c r="C28" s="48">
        <v>1.2E-2</v>
      </c>
      <c r="D28" s="44">
        <v>2.5000000000000001E-2</v>
      </c>
      <c r="E28" s="44">
        <v>1.6E-2</v>
      </c>
      <c r="G28" s="44">
        <v>5.6000000000000001E-2</v>
      </c>
      <c r="K28" s="50">
        <v>0.71899999999999997</v>
      </c>
      <c r="M28" s="48">
        <v>2.9060000000000001</v>
      </c>
      <c r="N28" s="48">
        <v>0.88200000000000001</v>
      </c>
      <c r="O28" s="48">
        <v>0.999</v>
      </c>
      <c r="P28" s="44">
        <v>1.4370000000000001</v>
      </c>
      <c r="Q28" s="44">
        <v>0.23599999999999999</v>
      </c>
      <c r="R28" s="44">
        <v>5.18</v>
      </c>
      <c r="T28" s="50">
        <v>1.298</v>
      </c>
      <c r="U28" s="50">
        <v>2.2080000000000002</v>
      </c>
    </row>
    <row r="29" spans="1:35">
      <c r="A29" s="6">
        <v>1.4E-2</v>
      </c>
      <c r="B29" s="48">
        <v>2.5999999999999999E-2</v>
      </c>
      <c r="C29" s="48">
        <v>1.4E-2</v>
      </c>
      <c r="D29" s="44">
        <v>1.4999999999999999E-2</v>
      </c>
      <c r="E29" s="44">
        <v>1.6E-2</v>
      </c>
      <c r="G29" s="44">
        <v>0.34399999999999997</v>
      </c>
      <c r="K29" s="50">
        <v>12.789</v>
      </c>
      <c r="M29" s="48">
        <v>0.02</v>
      </c>
      <c r="N29" s="48">
        <v>0.60599999999999998</v>
      </c>
      <c r="O29" s="48">
        <v>1.696</v>
      </c>
      <c r="P29" s="44">
        <v>1.4999999999999999E-2</v>
      </c>
      <c r="Q29" s="44">
        <v>2.68</v>
      </c>
      <c r="R29" s="44">
        <v>22.768999999999998</v>
      </c>
      <c r="T29" s="50">
        <v>0.93600000000000005</v>
      </c>
      <c r="U29" s="50">
        <v>2.4420000000000002</v>
      </c>
    </row>
    <row r="30" spans="1:35">
      <c r="A30" s="6">
        <v>1.2E-2</v>
      </c>
      <c r="B30" s="48">
        <v>9.0150000000000006</v>
      </c>
      <c r="C30" s="48">
        <v>0.03</v>
      </c>
      <c r="D30" s="44">
        <v>1.2999999999999999E-2</v>
      </c>
      <c r="E30" s="44">
        <v>0.02</v>
      </c>
      <c r="G30" s="44">
        <v>6.3E-2</v>
      </c>
      <c r="K30" s="50">
        <v>5.8689999999999998</v>
      </c>
      <c r="M30" s="48">
        <v>2.5999999999999999E-2</v>
      </c>
      <c r="N30" s="48">
        <v>1.0609999999999999</v>
      </c>
      <c r="O30" s="48">
        <v>0.47199999999999998</v>
      </c>
      <c r="P30" s="44">
        <v>2.5000000000000001E-2</v>
      </c>
      <c r="Q30" s="44">
        <v>1.7869999999999999</v>
      </c>
      <c r="R30" s="44">
        <v>1.756</v>
      </c>
      <c r="T30" s="50">
        <v>3.2650000000000001</v>
      </c>
      <c r="U30" s="50">
        <v>0.77200000000000002</v>
      </c>
    </row>
    <row r="31" spans="1:35">
      <c r="A31" s="6">
        <v>1.4999999999999999E-2</v>
      </c>
      <c r="B31" s="48">
        <v>5.5E-2</v>
      </c>
      <c r="C31" s="48">
        <v>21.042999999999999</v>
      </c>
      <c r="D31" s="44">
        <v>1.2E-2</v>
      </c>
      <c r="E31" s="44">
        <v>5.1999999999999998E-2</v>
      </c>
      <c r="G31" s="44">
        <v>5.5E-2</v>
      </c>
      <c r="K31" s="50">
        <v>1.7999999999999999E-2</v>
      </c>
      <c r="M31" s="48">
        <v>0.36699999999999999</v>
      </c>
      <c r="N31" s="48">
        <v>0.29299999999999998</v>
      </c>
      <c r="O31" s="48">
        <v>0.5</v>
      </c>
      <c r="P31" s="44">
        <v>2.3E-2</v>
      </c>
      <c r="Q31" s="44">
        <v>5.4210000000000003</v>
      </c>
      <c r="R31" s="44">
        <v>1.9259999999999999</v>
      </c>
      <c r="T31" s="50">
        <v>1.256</v>
      </c>
      <c r="U31" s="50">
        <v>2.052</v>
      </c>
    </row>
    <row r="32" spans="1:35">
      <c r="A32" s="6">
        <v>1.7000000000000001E-2</v>
      </c>
      <c r="B32" s="48">
        <v>2.1999999999999999E-2</v>
      </c>
      <c r="C32" s="48">
        <v>4.2000000000000003E-2</v>
      </c>
      <c r="D32" s="44">
        <v>1.2999999999999999E-2</v>
      </c>
      <c r="E32" s="44">
        <v>27.943999999999999</v>
      </c>
      <c r="G32" s="44">
        <v>6.4000000000000001E-2</v>
      </c>
      <c r="K32" s="50">
        <v>0.15</v>
      </c>
      <c r="M32" s="48">
        <v>4.2969999999999997</v>
      </c>
      <c r="N32" s="48">
        <v>1.1259999999999999</v>
      </c>
      <c r="O32" s="48">
        <v>2.4649999999999999</v>
      </c>
      <c r="P32" s="44">
        <v>3.8679999999999999</v>
      </c>
      <c r="Q32" s="44">
        <v>1.2350000000000001</v>
      </c>
      <c r="R32" s="44">
        <v>5.1139999999999999</v>
      </c>
      <c r="T32" s="50">
        <v>1.478</v>
      </c>
      <c r="U32" s="50">
        <v>3.2269999999999999</v>
      </c>
    </row>
    <row r="33" spans="1:21">
      <c r="A33" s="6">
        <v>2.1000000000000001E-2</v>
      </c>
      <c r="B33" s="48">
        <v>0.02</v>
      </c>
      <c r="C33" s="48">
        <v>1.4999999999999999E-2</v>
      </c>
      <c r="D33" s="44">
        <v>9.952</v>
      </c>
      <c r="E33" s="44">
        <v>0.02</v>
      </c>
      <c r="G33" s="44">
        <v>0.29299999999999998</v>
      </c>
      <c r="K33" s="50">
        <v>4.9029999999999996</v>
      </c>
      <c r="M33" s="48">
        <v>2.7949999999999999</v>
      </c>
      <c r="N33" s="48">
        <v>1.034</v>
      </c>
      <c r="O33" s="48">
        <v>2.5529999999999999</v>
      </c>
      <c r="P33" s="44">
        <v>4.4999999999999998E-2</v>
      </c>
      <c r="Q33" s="44">
        <v>4.8000000000000001E-2</v>
      </c>
      <c r="R33" s="44">
        <v>18.396000000000001</v>
      </c>
      <c r="T33" s="50">
        <v>1.2030000000000001</v>
      </c>
      <c r="U33" s="50">
        <v>0.871</v>
      </c>
    </row>
    <row r="34" spans="1:21">
      <c r="A34" s="6">
        <v>12.99</v>
      </c>
      <c r="B34" s="48">
        <v>1.9E-2</v>
      </c>
      <c r="C34" s="48">
        <v>1.6E-2</v>
      </c>
      <c r="D34" s="44">
        <v>0.29299999999999998</v>
      </c>
      <c r="E34" s="44">
        <v>1.4999999999999999E-2</v>
      </c>
      <c r="G34" s="44">
        <v>0.29799999999999999</v>
      </c>
      <c r="K34" s="50">
        <v>2.1000000000000001E-2</v>
      </c>
      <c r="M34" s="48">
        <v>2.1999999999999999E-2</v>
      </c>
      <c r="N34" s="48">
        <v>6.0999999999999999E-2</v>
      </c>
      <c r="O34" s="48">
        <v>3.5369999999999999</v>
      </c>
      <c r="P34" s="44">
        <v>3.4000000000000002E-2</v>
      </c>
      <c r="Q34" s="44">
        <v>7.4950000000000001</v>
      </c>
      <c r="R34" s="44">
        <v>3.375</v>
      </c>
      <c r="T34" s="50">
        <v>1.3009999999999999</v>
      </c>
      <c r="U34" s="50">
        <v>3.363</v>
      </c>
    </row>
    <row r="35" spans="1:21">
      <c r="A35" s="6">
        <v>1.4E-2</v>
      </c>
      <c r="B35" s="48">
        <v>1.7999999999999999E-2</v>
      </c>
      <c r="C35" s="48">
        <v>1.4E-2</v>
      </c>
      <c r="D35" s="44">
        <v>0.02</v>
      </c>
      <c r="E35" s="44">
        <v>1.2999999999999999E-2</v>
      </c>
      <c r="G35" s="44">
        <v>0.78500000000000003</v>
      </c>
      <c r="K35" s="50">
        <v>0.154</v>
      </c>
      <c r="M35" s="48">
        <v>1.6E-2</v>
      </c>
      <c r="N35" s="48">
        <v>8.6999999999999994E-2</v>
      </c>
      <c r="O35" s="48">
        <v>9.4E-2</v>
      </c>
      <c r="P35" s="44">
        <v>4.4999999999999998E-2</v>
      </c>
      <c r="Q35" s="44">
        <v>3.5000000000000003E-2</v>
      </c>
      <c r="R35" s="44">
        <v>1.7929999999999999</v>
      </c>
      <c r="T35" s="50">
        <v>0.57499999999999996</v>
      </c>
      <c r="U35" s="50">
        <v>0.53500000000000003</v>
      </c>
    </row>
    <row r="36" spans="1:21">
      <c r="A36" s="6">
        <v>1.2999999999999999E-2</v>
      </c>
      <c r="B36" s="48">
        <v>20.097000000000001</v>
      </c>
      <c r="C36" s="48">
        <v>1.4E-2</v>
      </c>
      <c r="D36" s="44">
        <v>1.2E-2</v>
      </c>
      <c r="E36" s="44">
        <v>1.2999999999999999E-2</v>
      </c>
      <c r="G36" s="44">
        <v>0.154</v>
      </c>
      <c r="K36" s="50">
        <v>1.704</v>
      </c>
      <c r="M36" s="48">
        <v>1.2E-2</v>
      </c>
      <c r="N36" s="48">
        <v>0.11799999999999999</v>
      </c>
      <c r="O36" s="48">
        <v>2.6520000000000001</v>
      </c>
      <c r="P36" s="44">
        <v>5.7000000000000002E-2</v>
      </c>
      <c r="Q36" s="44">
        <v>2.2730000000000001</v>
      </c>
      <c r="R36" s="44">
        <v>6.5060000000000002</v>
      </c>
      <c r="T36" s="50">
        <v>0.42</v>
      </c>
      <c r="U36" s="50">
        <v>1.3049999999999999</v>
      </c>
    </row>
    <row r="37" spans="1:21">
      <c r="A37" s="6">
        <v>1.4E-2</v>
      </c>
      <c r="B37" s="48">
        <v>2.7330000000000001</v>
      </c>
      <c r="C37" s="48">
        <v>0.02</v>
      </c>
      <c r="D37" s="44">
        <v>1.2999999999999999E-2</v>
      </c>
      <c r="E37" s="44">
        <v>1.7999999999999999E-2</v>
      </c>
      <c r="G37" s="44">
        <v>0.42299999999999999</v>
      </c>
      <c r="K37" s="50">
        <v>2.5000000000000001E-2</v>
      </c>
      <c r="M37" s="48">
        <v>6.2E-2</v>
      </c>
      <c r="N37" s="48">
        <v>0.435</v>
      </c>
      <c r="O37" s="48">
        <v>0.40899999999999997</v>
      </c>
      <c r="P37" s="44">
        <v>0.93700000000000006</v>
      </c>
      <c r="Q37" s="44">
        <v>1.956</v>
      </c>
      <c r="R37" s="44">
        <v>8.5519999999999996</v>
      </c>
      <c r="T37" s="50">
        <v>4.03</v>
      </c>
      <c r="U37" s="50">
        <v>1.5489999999999999</v>
      </c>
    </row>
    <row r="38" spans="1:21">
      <c r="A38" s="6">
        <v>1.2999999999999999E-2</v>
      </c>
      <c r="B38" s="48">
        <v>1.4E-2</v>
      </c>
      <c r="C38" s="48">
        <v>1.9E-2</v>
      </c>
      <c r="D38" s="44">
        <v>16.326000000000001</v>
      </c>
      <c r="E38" s="44">
        <v>3.5000000000000003E-2</v>
      </c>
      <c r="G38" s="44">
        <v>0.156</v>
      </c>
      <c r="K38" s="50">
        <v>0.20799999999999999</v>
      </c>
      <c r="M38" s="48">
        <v>0.109</v>
      </c>
      <c r="N38" s="48">
        <v>2.7549999999999999</v>
      </c>
      <c r="O38" s="48">
        <v>0.48599999999999999</v>
      </c>
      <c r="P38" s="44">
        <v>0.378</v>
      </c>
      <c r="Q38" s="44">
        <v>1.905</v>
      </c>
      <c r="R38" s="44">
        <v>4.6920000000000002</v>
      </c>
      <c r="T38" s="50">
        <v>0.29199999999999998</v>
      </c>
      <c r="U38" s="50">
        <v>1.7390000000000001</v>
      </c>
    </row>
    <row r="39" spans="1:21">
      <c r="A39" s="6">
        <v>1.4999999999999999E-2</v>
      </c>
      <c r="B39" s="48">
        <v>1.4999999999999999E-2</v>
      </c>
      <c r="C39" s="48">
        <v>3.7999999999999999E-2</v>
      </c>
      <c r="D39" s="44">
        <v>4.1000000000000002E-2</v>
      </c>
      <c r="E39" s="44">
        <v>5.0999999999999997E-2</v>
      </c>
      <c r="G39" s="44">
        <v>0.53700000000000003</v>
      </c>
      <c r="K39" s="50">
        <v>4.5629999999999997</v>
      </c>
      <c r="M39" s="48">
        <v>0.14099999999999999</v>
      </c>
      <c r="N39" s="48">
        <v>2.9820000000000002</v>
      </c>
      <c r="O39" s="48">
        <v>2.3719999999999999</v>
      </c>
      <c r="P39" s="44">
        <v>2.5640000000000001</v>
      </c>
      <c r="Q39" s="44">
        <v>2.1909999999999998</v>
      </c>
      <c r="R39" s="44">
        <v>4.0810000000000004</v>
      </c>
      <c r="T39" s="50">
        <v>0.224</v>
      </c>
      <c r="U39" s="50">
        <v>0.72899999999999998</v>
      </c>
    </row>
    <row r="40" spans="1:21">
      <c r="A40" s="6">
        <v>1.7999999999999999E-2</v>
      </c>
      <c r="B40" s="48">
        <v>1.4E-2</v>
      </c>
      <c r="C40" s="48">
        <v>33.884</v>
      </c>
      <c r="D40" s="44">
        <v>1.6E-2</v>
      </c>
      <c r="E40" s="44">
        <v>12.009</v>
      </c>
      <c r="G40" s="44">
        <v>0.34300000000000003</v>
      </c>
      <c r="K40" s="50">
        <v>2.1000000000000001E-2</v>
      </c>
      <c r="M40" s="48">
        <v>0.218</v>
      </c>
      <c r="N40" s="48">
        <v>2.8000000000000001E-2</v>
      </c>
      <c r="O40" s="48">
        <v>3.4000000000000002E-2</v>
      </c>
      <c r="P40" s="44">
        <v>1.4999999999999999E-2</v>
      </c>
      <c r="Q40" s="44">
        <v>5.7869999999999999</v>
      </c>
      <c r="R40" s="44">
        <v>5.2140000000000004</v>
      </c>
      <c r="T40" s="50">
        <v>0.30199999999999999</v>
      </c>
      <c r="U40" s="50">
        <v>1.129</v>
      </c>
    </row>
    <row r="41" spans="1:21">
      <c r="A41" s="6">
        <v>2.3E-2</v>
      </c>
      <c r="B41" s="48">
        <v>1.4E-2</v>
      </c>
      <c r="C41" s="48">
        <v>1.7999999999999999E-2</v>
      </c>
      <c r="D41" s="44">
        <v>0.02</v>
      </c>
      <c r="E41" s="44">
        <v>14.837999999999999</v>
      </c>
      <c r="G41" s="44">
        <v>0.40100000000000002</v>
      </c>
      <c r="K41" s="50">
        <v>18.091000000000001</v>
      </c>
      <c r="M41" s="48">
        <v>5.1529999999999996</v>
      </c>
      <c r="N41" s="48">
        <v>0.122</v>
      </c>
      <c r="O41" s="48">
        <v>1.069</v>
      </c>
      <c r="P41" s="44">
        <v>7.6999999999999999E-2</v>
      </c>
      <c r="Q41" s="44">
        <v>2.9000000000000001E-2</v>
      </c>
      <c r="R41" s="44">
        <v>9.9120000000000008</v>
      </c>
      <c r="T41" s="50">
        <v>0.55800000000000005</v>
      </c>
      <c r="U41" s="50">
        <v>3.6539999999999999</v>
      </c>
    </row>
    <row r="42" spans="1:21">
      <c r="A42" s="6">
        <v>22.614000000000001</v>
      </c>
      <c r="B42" s="48">
        <v>2.4E-2</v>
      </c>
      <c r="C42" s="48">
        <v>1.4E-2</v>
      </c>
      <c r="D42" s="44">
        <v>4.1000000000000002E-2</v>
      </c>
      <c r="E42" s="44">
        <v>1.4E-2</v>
      </c>
      <c r="G42" s="44">
        <v>0.127</v>
      </c>
      <c r="K42" s="50">
        <v>0.02</v>
      </c>
      <c r="M42" s="48">
        <v>2.2789999999999999</v>
      </c>
      <c r="N42" s="48">
        <v>0.161</v>
      </c>
      <c r="O42" s="48">
        <v>2.649</v>
      </c>
      <c r="P42" s="44">
        <v>3.9E-2</v>
      </c>
      <c r="Q42" s="44">
        <v>2.609</v>
      </c>
      <c r="R42" s="44">
        <v>3.9140000000000001</v>
      </c>
      <c r="T42" s="50">
        <v>1.056</v>
      </c>
      <c r="U42" s="50">
        <v>1.0469999999999999</v>
      </c>
    </row>
    <row r="43" spans="1:21">
      <c r="A43" s="6">
        <v>1.2E-2</v>
      </c>
      <c r="B43" s="48">
        <v>23.31</v>
      </c>
      <c r="C43" s="48">
        <v>1.2999999999999999E-2</v>
      </c>
      <c r="D43" s="44">
        <v>12.797000000000001</v>
      </c>
      <c r="E43" s="44">
        <v>0.02</v>
      </c>
      <c r="G43" s="44">
        <v>0.66600000000000004</v>
      </c>
      <c r="K43" s="50">
        <v>0.13900000000000001</v>
      </c>
      <c r="M43" s="48">
        <v>3.2000000000000001E-2</v>
      </c>
      <c r="N43" s="48">
        <v>1.9670000000000001</v>
      </c>
      <c r="O43" s="48">
        <v>0.251</v>
      </c>
      <c r="P43" s="44">
        <v>2.306</v>
      </c>
      <c r="Q43" s="44">
        <v>2.6539999999999999</v>
      </c>
      <c r="T43" s="50">
        <v>0.89900000000000002</v>
      </c>
      <c r="U43" s="50">
        <v>1.109</v>
      </c>
    </row>
    <row r="44" spans="1:21">
      <c r="A44" s="6">
        <v>1.2E-2</v>
      </c>
      <c r="B44" s="48">
        <v>1.2999999999999999E-2</v>
      </c>
      <c r="C44" s="48">
        <v>1.4E-2</v>
      </c>
      <c r="D44" s="44">
        <v>2.7E-2</v>
      </c>
      <c r="E44" s="44">
        <v>1.9E-2</v>
      </c>
      <c r="G44" s="44">
        <v>0.127</v>
      </c>
      <c r="K44" s="50">
        <v>4.9560000000000004</v>
      </c>
      <c r="M44" s="48">
        <v>4.6269999999999998</v>
      </c>
      <c r="N44" s="48">
        <v>2.4889999999999999</v>
      </c>
      <c r="O44" s="48">
        <v>0.44</v>
      </c>
      <c r="P44" s="44">
        <v>3.7999999999999999E-2</v>
      </c>
      <c r="Q44" s="44">
        <v>2.0150000000000001</v>
      </c>
      <c r="T44" s="50">
        <v>1.04</v>
      </c>
      <c r="U44" s="50">
        <v>2.3820000000000001</v>
      </c>
    </row>
    <row r="45" spans="1:21">
      <c r="A45" s="6">
        <v>1.2999999999999999E-2</v>
      </c>
      <c r="B45" s="48">
        <v>1.2999999999999999E-2</v>
      </c>
      <c r="C45" s="48">
        <v>1.2E-2</v>
      </c>
      <c r="D45" s="44">
        <v>0.01</v>
      </c>
      <c r="E45" s="44">
        <v>1.7000000000000001E-2</v>
      </c>
      <c r="G45" s="44">
        <v>0.39500000000000002</v>
      </c>
      <c r="K45" s="50">
        <v>2.1000000000000001E-2</v>
      </c>
      <c r="M45" s="48">
        <v>1.825</v>
      </c>
      <c r="N45" s="48">
        <v>4.2000000000000003E-2</v>
      </c>
      <c r="O45" s="48">
        <v>0.14699999999999999</v>
      </c>
      <c r="P45" s="44">
        <v>2.093</v>
      </c>
      <c r="Q45" s="44">
        <v>1.218</v>
      </c>
      <c r="T45" s="50">
        <v>1.194</v>
      </c>
      <c r="U45" s="50">
        <v>1.0409999999999999</v>
      </c>
    </row>
    <row r="46" spans="1:21">
      <c r="A46" s="6">
        <v>1.2E-2</v>
      </c>
      <c r="B46" s="48">
        <v>1.2999999999999999E-2</v>
      </c>
      <c r="C46" s="48">
        <v>1.4999999999999999E-2</v>
      </c>
      <c r="D46" s="44">
        <v>1.7999999999999999E-2</v>
      </c>
      <c r="E46" s="44">
        <v>3.1E-2</v>
      </c>
      <c r="G46" s="44">
        <v>0.51900000000000002</v>
      </c>
      <c r="K46" s="50">
        <v>42.070999999999998</v>
      </c>
      <c r="M46" s="48">
        <v>2.9000000000000001E-2</v>
      </c>
      <c r="N46" s="48">
        <v>0.13800000000000001</v>
      </c>
      <c r="O46" s="48">
        <v>0.36</v>
      </c>
      <c r="P46" s="44">
        <v>0.10100000000000001</v>
      </c>
      <c r="Q46" s="44">
        <v>2.2010000000000001</v>
      </c>
      <c r="T46" s="50">
        <v>1.0149999999999999</v>
      </c>
      <c r="U46" s="50">
        <v>3.2250000000000001</v>
      </c>
    </row>
    <row r="47" spans="1:21">
      <c r="A47" s="6">
        <v>1.2E-2</v>
      </c>
      <c r="B47" s="48">
        <v>25.509</v>
      </c>
      <c r="C47" s="48">
        <v>1.9E-2</v>
      </c>
      <c r="D47" s="44">
        <v>1.4E-2</v>
      </c>
      <c r="E47" s="44">
        <v>66.25</v>
      </c>
      <c r="G47" s="44">
        <v>1.4339999999999999</v>
      </c>
      <c r="K47" s="50">
        <v>0.215</v>
      </c>
      <c r="M47" s="48">
        <v>0.127</v>
      </c>
      <c r="N47" s="48">
        <v>1.421</v>
      </c>
      <c r="O47" s="48">
        <v>2.5329999999999999</v>
      </c>
      <c r="P47" s="44">
        <v>1.274</v>
      </c>
      <c r="Q47" s="44">
        <v>1.762</v>
      </c>
      <c r="T47" s="50">
        <v>1.3</v>
      </c>
      <c r="U47" s="50">
        <v>0.68</v>
      </c>
    </row>
    <row r="48" spans="1:21">
      <c r="A48" s="6">
        <v>1.4999999999999999E-2</v>
      </c>
      <c r="B48" s="48">
        <v>1.4E-2</v>
      </c>
      <c r="C48" s="48">
        <v>9.9149999999999991</v>
      </c>
      <c r="D48" s="44">
        <v>9.0999999999999998E-2</v>
      </c>
      <c r="E48" s="44">
        <v>1.9E-2</v>
      </c>
      <c r="G48" s="44">
        <v>1.7769999999999999</v>
      </c>
      <c r="K48" s="50">
        <v>26.690999999999999</v>
      </c>
      <c r="M48" s="48">
        <v>0.46200000000000002</v>
      </c>
      <c r="N48" s="48">
        <v>8.1000000000000003E-2</v>
      </c>
      <c r="O48" s="48">
        <v>0.17599999999999999</v>
      </c>
      <c r="P48" s="44">
        <v>1.954</v>
      </c>
      <c r="Q48" s="44">
        <v>2.6070000000000002</v>
      </c>
      <c r="T48" s="50">
        <v>2.5009999999999999</v>
      </c>
      <c r="U48" s="50">
        <v>1.9159999999999999</v>
      </c>
    </row>
    <row r="49" spans="1:21">
      <c r="A49" s="6">
        <v>1.6E-2</v>
      </c>
      <c r="B49" s="48">
        <v>1.4E-2</v>
      </c>
      <c r="C49" s="48">
        <v>6.6580000000000004</v>
      </c>
      <c r="D49" s="44">
        <v>0.112</v>
      </c>
      <c r="E49" s="44">
        <v>1.7000000000000001E-2</v>
      </c>
      <c r="K49" s="50">
        <v>3.9E-2</v>
      </c>
      <c r="M49" s="48">
        <v>4.952</v>
      </c>
      <c r="N49" s="48">
        <v>0.73499999999999999</v>
      </c>
      <c r="O49" s="48">
        <v>3.4249999999999998</v>
      </c>
      <c r="P49" s="44">
        <v>6.5000000000000002E-2</v>
      </c>
      <c r="Q49" s="44">
        <v>4.1890000000000001</v>
      </c>
      <c r="T49" s="50">
        <v>0.34599999999999997</v>
      </c>
      <c r="U49" s="50">
        <v>3.4009999999999998</v>
      </c>
    </row>
    <row r="50" spans="1:21">
      <c r="A50" s="6">
        <v>2.3E-2</v>
      </c>
      <c r="B50" s="48">
        <v>1.2E-2</v>
      </c>
      <c r="C50" s="48">
        <v>1.9E-2</v>
      </c>
      <c r="D50" s="44">
        <v>12.097</v>
      </c>
      <c r="E50" s="44">
        <v>1.6E-2</v>
      </c>
      <c r="K50" s="50">
        <v>24.471</v>
      </c>
      <c r="M50" s="48">
        <v>2.5000000000000001E-2</v>
      </c>
      <c r="N50" s="48">
        <v>0.45300000000000001</v>
      </c>
      <c r="O50" s="48">
        <v>2.0499999999999998</v>
      </c>
      <c r="P50" s="44">
        <v>0.14199999999999999</v>
      </c>
      <c r="Q50" s="44">
        <v>2.3E-2</v>
      </c>
      <c r="T50" s="50">
        <v>0.35</v>
      </c>
      <c r="U50" s="50">
        <v>0.54</v>
      </c>
    </row>
    <row r="51" spans="1:21">
      <c r="A51" s="6">
        <v>13.11</v>
      </c>
      <c r="B51" s="48">
        <v>6.6260000000000003</v>
      </c>
      <c r="C51" s="48">
        <v>1.4E-2</v>
      </c>
      <c r="D51" s="44">
        <v>12.263999999999999</v>
      </c>
      <c r="E51" s="44">
        <v>1.9E-2</v>
      </c>
      <c r="K51" s="50">
        <v>2.7E-2</v>
      </c>
      <c r="M51" s="48">
        <v>1.9E-2</v>
      </c>
      <c r="N51" s="48">
        <v>7.2999999999999995E-2</v>
      </c>
      <c r="O51" s="48">
        <v>2.3730000000000002</v>
      </c>
      <c r="P51" s="44">
        <v>2.0579999999999998</v>
      </c>
      <c r="Q51" s="44">
        <v>5.2460000000000004</v>
      </c>
      <c r="T51" s="50">
        <v>1.1000000000000001</v>
      </c>
      <c r="U51" s="50">
        <v>0.85</v>
      </c>
    </row>
    <row r="52" spans="1:21">
      <c r="A52" s="6">
        <v>1.7000000000000001E-2</v>
      </c>
      <c r="B52" s="48">
        <v>0.38300000000000001</v>
      </c>
      <c r="C52" s="48">
        <v>1.4E-2</v>
      </c>
      <c r="D52" s="44">
        <v>1.7999999999999999E-2</v>
      </c>
      <c r="E52" s="44">
        <v>1.9E-2</v>
      </c>
      <c r="K52" s="50">
        <v>0.154</v>
      </c>
      <c r="M52" s="48">
        <v>4.5</v>
      </c>
      <c r="N52" s="48">
        <v>2.573</v>
      </c>
      <c r="O52" s="48">
        <v>0.435</v>
      </c>
      <c r="P52" s="44">
        <v>4.1000000000000002E-2</v>
      </c>
      <c r="Q52" s="44">
        <v>1.407</v>
      </c>
      <c r="T52" s="50">
        <v>1.1990000000000001</v>
      </c>
      <c r="U52" s="50">
        <v>3.298</v>
      </c>
    </row>
    <row r="53" spans="1:21">
      <c r="A53" s="6">
        <v>1.2999999999999999E-2</v>
      </c>
      <c r="B53" s="48">
        <v>2.4329999999999998</v>
      </c>
      <c r="C53" s="48">
        <v>1.4999999999999999E-2</v>
      </c>
      <c r="D53" s="44">
        <v>8.0000000000000002E-3</v>
      </c>
      <c r="E53" s="44">
        <v>3.4000000000000002E-2</v>
      </c>
      <c r="K53" s="50">
        <v>38.110999999999997</v>
      </c>
      <c r="M53" s="48">
        <v>2.7E-2</v>
      </c>
      <c r="N53" s="48">
        <v>3.2789999999999999</v>
      </c>
      <c r="O53" s="48">
        <v>0.85899999999999999</v>
      </c>
      <c r="P53" s="44">
        <v>0.67400000000000004</v>
      </c>
      <c r="Q53" s="44">
        <v>2.8000000000000001E-2</v>
      </c>
      <c r="T53" s="50">
        <v>0.98899999999999999</v>
      </c>
      <c r="U53" s="50">
        <v>0.73699999999999999</v>
      </c>
    </row>
    <row r="54" spans="1:21">
      <c r="A54" s="6">
        <v>1.2E-2</v>
      </c>
      <c r="B54" s="48">
        <v>0.64200000000000002</v>
      </c>
      <c r="C54" s="48">
        <v>2.1000000000000001E-2</v>
      </c>
      <c r="D54" s="44">
        <v>1.7000000000000001E-2</v>
      </c>
      <c r="E54" s="44">
        <v>14.353</v>
      </c>
      <c r="K54" s="50">
        <v>2.9000000000000001E-2</v>
      </c>
      <c r="M54" s="48">
        <v>2.4E-2</v>
      </c>
      <c r="N54" s="48">
        <v>0.40200000000000002</v>
      </c>
      <c r="O54" s="48">
        <v>3.7370000000000001</v>
      </c>
      <c r="P54" s="44">
        <v>2.2799999999999998</v>
      </c>
      <c r="Q54" s="44">
        <v>3.7829999999999999</v>
      </c>
      <c r="T54" s="50">
        <v>0.505</v>
      </c>
      <c r="U54" s="50">
        <v>1.194</v>
      </c>
    </row>
    <row r="55" spans="1:21">
      <c r="A55" s="6">
        <v>1.4E-2</v>
      </c>
      <c r="B55" s="48">
        <v>3.5999999999999997E-2</v>
      </c>
      <c r="C55" s="48">
        <v>2.5999999999999999E-2</v>
      </c>
      <c r="D55" s="44">
        <v>0.02</v>
      </c>
      <c r="E55" s="44">
        <v>0.02</v>
      </c>
      <c r="K55" s="50">
        <v>15.375999999999999</v>
      </c>
      <c r="M55" s="48">
        <v>3.5000000000000003E-2</v>
      </c>
      <c r="N55" s="48">
        <v>0.10100000000000001</v>
      </c>
      <c r="O55" s="48">
        <v>0.50600000000000001</v>
      </c>
      <c r="P55" s="44">
        <v>0.02</v>
      </c>
      <c r="Q55" s="44">
        <v>1.605</v>
      </c>
      <c r="T55" s="50">
        <v>2.367</v>
      </c>
      <c r="U55" s="50">
        <v>3.4159999999999999</v>
      </c>
    </row>
    <row r="56" spans="1:21">
      <c r="A56" s="6">
        <v>1.4E-2</v>
      </c>
      <c r="B56" s="48">
        <v>1.7999999999999999E-2</v>
      </c>
      <c r="C56" s="48">
        <v>14.236000000000001</v>
      </c>
      <c r="D56" s="44">
        <v>0.17199999999999999</v>
      </c>
      <c r="E56" s="44">
        <v>0.02</v>
      </c>
      <c r="K56" s="50">
        <v>2.4E-2</v>
      </c>
      <c r="M56" s="48">
        <v>2.246</v>
      </c>
      <c r="N56" s="48">
        <v>3.0950000000000002</v>
      </c>
      <c r="O56" s="48">
        <v>0.05</v>
      </c>
      <c r="P56" s="44">
        <v>7.6999999999999999E-2</v>
      </c>
      <c r="Q56" s="44">
        <v>2.29</v>
      </c>
      <c r="T56" s="50">
        <v>0.69199999999999995</v>
      </c>
      <c r="U56" s="50">
        <v>0.85599999999999998</v>
      </c>
    </row>
    <row r="57" spans="1:21">
      <c r="A57" s="6">
        <v>1.7999999999999999E-2</v>
      </c>
      <c r="B57" s="48">
        <v>1.4E-2</v>
      </c>
      <c r="C57" s="48">
        <v>1.4E-2</v>
      </c>
      <c r="D57" s="44">
        <v>1.7000000000000001E-2</v>
      </c>
      <c r="E57" s="44">
        <v>0.02</v>
      </c>
      <c r="K57" s="50">
        <v>2.5000000000000001E-2</v>
      </c>
      <c r="M57" s="48">
        <v>0.16400000000000001</v>
      </c>
      <c r="N57" s="48">
        <v>0.08</v>
      </c>
      <c r="O57" s="48">
        <v>9.5000000000000001E-2</v>
      </c>
      <c r="P57" s="44">
        <v>1.419</v>
      </c>
      <c r="Q57" s="44">
        <v>2.3940000000000001</v>
      </c>
      <c r="T57" s="50">
        <v>1.8169999999999999</v>
      </c>
      <c r="U57" s="50">
        <v>2.323</v>
      </c>
    </row>
    <row r="58" spans="1:21">
      <c r="A58" s="6">
        <v>1.7999999999999999E-2</v>
      </c>
      <c r="B58" s="48">
        <v>1.4999999999999999E-2</v>
      </c>
      <c r="C58" s="48">
        <v>1.2999999999999999E-2</v>
      </c>
      <c r="D58" s="44">
        <v>1.2E-2</v>
      </c>
      <c r="E58" s="44">
        <v>0.02</v>
      </c>
      <c r="K58" s="50">
        <v>9.0030000000000001</v>
      </c>
      <c r="M58" s="48">
        <v>4.7E-2</v>
      </c>
      <c r="N58" s="48">
        <v>3.516</v>
      </c>
      <c r="O58" s="48">
        <v>3.7730000000000001</v>
      </c>
      <c r="P58" s="44">
        <v>2.399</v>
      </c>
      <c r="Q58" s="44">
        <v>1.49</v>
      </c>
      <c r="T58" s="50">
        <v>2.39</v>
      </c>
      <c r="U58" s="50">
        <v>0.71199999999999997</v>
      </c>
    </row>
    <row r="59" spans="1:21">
      <c r="A59" s="6">
        <v>14.141</v>
      </c>
      <c r="B59" s="48">
        <v>0.23200000000000001</v>
      </c>
      <c r="C59" s="48">
        <v>1.0999999999999999E-2</v>
      </c>
      <c r="D59" s="44">
        <v>1.2999999999999999E-2</v>
      </c>
      <c r="E59" s="44">
        <v>2.5000000000000001E-2</v>
      </c>
      <c r="K59" s="50">
        <v>1.9E-2</v>
      </c>
      <c r="M59" s="48">
        <v>3.2330000000000001</v>
      </c>
      <c r="N59" s="48">
        <v>6.4000000000000001E-2</v>
      </c>
      <c r="O59" s="48">
        <v>0.28999999999999998</v>
      </c>
      <c r="P59" s="44">
        <v>2.1000000000000001E-2</v>
      </c>
      <c r="Q59" s="44">
        <v>3.1760000000000002</v>
      </c>
      <c r="T59" s="50">
        <v>0.93500000000000005</v>
      </c>
      <c r="U59" s="50">
        <v>0.95499999999999996</v>
      </c>
    </row>
    <row r="60" spans="1:21">
      <c r="A60" s="6">
        <v>1.4999999999999999E-2</v>
      </c>
      <c r="B60" s="48">
        <v>11.824999999999999</v>
      </c>
      <c r="C60" s="48">
        <v>1.2E-2</v>
      </c>
      <c r="D60" s="44">
        <v>16.183</v>
      </c>
      <c r="E60" s="44">
        <v>38.436</v>
      </c>
      <c r="K60" s="50">
        <v>0.23599999999999999</v>
      </c>
      <c r="M60" s="48">
        <v>3.4000000000000002E-2</v>
      </c>
      <c r="N60" s="48">
        <v>0.2</v>
      </c>
      <c r="O60" s="48">
        <v>7.6999999999999999E-2</v>
      </c>
      <c r="P60" s="44">
        <v>0.05</v>
      </c>
      <c r="Q60" s="44">
        <v>0.17100000000000001</v>
      </c>
      <c r="T60" s="50">
        <v>1.7929999999999999</v>
      </c>
      <c r="U60" s="50">
        <v>4.3209999999999997</v>
      </c>
    </row>
    <row r="61" spans="1:21">
      <c r="A61" s="6">
        <v>1.4E-2</v>
      </c>
      <c r="B61" s="48">
        <v>1.4999999999999999E-2</v>
      </c>
      <c r="C61" s="48">
        <v>1.4E-2</v>
      </c>
      <c r="D61" s="44">
        <v>0.125</v>
      </c>
      <c r="E61" s="44">
        <v>1.6E-2</v>
      </c>
      <c r="K61" s="50">
        <v>3.5999999999999997E-2</v>
      </c>
      <c r="M61" s="48">
        <v>0.311</v>
      </c>
      <c r="N61" s="48">
        <v>2.33</v>
      </c>
      <c r="O61" s="48">
        <v>0.161</v>
      </c>
      <c r="P61" s="44">
        <v>6.2E-2</v>
      </c>
      <c r="Q61" s="44">
        <v>5.2249999999999996</v>
      </c>
      <c r="T61" s="50">
        <v>0.56299999999999994</v>
      </c>
      <c r="U61" s="50">
        <v>0.58799999999999997</v>
      </c>
    </row>
    <row r="62" spans="1:21">
      <c r="A62" s="6">
        <v>1.0999999999999999E-2</v>
      </c>
      <c r="B62" s="48">
        <v>1.4E-2</v>
      </c>
      <c r="C62" s="48">
        <v>2.1000000000000001E-2</v>
      </c>
      <c r="D62" s="44">
        <v>1.7999999999999999E-2</v>
      </c>
      <c r="E62" s="44">
        <v>1.6E-2</v>
      </c>
      <c r="K62" s="50">
        <v>3.52</v>
      </c>
      <c r="M62" s="48">
        <v>0.89800000000000002</v>
      </c>
      <c r="N62" s="48">
        <v>5.0999999999999997E-2</v>
      </c>
      <c r="O62" s="48">
        <v>0.84099999999999997</v>
      </c>
      <c r="P62" s="44">
        <v>0.13800000000000001</v>
      </c>
      <c r="Q62" s="44">
        <v>2.2149999999999999</v>
      </c>
      <c r="T62" s="50">
        <v>0.27100000000000002</v>
      </c>
      <c r="U62" s="50">
        <v>3.456</v>
      </c>
    </row>
    <row r="63" spans="1:21">
      <c r="A63" s="6">
        <v>1.2E-2</v>
      </c>
      <c r="B63" s="48">
        <v>1.6E-2</v>
      </c>
      <c r="C63" s="48">
        <v>3.5000000000000003E-2</v>
      </c>
      <c r="D63" s="44">
        <v>8.9999999999999993E-3</v>
      </c>
      <c r="E63" s="44">
        <v>1.7999999999999999E-2</v>
      </c>
      <c r="K63" s="50">
        <v>2.5000000000000001E-2</v>
      </c>
      <c r="M63" s="48">
        <v>4.2270000000000003</v>
      </c>
      <c r="N63" s="48">
        <v>0.06</v>
      </c>
      <c r="O63" s="48">
        <v>0.77300000000000002</v>
      </c>
      <c r="P63" s="44">
        <v>1.6419999999999999</v>
      </c>
      <c r="Q63" s="44">
        <v>1.6459999999999999</v>
      </c>
      <c r="T63" s="50">
        <v>1.159</v>
      </c>
      <c r="U63" s="50">
        <v>0.97599999999999998</v>
      </c>
    </row>
    <row r="64" spans="1:21">
      <c r="A64" s="6">
        <v>1.2999999999999999E-2</v>
      </c>
      <c r="B64" s="48">
        <v>1.7000000000000001E-2</v>
      </c>
      <c r="C64" s="48">
        <v>27.67</v>
      </c>
      <c r="D64" s="44">
        <v>11.483000000000001</v>
      </c>
      <c r="E64" s="44">
        <v>1.9E-2</v>
      </c>
      <c r="K64" s="50">
        <v>0.14599999999999999</v>
      </c>
      <c r="M64" s="48">
        <v>5.2999999999999999E-2</v>
      </c>
      <c r="N64" s="48">
        <v>4.6879999999999997</v>
      </c>
      <c r="O64" s="48">
        <v>1.86</v>
      </c>
      <c r="P64" s="44">
        <v>0.14199999999999999</v>
      </c>
      <c r="Q64" s="44">
        <v>4.9390000000000001</v>
      </c>
      <c r="T64" s="50">
        <v>1.462</v>
      </c>
      <c r="U64" s="50">
        <v>1.016</v>
      </c>
    </row>
    <row r="65" spans="1:21">
      <c r="A65" s="6">
        <v>1.7000000000000001E-2</v>
      </c>
      <c r="B65" s="48">
        <v>2.4E-2</v>
      </c>
      <c r="C65" s="48">
        <v>1.4E-2</v>
      </c>
      <c r="D65" s="44">
        <v>2.1999999999999999E-2</v>
      </c>
      <c r="E65" s="44">
        <v>2.9000000000000001E-2</v>
      </c>
      <c r="K65" s="50">
        <v>2.8000000000000001E-2</v>
      </c>
      <c r="M65" s="48">
        <v>4.4009999999999998</v>
      </c>
      <c r="N65" s="48">
        <v>3.5999999999999997E-2</v>
      </c>
      <c r="O65" s="48">
        <v>2.9409999999999998</v>
      </c>
      <c r="P65" s="44">
        <v>2.2400000000000002</v>
      </c>
      <c r="Q65" s="44">
        <v>3.5000000000000003E-2</v>
      </c>
      <c r="T65" s="50">
        <v>0.81</v>
      </c>
      <c r="U65" s="50">
        <v>2.3929999999999998</v>
      </c>
    </row>
    <row r="66" spans="1:21">
      <c r="A66" s="6">
        <v>2.5999999999999999E-2</v>
      </c>
      <c r="B66" s="48">
        <v>19.396999999999998</v>
      </c>
      <c r="C66" s="48">
        <v>1.0999999999999999E-2</v>
      </c>
      <c r="D66" s="44">
        <v>1.4E-2</v>
      </c>
      <c r="E66" s="44">
        <v>3.9E-2</v>
      </c>
      <c r="K66" s="50">
        <v>0.184</v>
      </c>
      <c r="M66" s="48">
        <v>6.6000000000000003E-2</v>
      </c>
      <c r="N66" s="48">
        <v>5.5E-2</v>
      </c>
      <c r="O66" s="48">
        <v>3.91</v>
      </c>
      <c r="P66" s="44">
        <v>0.11</v>
      </c>
      <c r="Q66" s="44">
        <v>2.6709999999999998</v>
      </c>
      <c r="T66" s="50">
        <v>3.6509999999999998</v>
      </c>
      <c r="U66" s="50">
        <v>0.995</v>
      </c>
    </row>
    <row r="67" spans="1:21">
      <c r="A67" s="6">
        <v>12.497999999999999</v>
      </c>
      <c r="B67" s="48">
        <v>1.7999999999999999E-2</v>
      </c>
      <c r="C67" s="48">
        <v>1.0999999999999999E-2</v>
      </c>
      <c r="D67" s="44">
        <v>1.0999999999999999E-2</v>
      </c>
      <c r="K67" s="50">
        <v>0.74</v>
      </c>
      <c r="M67" s="48">
        <v>7.5999999999999998E-2</v>
      </c>
      <c r="N67" s="48">
        <v>4.7E-2</v>
      </c>
      <c r="O67" s="48">
        <v>3.2149999999999999</v>
      </c>
      <c r="P67" s="44">
        <v>2.0880000000000001</v>
      </c>
      <c r="Q67" s="44">
        <v>2.1190000000000002</v>
      </c>
      <c r="T67" s="50">
        <v>0.28999999999999998</v>
      </c>
      <c r="U67" s="50">
        <v>1.331</v>
      </c>
    </row>
    <row r="68" spans="1:21">
      <c r="A68" s="6">
        <v>1.9E-2</v>
      </c>
      <c r="B68" s="48">
        <v>1.2999999999999999E-2</v>
      </c>
      <c r="C68" s="48">
        <v>1.2999999999999999E-2</v>
      </c>
      <c r="D68" s="44">
        <v>1.0999999999999999E-2</v>
      </c>
      <c r="K68" s="50">
        <v>0.27900000000000003</v>
      </c>
      <c r="M68" s="48">
        <v>4.5670000000000002</v>
      </c>
      <c r="N68" s="48">
        <v>0.61699999999999999</v>
      </c>
      <c r="O68" s="48">
        <v>4.9269999999999996</v>
      </c>
      <c r="P68" s="44">
        <v>4.7E-2</v>
      </c>
      <c r="Q68" s="44">
        <v>5.4269999999999996</v>
      </c>
      <c r="T68" s="50">
        <v>0.52900000000000003</v>
      </c>
      <c r="U68" s="50">
        <v>2.1019999999999999</v>
      </c>
    </row>
    <row r="69" spans="1:21">
      <c r="A69" s="6">
        <v>1.2E-2</v>
      </c>
      <c r="B69" s="48">
        <v>1.2999999999999999E-2</v>
      </c>
      <c r="C69" s="48">
        <v>1.4999999999999999E-2</v>
      </c>
      <c r="D69" s="44">
        <v>1.4999999999999999E-2</v>
      </c>
      <c r="K69" s="50">
        <v>0.876</v>
      </c>
      <c r="M69" s="48">
        <v>0.02</v>
      </c>
      <c r="N69" s="48">
        <v>1.758</v>
      </c>
      <c r="O69" s="48">
        <v>1.6240000000000001</v>
      </c>
      <c r="P69" s="44">
        <v>1.2629999999999999</v>
      </c>
      <c r="Q69" s="44">
        <v>3.7999999999999999E-2</v>
      </c>
      <c r="T69" s="50">
        <v>0.39300000000000002</v>
      </c>
      <c r="U69" s="50">
        <v>0.71499999999999997</v>
      </c>
    </row>
    <row r="70" spans="1:21">
      <c r="A70" s="6">
        <v>1.0999999999999999E-2</v>
      </c>
      <c r="B70" s="48">
        <v>1.4999999999999999E-2</v>
      </c>
      <c r="C70" s="48">
        <v>2.1999999999999999E-2</v>
      </c>
      <c r="D70" s="44">
        <v>1.6E-2</v>
      </c>
      <c r="K70" s="50">
        <v>0.185</v>
      </c>
      <c r="M70" s="48">
        <v>2.1000000000000001E-2</v>
      </c>
      <c r="N70" s="48">
        <v>0.23100000000000001</v>
      </c>
      <c r="O70" s="48">
        <v>5.7000000000000002E-2</v>
      </c>
      <c r="P70" s="44">
        <v>1.5509999999999999</v>
      </c>
      <c r="Q70" s="44">
        <v>0.53100000000000003</v>
      </c>
      <c r="T70" s="50">
        <v>0.48599999999999999</v>
      </c>
      <c r="U70" s="50">
        <v>3.544</v>
      </c>
    </row>
    <row r="71" spans="1:21">
      <c r="A71" s="6">
        <v>1.2999999999999999E-2</v>
      </c>
      <c r="B71" s="48">
        <v>2.1999999999999999E-2</v>
      </c>
      <c r="C71" s="48">
        <v>16.04</v>
      </c>
      <c r="D71" s="44">
        <v>11.792999999999999</v>
      </c>
      <c r="K71" s="50">
        <v>7.5979999999999999</v>
      </c>
      <c r="M71" s="48">
        <v>0.43099999999999999</v>
      </c>
      <c r="N71" s="48">
        <v>0.04</v>
      </c>
      <c r="O71" s="48">
        <v>1.325</v>
      </c>
      <c r="P71" s="44">
        <v>1.2E-2</v>
      </c>
      <c r="Q71" s="44">
        <v>2.4980000000000002</v>
      </c>
      <c r="T71" s="50">
        <v>0.48599999999999999</v>
      </c>
      <c r="U71" s="50">
        <v>0.7</v>
      </c>
    </row>
    <row r="72" spans="1:21">
      <c r="A72" s="6">
        <v>1.2999999999999999E-2</v>
      </c>
      <c r="B72" s="48">
        <v>7.9480000000000004</v>
      </c>
      <c r="C72" s="48">
        <v>1.4E-2</v>
      </c>
      <c r="D72" s="44">
        <v>0.16200000000000001</v>
      </c>
      <c r="K72" s="50">
        <v>1.6E-2</v>
      </c>
      <c r="M72" s="48">
        <v>4.984</v>
      </c>
      <c r="N72" s="48">
        <v>3.0779999999999998</v>
      </c>
      <c r="O72" s="48">
        <v>1.8979999999999999</v>
      </c>
      <c r="P72" s="44">
        <v>0.13100000000000001</v>
      </c>
      <c r="Q72" s="44">
        <v>3.468</v>
      </c>
      <c r="T72" s="50">
        <v>2.11</v>
      </c>
      <c r="U72" s="50">
        <v>1.1060000000000001</v>
      </c>
    </row>
    <row r="73" spans="1:21">
      <c r="A73" s="6">
        <v>1.4999999999999999E-2</v>
      </c>
      <c r="B73" s="48">
        <v>10.471</v>
      </c>
      <c r="C73" s="48">
        <v>1.0999999999999999E-2</v>
      </c>
      <c r="D73" s="44">
        <v>1.9E-2</v>
      </c>
      <c r="K73" s="50">
        <v>0.13700000000000001</v>
      </c>
      <c r="M73" s="48">
        <v>1.6E-2</v>
      </c>
      <c r="N73" s="48">
        <v>5.6000000000000001E-2</v>
      </c>
      <c r="O73" s="48">
        <v>0.252</v>
      </c>
      <c r="P73" s="44">
        <v>0.3</v>
      </c>
      <c r="Q73" s="44">
        <v>1.4670000000000001</v>
      </c>
      <c r="T73" s="50">
        <v>6.3E-2</v>
      </c>
      <c r="U73" s="50">
        <v>1.984</v>
      </c>
    </row>
    <row r="74" spans="1:21">
      <c r="A74" s="6">
        <v>0.02</v>
      </c>
      <c r="B74" s="48">
        <v>1.4999999999999999E-2</v>
      </c>
      <c r="C74" s="48">
        <v>1.4999999999999999E-2</v>
      </c>
      <c r="D74" s="44">
        <v>1.4999999999999999E-2</v>
      </c>
      <c r="K74" s="50">
        <v>0.28199999999999997</v>
      </c>
      <c r="M74" s="48">
        <v>1.6E-2</v>
      </c>
      <c r="N74" s="48">
        <v>3.5999999999999997E-2</v>
      </c>
      <c r="O74" s="48">
        <v>1.2030000000000001</v>
      </c>
      <c r="P74" s="44">
        <v>0.03</v>
      </c>
      <c r="Q74" s="44">
        <v>1.528</v>
      </c>
      <c r="T74" s="50">
        <v>0.8</v>
      </c>
      <c r="U74" s="50">
        <v>0.23200000000000001</v>
      </c>
    </row>
    <row r="75" spans="1:21">
      <c r="A75" s="6">
        <v>14.496</v>
      </c>
      <c r="B75" s="48">
        <v>1.4999999999999999E-2</v>
      </c>
      <c r="C75" s="48">
        <v>1.2999999999999999E-2</v>
      </c>
      <c r="D75" s="44">
        <v>0.01</v>
      </c>
      <c r="K75" s="50">
        <v>0.30499999999999999</v>
      </c>
      <c r="M75" s="48">
        <v>0.13700000000000001</v>
      </c>
      <c r="N75" s="48">
        <v>1.579</v>
      </c>
      <c r="O75" s="48">
        <v>3.7730000000000001</v>
      </c>
      <c r="P75" s="44">
        <v>2.5179999999999998</v>
      </c>
      <c r="Q75" s="44">
        <v>2.3010000000000002</v>
      </c>
      <c r="T75" s="50">
        <v>0.80100000000000005</v>
      </c>
      <c r="U75" s="50">
        <v>0.94799999999999995</v>
      </c>
    </row>
    <row r="76" spans="1:21">
      <c r="A76" s="6">
        <v>1.2999999999999999E-2</v>
      </c>
      <c r="B76" s="48">
        <v>1.4E-2</v>
      </c>
      <c r="C76" s="48">
        <v>1.6E-2</v>
      </c>
      <c r="D76" s="44">
        <v>1.7000000000000001E-2</v>
      </c>
      <c r="K76" s="50">
        <v>0.23200000000000001</v>
      </c>
      <c r="M76" s="48">
        <v>0.109</v>
      </c>
      <c r="N76" s="48">
        <v>0.58399999999999996</v>
      </c>
      <c r="O76" s="48">
        <v>0.182</v>
      </c>
      <c r="P76" s="44">
        <v>5.0999999999999997E-2</v>
      </c>
      <c r="Q76" s="44">
        <v>3.2050000000000001</v>
      </c>
      <c r="T76" s="50">
        <v>4.6139999999999999</v>
      </c>
      <c r="U76" s="50">
        <v>2.7810000000000001</v>
      </c>
    </row>
    <row r="77" spans="1:21">
      <c r="A77" s="6">
        <v>1.0999999999999999E-2</v>
      </c>
      <c r="B77" s="48">
        <v>1.9E-2</v>
      </c>
      <c r="C77" s="48">
        <v>12.984</v>
      </c>
      <c r="D77" s="44">
        <v>1.0999999999999999E-2</v>
      </c>
      <c r="K77" s="50">
        <v>0.27200000000000002</v>
      </c>
      <c r="M77" s="48">
        <v>0.17</v>
      </c>
      <c r="N77" s="48">
        <v>2.3029999999999999</v>
      </c>
      <c r="O77" s="48">
        <v>2.8279999999999998</v>
      </c>
      <c r="P77" s="44">
        <v>0.03</v>
      </c>
      <c r="Q77" s="44">
        <v>4.5199999999999996</v>
      </c>
      <c r="T77" s="50">
        <v>0.69</v>
      </c>
      <c r="U77" s="50">
        <v>0.89200000000000002</v>
      </c>
    </row>
    <row r="78" spans="1:21">
      <c r="A78" s="6">
        <v>1.2E-2</v>
      </c>
      <c r="B78" s="48">
        <v>2.8000000000000001E-2</v>
      </c>
      <c r="C78" s="48">
        <v>1.7000000000000001E-2</v>
      </c>
      <c r="D78" s="44">
        <v>1.4999999999999999E-2</v>
      </c>
      <c r="K78" s="50">
        <v>0.32400000000000001</v>
      </c>
      <c r="M78" s="48">
        <v>4.7619999999999996</v>
      </c>
      <c r="N78" s="48">
        <v>9.7000000000000003E-2</v>
      </c>
      <c r="O78" s="48">
        <v>3.665</v>
      </c>
      <c r="P78" s="44">
        <v>3.887</v>
      </c>
      <c r="Q78" s="44">
        <v>7.6999999999999999E-2</v>
      </c>
      <c r="T78" s="50">
        <v>0.72899999999999998</v>
      </c>
      <c r="U78" s="50">
        <v>2.1160000000000001</v>
      </c>
    </row>
    <row r="79" spans="1:21">
      <c r="A79" s="6">
        <v>1.2E-2</v>
      </c>
      <c r="B79" s="48">
        <v>14.587999999999999</v>
      </c>
      <c r="C79" s="48">
        <v>1.2E-2</v>
      </c>
      <c r="D79" s="44">
        <v>19.34</v>
      </c>
      <c r="K79" s="50">
        <v>0.45300000000000001</v>
      </c>
      <c r="M79" s="48">
        <v>0.03</v>
      </c>
      <c r="N79" s="48">
        <v>2.9620000000000002</v>
      </c>
      <c r="O79" s="48">
        <v>0.11899999999999999</v>
      </c>
      <c r="P79" s="44">
        <v>1.2999999999999999E-2</v>
      </c>
      <c r="Q79" s="44">
        <v>1.19</v>
      </c>
      <c r="T79" s="50">
        <v>0.84699999999999998</v>
      </c>
      <c r="U79" s="50">
        <v>1.4630000000000001</v>
      </c>
    </row>
    <row r="80" spans="1:21">
      <c r="A80" s="6">
        <v>1.2999999999999999E-2</v>
      </c>
      <c r="B80" s="48">
        <v>2.3E-2</v>
      </c>
      <c r="C80" s="48">
        <v>1.2E-2</v>
      </c>
      <c r="D80" s="44">
        <v>1.9E-2</v>
      </c>
      <c r="K80" s="50">
        <v>0.19900000000000001</v>
      </c>
      <c r="M80" s="48">
        <v>0.20699999999999999</v>
      </c>
      <c r="N80" s="48">
        <v>0.11600000000000001</v>
      </c>
      <c r="O80" s="48">
        <v>3.6110000000000002</v>
      </c>
      <c r="P80" s="44">
        <v>0.68400000000000005</v>
      </c>
      <c r="Q80" s="44">
        <v>3.6640000000000001</v>
      </c>
      <c r="T80" s="50">
        <v>0.70299999999999996</v>
      </c>
      <c r="U80" s="50">
        <v>2.9420000000000002</v>
      </c>
    </row>
    <row r="81" spans="1:21">
      <c r="A81" s="6">
        <v>1.4999999999999999E-2</v>
      </c>
      <c r="B81" s="48">
        <v>1.4E-2</v>
      </c>
      <c r="C81" s="48">
        <v>1.0999999999999999E-2</v>
      </c>
      <c r="D81" s="44">
        <v>1.2999999999999999E-2</v>
      </c>
      <c r="K81" s="50">
        <v>0.44</v>
      </c>
      <c r="M81" s="48">
        <v>2.9910000000000001</v>
      </c>
      <c r="N81" s="48">
        <v>2.5640000000000001</v>
      </c>
      <c r="O81" s="48">
        <v>0.81</v>
      </c>
      <c r="P81" s="44">
        <v>2.3769999999999998</v>
      </c>
      <c r="Q81" s="44">
        <v>3.29</v>
      </c>
      <c r="T81" s="50">
        <v>1.3260000000000001</v>
      </c>
      <c r="U81" s="50">
        <v>0.192</v>
      </c>
    </row>
    <row r="82" spans="1:21">
      <c r="A82" s="6">
        <v>0.02</v>
      </c>
      <c r="B82" s="48">
        <v>1.6E-2</v>
      </c>
      <c r="C82" s="48">
        <v>1.4E-2</v>
      </c>
      <c r="D82" s="44">
        <v>1.6E-2</v>
      </c>
      <c r="K82" s="50">
        <v>0.248</v>
      </c>
      <c r="M82" s="48">
        <v>2.5999999999999999E-2</v>
      </c>
      <c r="N82" s="48">
        <v>0.76500000000000001</v>
      </c>
      <c r="O82" s="48">
        <v>5.0179999999999998</v>
      </c>
      <c r="P82" s="44">
        <v>0.05</v>
      </c>
      <c r="Q82" s="44">
        <v>2.1000000000000001E-2</v>
      </c>
      <c r="T82" s="50">
        <v>0.83899999999999997</v>
      </c>
      <c r="U82" s="50">
        <v>0.63200000000000001</v>
      </c>
    </row>
    <row r="83" spans="1:21">
      <c r="A83" s="6">
        <v>13.055</v>
      </c>
      <c r="B83" s="48">
        <v>1.4E-2</v>
      </c>
      <c r="C83" s="48">
        <v>2.4E-2</v>
      </c>
      <c r="D83" s="44">
        <v>1.7999999999999999E-2</v>
      </c>
      <c r="K83" s="50">
        <v>0.495</v>
      </c>
      <c r="M83" s="48">
        <v>3.5999999999999997E-2</v>
      </c>
      <c r="N83" s="48">
        <v>1.833</v>
      </c>
      <c r="O83" s="48">
        <v>3.9140000000000001</v>
      </c>
      <c r="P83" s="44">
        <v>1.6259999999999999</v>
      </c>
      <c r="Q83" s="44">
        <v>0.77200000000000002</v>
      </c>
      <c r="T83" s="50">
        <v>0.85</v>
      </c>
      <c r="U83" s="50">
        <v>6.5000000000000002E-2</v>
      </c>
    </row>
    <row r="84" spans="1:21">
      <c r="A84" s="6">
        <v>1.2999999999999999E-2</v>
      </c>
      <c r="B84" s="48">
        <v>2.1000000000000001E-2</v>
      </c>
      <c r="C84" s="48">
        <v>14.672000000000001</v>
      </c>
      <c r="D84" s="44">
        <v>1.4999999999999999E-2</v>
      </c>
      <c r="K84" s="50">
        <v>1.6970000000000001</v>
      </c>
      <c r="M84" s="48">
        <v>0.86799999999999999</v>
      </c>
      <c r="N84" s="48">
        <v>0.44400000000000001</v>
      </c>
      <c r="O84" s="48">
        <v>6.9000000000000006E-2</v>
      </c>
      <c r="P84" s="44">
        <v>3.6999999999999998E-2</v>
      </c>
      <c r="Q84" s="44">
        <v>3.8780000000000001</v>
      </c>
      <c r="T84" s="50">
        <v>1.105</v>
      </c>
      <c r="U84" s="50">
        <v>1.167</v>
      </c>
    </row>
    <row r="85" spans="1:21">
      <c r="A85" s="6">
        <v>1.4E-2</v>
      </c>
      <c r="B85" s="48">
        <v>18.398</v>
      </c>
      <c r="C85" s="48">
        <v>1.7999999999999999E-2</v>
      </c>
      <c r="D85" s="44">
        <v>1.2999999999999999E-2</v>
      </c>
      <c r="K85" s="50">
        <v>0.378</v>
      </c>
      <c r="M85" s="48">
        <v>1.88</v>
      </c>
      <c r="N85" s="48">
        <v>3.7999999999999999E-2</v>
      </c>
      <c r="O85" s="48">
        <v>0.98</v>
      </c>
      <c r="P85" s="44">
        <v>0.23899999999999999</v>
      </c>
      <c r="Q85" s="44">
        <v>10.342000000000001</v>
      </c>
      <c r="T85" s="50">
        <v>0.72499999999999998</v>
      </c>
      <c r="U85" s="50">
        <v>2.4300000000000002</v>
      </c>
    </row>
    <row r="86" spans="1:21">
      <c r="A86" s="6">
        <v>1.2999999999999999E-2</v>
      </c>
      <c r="B86" s="48">
        <v>1.2999999999999999E-2</v>
      </c>
      <c r="C86" s="48">
        <v>0.01</v>
      </c>
      <c r="D86" s="44">
        <v>1.2999999999999999E-2</v>
      </c>
      <c r="K86" s="50">
        <v>0.32700000000000001</v>
      </c>
      <c r="M86" s="48">
        <v>0.41299999999999998</v>
      </c>
      <c r="N86" s="48">
        <v>2.762</v>
      </c>
      <c r="O86" s="48">
        <v>1.585</v>
      </c>
      <c r="P86" s="44">
        <v>2.012</v>
      </c>
      <c r="Q86" s="44">
        <v>2.1999999999999999E-2</v>
      </c>
      <c r="T86" s="50">
        <v>0.94399999999999995</v>
      </c>
      <c r="U86" s="50">
        <v>0.73199999999999998</v>
      </c>
    </row>
    <row r="87" spans="1:21">
      <c r="A87" s="6">
        <v>1.2E-2</v>
      </c>
      <c r="B87" s="48">
        <v>1.6E-2</v>
      </c>
      <c r="C87" s="48">
        <v>1.2E-2</v>
      </c>
      <c r="D87" s="44">
        <v>13.782</v>
      </c>
      <c r="K87" s="50">
        <v>0.42899999999999999</v>
      </c>
      <c r="M87" s="48">
        <v>2.2650000000000001</v>
      </c>
      <c r="N87" s="48">
        <v>0.41499999999999998</v>
      </c>
      <c r="O87" s="48">
        <v>2.7770000000000001</v>
      </c>
      <c r="P87" s="44">
        <v>0.05</v>
      </c>
      <c r="Q87" s="44">
        <v>5.5979999999999999</v>
      </c>
      <c r="T87" s="50">
        <v>5.0369999999999999</v>
      </c>
      <c r="U87" s="50">
        <v>2.298</v>
      </c>
    </row>
    <row r="88" spans="1:21">
      <c r="A88" s="6">
        <v>1.4E-2</v>
      </c>
      <c r="B88" s="48">
        <v>1.2999999999999999E-2</v>
      </c>
      <c r="C88" s="48">
        <v>1.2999999999999999E-2</v>
      </c>
      <c r="D88" s="44">
        <v>3.1E-2</v>
      </c>
      <c r="K88" s="50">
        <v>1.4970000000000001</v>
      </c>
      <c r="M88" s="48">
        <v>2.9000000000000001E-2</v>
      </c>
      <c r="N88" s="48">
        <v>1.234</v>
      </c>
      <c r="O88" s="48">
        <v>2.4790000000000001</v>
      </c>
      <c r="P88" s="44">
        <v>2.5000000000000001E-2</v>
      </c>
      <c r="Q88" s="44">
        <v>1.377</v>
      </c>
      <c r="T88" s="50">
        <v>0.314</v>
      </c>
      <c r="U88" s="50">
        <v>0.78</v>
      </c>
    </row>
    <row r="89" spans="1:21">
      <c r="A89" s="6">
        <v>1.6E-2</v>
      </c>
      <c r="B89" s="48">
        <v>1.7000000000000001E-2</v>
      </c>
      <c r="C89" s="48">
        <v>1.6E-2</v>
      </c>
      <c r="D89" s="44">
        <v>2.7E-2</v>
      </c>
      <c r="K89" s="50">
        <v>0.52100000000000002</v>
      </c>
      <c r="M89" s="48">
        <v>0.14699999999999999</v>
      </c>
      <c r="N89" s="48">
        <v>8.2000000000000003E-2</v>
      </c>
      <c r="O89" s="48">
        <v>0.69</v>
      </c>
      <c r="P89" s="44">
        <v>3.1669999999999998</v>
      </c>
      <c r="Q89" s="44">
        <v>5.0129999999999999</v>
      </c>
      <c r="T89" s="50">
        <v>0.19600000000000001</v>
      </c>
      <c r="U89" s="50">
        <v>2.9740000000000002</v>
      </c>
    </row>
    <row r="90" spans="1:21">
      <c r="A90" s="6">
        <v>2.4E-2</v>
      </c>
      <c r="B90" s="48">
        <v>1.9E-2</v>
      </c>
      <c r="C90" s="48">
        <v>2.5999999999999999E-2</v>
      </c>
      <c r="D90" s="44">
        <v>1.2999999999999999E-2</v>
      </c>
      <c r="K90" s="50">
        <v>0.155</v>
      </c>
      <c r="M90" s="48">
        <v>4.5940000000000003</v>
      </c>
      <c r="N90" s="48">
        <v>5.1999999999999998E-2</v>
      </c>
      <c r="O90" s="48">
        <v>0.22800000000000001</v>
      </c>
      <c r="P90" s="44">
        <v>0.03</v>
      </c>
      <c r="Q90" s="44">
        <v>0.20100000000000001</v>
      </c>
      <c r="T90" s="50">
        <v>0.106</v>
      </c>
      <c r="U90" s="50">
        <v>0.61399999999999999</v>
      </c>
    </row>
    <row r="91" spans="1:21">
      <c r="A91" s="6">
        <v>11.507999999999999</v>
      </c>
      <c r="B91" s="48">
        <v>8.8999999999999996E-2</v>
      </c>
      <c r="C91" s="48">
        <v>38.792999999999999</v>
      </c>
      <c r="D91" s="44">
        <v>1.9E-2</v>
      </c>
      <c r="K91" s="50">
        <v>0.26500000000000001</v>
      </c>
      <c r="M91" s="48">
        <v>3.1E-2</v>
      </c>
      <c r="N91" s="48">
        <v>7.0999999999999994E-2</v>
      </c>
      <c r="O91" s="48">
        <v>0.67500000000000004</v>
      </c>
      <c r="P91" s="44">
        <v>4.4999999999999998E-2</v>
      </c>
      <c r="Q91" s="44">
        <v>0.39300000000000002</v>
      </c>
      <c r="T91" s="50">
        <v>0.30599999999999999</v>
      </c>
      <c r="U91" s="50">
        <v>0.59799999999999998</v>
      </c>
    </row>
    <row r="92" spans="1:21">
      <c r="A92" s="6">
        <v>1.4E-2</v>
      </c>
      <c r="B92" s="48">
        <v>13.148999999999999</v>
      </c>
      <c r="C92" s="48">
        <v>1.4E-2</v>
      </c>
      <c r="D92" s="44">
        <v>13.207000000000001</v>
      </c>
      <c r="K92" s="50">
        <v>0.42299999999999999</v>
      </c>
      <c r="M92" s="48">
        <v>5.7000000000000002E-2</v>
      </c>
      <c r="N92" s="48">
        <v>4.0469999999999997</v>
      </c>
      <c r="O92" s="48">
        <v>2.4060000000000001</v>
      </c>
      <c r="P92" s="44">
        <v>0.13100000000000001</v>
      </c>
      <c r="Q92" s="44">
        <v>2.2690000000000001</v>
      </c>
      <c r="T92" s="50">
        <v>0.28499999999999998</v>
      </c>
      <c r="U92" s="50">
        <v>1.6040000000000001</v>
      </c>
    </row>
    <row r="93" spans="1:21">
      <c r="A93" s="6">
        <v>1.4999999999999999E-2</v>
      </c>
      <c r="B93" s="48">
        <v>1.4999999999999999E-2</v>
      </c>
      <c r="C93" s="48">
        <v>8.9999999999999993E-3</v>
      </c>
      <c r="D93" s="44">
        <v>2.7E-2</v>
      </c>
      <c r="K93" s="50">
        <v>0.308</v>
      </c>
      <c r="M93" s="48">
        <v>3.9119999999999999</v>
      </c>
      <c r="N93" s="48">
        <v>1.486</v>
      </c>
      <c r="O93" s="48">
        <v>2.0790000000000002</v>
      </c>
      <c r="P93" s="44">
        <v>2.242</v>
      </c>
      <c r="Q93" s="44">
        <v>3.5000000000000003E-2</v>
      </c>
      <c r="T93" s="50">
        <v>0.66400000000000003</v>
      </c>
      <c r="U93" s="50">
        <v>1.349</v>
      </c>
    </row>
    <row r="94" spans="1:21">
      <c r="A94" s="6">
        <v>1.2E-2</v>
      </c>
      <c r="B94" s="48">
        <v>1.4999999999999999E-2</v>
      </c>
      <c r="C94" s="48">
        <v>1.2E-2</v>
      </c>
      <c r="D94" s="44">
        <v>1.0999999999999999E-2</v>
      </c>
      <c r="K94" s="50">
        <v>0.24199999999999999</v>
      </c>
      <c r="M94" s="48">
        <v>1.75</v>
      </c>
      <c r="N94" s="48">
        <v>0.441</v>
      </c>
      <c r="O94" s="48">
        <v>7.2999999999999995E-2</v>
      </c>
      <c r="P94" s="44">
        <v>1.7000000000000001E-2</v>
      </c>
      <c r="Q94" s="44">
        <v>3.1749999999999998</v>
      </c>
      <c r="T94" s="50">
        <v>0.87</v>
      </c>
      <c r="U94" s="50">
        <v>4.9939999999999998</v>
      </c>
    </row>
    <row r="95" spans="1:21">
      <c r="A95" s="6">
        <v>1.2999999999999999E-2</v>
      </c>
      <c r="B95" s="48">
        <v>1.7000000000000001E-2</v>
      </c>
      <c r="C95" s="48">
        <v>1.4E-2</v>
      </c>
      <c r="D95" s="44">
        <v>8.9999999999999993E-3</v>
      </c>
      <c r="K95" s="50">
        <v>0.20799999999999999</v>
      </c>
      <c r="M95" s="48">
        <v>2.9390000000000001</v>
      </c>
      <c r="N95" s="48">
        <v>2.8000000000000001E-2</v>
      </c>
      <c r="O95" s="48">
        <v>0.86299999999999999</v>
      </c>
      <c r="P95" s="44">
        <v>0.32</v>
      </c>
      <c r="Q95" s="44">
        <v>4.0830000000000002</v>
      </c>
      <c r="T95" s="50">
        <v>1.252</v>
      </c>
      <c r="U95" s="50">
        <v>1.2250000000000001</v>
      </c>
    </row>
    <row r="96" spans="1:21">
      <c r="A96" s="6">
        <v>1.2999999999999999E-2</v>
      </c>
      <c r="B96" s="48">
        <v>1.7000000000000001E-2</v>
      </c>
      <c r="C96" s="48">
        <v>1.4999999999999999E-2</v>
      </c>
      <c r="D96" s="44">
        <v>1.4999999999999999E-2</v>
      </c>
      <c r="K96" s="50">
        <v>0.40799999999999997</v>
      </c>
      <c r="M96" s="48">
        <v>0.65200000000000002</v>
      </c>
      <c r="N96" s="48">
        <v>5.6000000000000001E-2</v>
      </c>
      <c r="O96" s="48">
        <v>1.242</v>
      </c>
      <c r="P96" s="44">
        <v>8.2000000000000003E-2</v>
      </c>
      <c r="Q96" s="44">
        <v>5.8999999999999997E-2</v>
      </c>
      <c r="T96" s="50">
        <v>1.071</v>
      </c>
      <c r="U96" s="50">
        <v>1.02</v>
      </c>
    </row>
    <row r="97" spans="1:21">
      <c r="A97" s="6">
        <v>1.6E-2</v>
      </c>
      <c r="B97" s="48">
        <v>2.1999999999999999E-2</v>
      </c>
      <c r="C97" s="48">
        <v>2.1000000000000001E-2</v>
      </c>
      <c r="D97" s="44">
        <v>1.4999999999999999E-2</v>
      </c>
      <c r="K97" s="50">
        <v>0.17299999999999999</v>
      </c>
      <c r="M97" s="48">
        <v>2.2280000000000002</v>
      </c>
      <c r="N97" s="48">
        <v>0.156</v>
      </c>
      <c r="O97" s="48">
        <v>1.5629999999999999</v>
      </c>
      <c r="P97" s="44">
        <v>2.911</v>
      </c>
      <c r="Q97" s="44">
        <v>5.2930000000000001</v>
      </c>
      <c r="T97" s="50">
        <v>1.8520000000000001</v>
      </c>
      <c r="U97" s="50">
        <v>1.099</v>
      </c>
    </row>
    <row r="98" spans="1:21">
      <c r="A98" s="6">
        <v>0.02</v>
      </c>
      <c r="B98" s="48">
        <v>2.3E-2</v>
      </c>
      <c r="C98" s="48">
        <v>12.805999999999999</v>
      </c>
      <c r="D98" s="44">
        <v>1.2E-2</v>
      </c>
      <c r="K98" s="50">
        <v>0.56200000000000006</v>
      </c>
      <c r="M98" s="48">
        <v>2.7909999999999999</v>
      </c>
      <c r="N98" s="48">
        <v>1.7889999999999999</v>
      </c>
      <c r="O98" s="48">
        <v>5.484</v>
      </c>
      <c r="P98" s="44">
        <v>0.06</v>
      </c>
      <c r="Q98" s="44">
        <v>8.1359999999999992</v>
      </c>
      <c r="T98" s="50">
        <v>0.61199999999999999</v>
      </c>
      <c r="U98" s="50">
        <v>1.2889999999999999</v>
      </c>
    </row>
    <row r="99" spans="1:21">
      <c r="A99" s="6">
        <v>13.343</v>
      </c>
      <c r="B99" s="48">
        <v>11.435</v>
      </c>
      <c r="C99" s="48">
        <v>1.7000000000000001E-2</v>
      </c>
      <c r="D99" s="44">
        <v>6.1340000000000003</v>
      </c>
      <c r="K99" s="50">
        <v>0.63900000000000001</v>
      </c>
      <c r="M99" s="48">
        <v>6.8000000000000005E-2</v>
      </c>
      <c r="N99" s="48">
        <v>1.4450000000000001</v>
      </c>
      <c r="O99" s="48">
        <v>4.8339999999999996</v>
      </c>
      <c r="P99" s="44">
        <v>0.109</v>
      </c>
      <c r="Q99" s="44">
        <v>5.8999999999999997E-2</v>
      </c>
      <c r="T99" s="50">
        <v>0.92700000000000005</v>
      </c>
      <c r="U99" s="50">
        <v>1.4</v>
      </c>
    </row>
    <row r="100" spans="1:21">
      <c r="A100" s="6">
        <v>1.4E-2</v>
      </c>
      <c r="B100" s="48">
        <v>3.2000000000000001E-2</v>
      </c>
      <c r="C100" s="48">
        <v>0.01</v>
      </c>
      <c r="D100" s="44">
        <v>7.0629999999999997</v>
      </c>
      <c r="K100" s="50">
        <v>0.51</v>
      </c>
      <c r="M100" s="48">
        <v>1.7000000000000001E-2</v>
      </c>
      <c r="N100" s="48">
        <v>1.9690000000000001</v>
      </c>
      <c r="O100" s="48">
        <v>3.722</v>
      </c>
      <c r="P100" s="44">
        <v>2.867</v>
      </c>
      <c r="Q100" s="44">
        <v>2.1739999999999999</v>
      </c>
      <c r="T100" s="50">
        <v>0.89400000000000002</v>
      </c>
      <c r="U100" s="50">
        <v>0.24399999999999999</v>
      </c>
    </row>
    <row r="101" spans="1:21">
      <c r="A101" s="6">
        <v>1.2E-2</v>
      </c>
      <c r="B101" s="48">
        <v>1.7000000000000001E-2</v>
      </c>
      <c r="C101" s="48">
        <v>0.01</v>
      </c>
      <c r="D101" s="44">
        <v>0.16500000000000001</v>
      </c>
      <c r="K101" s="50">
        <v>0.56200000000000006</v>
      </c>
      <c r="M101" s="48">
        <v>2.8000000000000001E-2</v>
      </c>
      <c r="N101" s="48">
        <v>0.438</v>
      </c>
      <c r="O101" s="48">
        <v>9.2999999999999999E-2</v>
      </c>
      <c r="P101" s="44">
        <v>0.03</v>
      </c>
      <c r="Q101" s="44">
        <v>1.744</v>
      </c>
      <c r="T101" s="50">
        <v>5.3680000000000003</v>
      </c>
      <c r="U101" s="50">
        <v>3.794</v>
      </c>
    </row>
    <row r="102" spans="1:21">
      <c r="A102" s="6">
        <v>1.4E-2</v>
      </c>
      <c r="B102" s="48">
        <v>1.6E-2</v>
      </c>
      <c r="C102" s="48">
        <v>1.4E-2</v>
      </c>
      <c r="D102" s="44">
        <v>1.6E-2</v>
      </c>
      <c r="K102" s="50">
        <v>0.30299999999999999</v>
      </c>
      <c r="M102" s="48">
        <v>0.48799999999999999</v>
      </c>
      <c r="N102" s="48">
        <v>4.2999999999999997E-2</v>
      </c>
      <c r="O102" s="48">
        <v>0.502</v>
      </c>
      <c r="P102" s="44">
        <v>3.306</v>
      </c>
      <c r="Q102" s="44">
        <v>0.38800000000000001</v>
      </c>
      <c r="T102" s="50">
        <v>0.251</v>
      </c>
      <c r="U102" s="50">
        <v>0.72399999999999998</v>
      </c>
    </row>
    <row r="103" spans="1:21">
      <c r="A103" s="6">
        <v>1.2E-2</v>
      </c>
      <c r="B103" s="48">
        <v>1.6E-2</v>
      </c>
      <c r="C103" s="48">
        <v>1.6E-2</v>
      </c>
      <c r="D103" s="44">
        <v>1.0999999999999999E-2</v>
      </c>
      <c r="K103" s="50">
        <v>0.30299999999999999</v>
      </c>
      <c r="M103" s="48">
        <v>3.9319999999999999</v>
      </c>
      <c r="N103" s="48">
        <v>1.28</v>
      </c>
      <c r="O103" s="48">
        <v>3.621</v>
      </c>
      <c r="P103" s="44">
        <v>0.115</v>
      </c>
      <c r="Q103" s="44">
        <v>5.0640000000000001</v>
      </c>
      <c r="T103" s="50">
        <v>0.214</v>
      </c>
      <c r="U103" s="50">
        <v>0.73499999999999999</v>
      </c>
    </row>
    <row r="104" spans="1:21">
      <c r="A104" s="6">
        <v>1.4E-2</v>
      </c>
      <c r="B104" s="48">
        <v>5.3999999999999999E-2</v>
      </c>
      <c r="C104" s="48">
        <v>0.02</v>
      </c>
      <c r="D104" s="44">
        <v>0.01</v>
      </c>
      <c r="K104" s="50">
        <v>0.20100000000000001</v>
      </c>
      <c r="M104" s="48">
        <v>1.4E-2</v>
      </c>
      <c r="N104" s="48">
        <v>1.881</v>
      </c>
      <c r="O104" s="48">
        <v>7.0999999999999994E-2</v>
      </c>
      <c r="P104" s="44">
        <v>9.9000000000000005E-2</v>
      </c>
      <c r="Q104" s="44">
        <v>8.6999999999999994E-2</v>
      </c>
      <c r="T104" s="50">
        <v>0.32400000000000001</v>
      </c>
      <c r="U104" s="50">
        <v>1.0329999999999999</v>
      </c>
    </row>
    <row r="105" spans="1:21">
      <c r="A105" s="6">
        <v>1.4999999999999999E-2</v>
      </c>
      <c r="B105" s="48">
        <v>20.81</v>
      </c>
      <c r="D105" s="44">
        <v>1.2E-2</v>
      </c>
      <c r="M105" s="48">
        <v>0.38700000000000001</v>
      </c>
      <c r="N105" s="48">
        <v>1.024</v>
      </c>
      <c r="O105" s="48">
        <v>0.34499999999999997</v>
      </c>
      <c r="P105" s="44">
        <v>4.8739999999999997</v>
      </c>
      <c r="Q105" s="44">
        <v>7.4999999999999997E-2</v>
      </c>
      <c r="T105" s="50">
        <v>0.154</v>
      </c>
      <c r="U105" s="50">
        <v>2.3820000000000001</v>
      </c>
    </row>
    <row r="106" spans="1:21">
      <c r="A106" s="6">
        <v>1.7999999999999999E-2</v>
      </c>
      <c r="B106" s="48">
        <v>1.4E-2</v>
      </c>
      <c r="D106" s="44">
        <v>24.324000000000002</v>
      </c>
      <c r="M106" s="48">
        <v>0.127</v>
      </c>
      <c r="N106" s="48">
        <v>0.42199999999999999</v>
      </c>
      <c r="O106" s="48">
        <v>0.34499999999999997</v>
      </c>
      <c r="P106" s="44">
        <v>1.0999999999999999E-2</v>
      </c>
      <c r="Q106" s="44">
        <v>4.0940000000000003</v>
      </c>
      <c r="T106" s="50">
        <v>0.76300000000000001</v>
      </c>
      <c r="U106" s="50">
        <v>0.97599999999999998</v>
      </c>
    </row>
    <row r="107" spans="1:21">
      <c r="A107" s="6">
        <v>11.814</v>
      </c>
      <c r="B107" s="48">
        <v>1.2E-2</v>
      </c>
      <c r="D107" s="44">
        <v>1.7999999999999999E-2</v>
      </c>
      <c r="M107" s="48">
        <v>3.3879999999999999</v>
      </c>
      <c r="N107" s="48">
        <v>0.54200000000000004</v>
      </c>
      <c r="O107" s="48">
        <v>4.9509999999999996</v>
      </c>
      <c r="P107" s="44">
        <v>4.5999999999999999E-2</v>
      </c>
      <c r="Q107" s="44">
        <v>3.355</v>
      </c>
      <c r="T107" s="50">
        <v>0.46600000000000003</v>
      </c>
      <c r="U107" s="50">
        <v>2.4220000000000002</v>
      </c>
    </row>
    <row r="108" spans="1:21">
      <c r="A108" s="6">
        <v>1.9E-2</v>
      </c>
      <c r="B108" s="48">
        <v>1.4E-2</v>
      </c>
      <c r="D108" s="44">
        <v>1.4E-2</v>
      </c>
      <c r="M108" s="48">
        <v>2.8000000000000001E-2</v>
      </c>
      <c r="N108" s="48">
        <v>0.443</v>
      </c>
      <c r="O108" s="48">
        <v>7.5999999999999998E-2</v>
      </c>
      <c r="P108" s="44">
        <v>0.28699999999999998</v>
      </c>
      <c r="Q108" s="44">
        <v>0.111</v>
      </c>
      <c r="T108" s="50">
        <v>0.27100000000000002</v>
      </c>
      <c r="U108" s="50">
        <v>0.60199999999999998</v>
      </c>
    </row>
    <row r="109" spans="1:21">
      <c r="A109" s="6">
        <v>1.9E-2</v>
      </c>
      <c r="B109" s="48">
        <v>1.7000000000000001E-2</v>
      </c>
      <c r="D109" s="44">
        <v>1.9E-2</v>
      </c>
      <c r="M109" s="48">
        <v>8.3000000000000004E-2</v>
      </c>
      <c r="N109" s="48">
        <v>0.48599999999999999</v>
      </c>
      <c r="O109" s="48">
        <v>0.32600000000000001</v>
      </c>
      <c r="P109" s="44">
        <v>4.1790000000000003</v>
      </c>
      <c r="Q109" s="44">
        <v>5.843</v>
      </c>
      <c r="T109" s="50">
        <v>0.72699999999999998</v>
      </c>
      <c r="U109" s="50">
        <v>1.589</v>
      </c>
    </row>
    <row r="110" spans="1:21">
      <c r="A110" s="6">
        <v>1.4E-2</v>
      </c>
      <c r="D110" s="44">
        <v>1.2999999999999999E-2</v>
      </c>
      <c r="M110" s="48">
        <v>3.6219999999999999</v>
      </c>
      <c r="N110" s="48">
        <v>1.9750000000000001</v>
      </c>
      <c r="O110" s="48">
        <v>0.48799999999999999</v>
      </c>
      <c r="P110" s="44">
        <v>6.3E-2</v>
      </c>
      <c r="Q110" s="44">
        <v>4.9459999999999997</v>
      </c>
      <c r="T110" s="50">
        <v>0.313</v>
      </c>
      <c r="U110" s="50">
        <v>0.79800000000000004</v>
      </c>
    </row>
    <row r="111" spans="1:21">
      <c r="A111" s="6">
        <v>1.2999999999999999E-2</v>
      </c>
      <c r="D111" s="44">
        <v>3.9E-2</v>
      </c>
      <c r="M111" s="48">
        <v>2.5000000000000001E-2</v>
      </c>
      <c r="N111" s="48">
        <v>1.5029999999999999</v>
      </c>
      <c r="O111" s="48">
        <v>3.5059999999999998</v>
      </c>
      <c r="P111" s="44">
        <v>3.1E-2</v>
      </c>
      <c r="Q111" s="44">
        <v>5.8000000000000003E-2</v>
      </c>
      <c r="T111" s="50">
        <v>1.8160000000000001</v>
      </c>
      <c r="U111" s="50">
        <v>1.0920000000000001</v>
      </c>
    </row>
    <row r="112" spans="1:21">
      <c r="A112" s="6">
        <v>1.2999999999999999E-2</v>
      </c>
      <c r="D112" s="44">
        <v>10.712</v>
      </c>
      <c r="M112" s="48">
        <v>0.51400000000000001</v>
      </c>
      <c r="N112" s="48">
        <v>2.391</v>
      </c>
      <c r="O112" s="48">
        <v>3.88</v>
      </c>
      <c r="P112" s="44">
        <v>0.152</v>
      </c>
      <c r="T112" s="50">
        <v>0.89300000000000002</v>
      </c>
      <c r="U112" s="50">
        <v>3.8159999999999998</v>
      </c>
    </row>
    <row r="113" spans="1:21">
      <c r="A113" s="6">
        <v>1.4E-2</v>
      </c>
      <c r="D113" s="44">
        <v>1.6E-2</v>
      </c>
      <c r="M113" s="48">
        <v>2.399</v>
      </c>
      <c r="N113" s="48">
        <v>8.2000000000000003E-2</v>
      </c>
      <c r="O113" s="48">
        <v>0.91300000000000003</v>
      </c>
      <c r="P113" s="44">
        <v>2.206</v>
      </c>
      <c r="T113" s="50">
        <v>0.81100000000000005</v>
      </c>
      <c r="U113" s="50">
        <v>0.626</v>
      </c>
    </row>
    <row r="114" spans="1:21">
      <c r="A114" s="6">
        <v>2.5000000000000001E-2</v>
      </c>
      <c r="D114" s="44">
        <v>1.4E-2</v>
      </c>
      <c r="M114" s="48">
        <v>0.03</v>
      </c>
      <c r="N114" s="48">
        <v>4.7E-2</v>
      </c>
      <c r="O114" s="48">
        <v>3.5030000000000001</v>
      </c>
      <c r="P114" s="44">
        <v>0.156</v>
      </c>
      <c r="T114" s="50">
        <v>2.5579999999999998</v>
      </c>
      <c r="U114" s="50">
        <v>1.704</v>
      </c>
    </row>
    <row r="115" spans="1:21">
      <c r="A115" s="6">
        <v>17.271999999999998</v>
      </c>
      <c r="D115" s="44">
        <v>1.2999999999999999E-2</v>
      </c>
      <c r="M115" s="48">
        <v>2.3959999999999999</v>
      </c>
      <c r="N115" s="48">
        <v>0.104</v>
      </c>
      <c r="O115" s="48">
        <v>0.52800000000000002</v>
      </c>
      <c r="P115" s="44">
        <v>2.3E-2</v>
      </c>
      <c r="T115" s="50">
        <v>9.7000000000000003E-2</v>
      </c>
      <c r="U115" s="50">
        <v>0.92200000000000004</v>
      </c>
    </row>
    <row r="116" spans="1:21">
      <c r="A116" s="6">
        <v>1.2E-2</v>
      </c>
      <c r="D116" s="44">
        <v>1.0999999999999999E-2</v>
      </c>
      <c r="M116" s="48">
        <v>2.165</v>
      </c>
      <c r="N116" s="48">
        <v>2.9359999999999999</v>
      </c>
      <c r="O116" s="48">
        <v>2.6760000000000002</v>
      </c>
      <c r="P116" s="44">
        <v>3.2130000000000001</v>
      </c>
      <c r="T116" s="50">
        <v>0.97099999999999997</v>
      </c>
      <c r="U116" s="50">
        <v>3.76</v>
      </c>
    </row>
    <row r="117" spans="1:21">
      <c r="A117" s="6">
        <v>1.2E-2</v>
      </c>
      <c r="D117" s="44">
        <v>1.2E-2</v>
      </c>
      <c r="M117" s="48">
        <v>0.95799999999999996</v>
      </c>
      <c r="N117" s="48">
        <v>2.0529999999999999</v>
      </c>
      <c r="O117" s="48">
        <v>4.2999999999999997E-2</v>
      </c>
      <c r="P117" s="44">
        <v>4.9000000000000002E-2</v>
      </c>
      <c r="T117" s="50">
        <v>0.76100000000000001</v>
      </c>
      <c r="U117" s="50">
        <v>0.61199999999999999</v>
      </c>
    </row>
    <row r="118" spans="1:21">
      <c r="A118" s="6">
        <v>1.2E-2</v>
      </c>
      <c r="M118" s="48">
        <v>1.014</v>
      </c>
      <c r="N118" s="48">
        <v>4.4999999999999998E-2</v>
      </c>
      <c r="O118" s="48">
        <v>4.9160000000000004</v>
      </c>
      <c r="P118" s="44">
        <v>5.7000000000000002E-2</v>
      </c>
      <c r="T118" s="50">
        <v>0.33</v>
      </c>
      <c r="U118" s="50">
        <v>0.54500000000000004</v>
      </c>
    </row>
    <row r="119" spans="1:21">
      <c r="A119" s="6">
        <v>1.2E-2</v>
      </c>
      <c r="M119" s="48">
        <v>3.42</v>
      </c>
      <c r="N119" s="48">
        <v>3.5000000000000003E-2</v>
      </c>
      <c r="O119" s="48">
        <v>0.121</v>
      </c>
      <c r="P119" s="44">
        <v>5.1999999999999998E-2</v>
      </c>
      <c r="T119" s="50">
        <v>1.115</v>
      </c>
      <c r="U119" s="50">
        <v>1.139</v>
      </c>
    </row>
    <row r="120" spans="1:21">
      <c r="A120" s="6">
        <v>1.4E-2</v>
      </c>
      <c r="M120" s="48">
        <v>2.8000000000000001E-2</v>
      </c>
      <c r="N120" s="48">
        <v>8.3000000000000004E-2</v>
      </c>
      <c r="O120" s="48">
        <v>3.7610000000000001</v>
      </c>
      <c r="P120" s="44">
        <v>1.9450000000000001</v>
      </c>
      <c r="T120" s="50">
        <v>0.443</v>
      </c>
      <c r="U120" s="50">
        <v>2.0550000000000002</v>
      </c>
    </row>
    <row r="121" spans="1:21">
      <c r="A121" s="6">
        <v>1.9E-2</v>
      </c>
      <c r="M121" s="48">
        <v>0.29399999999999998</v>
      </c>
      <c r="N121" s="48">
        <v>1.528</v>
      </c>
      <c r="O121" s="48">
        <v>1.75</v>
      </c>
      <c r="P121" s="44">
        <v>2.4079999999999999</v>
      </c>
      <c r="T121" s="50">
        <v>0.53600000000000003</v>
      </c>
      <c r="U121" s="50">
        <v>0.75700000000000001</v>
      </c>
    </row>
    <row r="122" spans="1:21">
      <c r="A122" s="6">
        <v>2.1000000000000001E-2</v>
      </c>
      <c r="M122" s="48">
        <v>0.157</v>
      </c>
      <c r="N122" s="48">
        <v>1.079</v>
      </c>
      <c r="O122" s="48">
        <v>0.254</v>
      </c>
      <c r="P122" s="44">
        <v>2.9000000000000001E-2</v>
      </c>
      <c r="T122" s="50">
        <v>1.508</v>
      </c>
      <c r="U122" s="50">
        <v>3.323</v>
      </c>
    </row>
    <row r="123" spans="1:21">
      <c r="A123" s="6">
        <v>13.468</v>
      </c>
      <c r="M123" s="48">
        <v>3.03</v>
      </c>
      <c r="N123" s="48">
        <v>0.78400000000000003</v>
      </c>
      <c r="O123" s="48">
        <v>1.357</v>
      </c>
      <c r="P123" s="44">
        <v>3.5000000000000003E-2</v>
      </c>
      <c r="T123" s="50">
        <v>0.85899999999999999</v>
      </c>
      <c r="U123" s="50">
        <v>1.38</v>
      </c>
    </row>
    <row r="124" spans="1:21">
      <c r="A124" s="6">
        <v>1.2999999999999999E-2</v>
      </c>
      <c r="M124" s="48">
        <v>4.2000000000000003E-2</v>
      </c>
      <c r="N124" s="48">
        <v>5.0999999999999997E-2</v>
      </c>
      <c r="O124" s="48">
        <v>0.748</v>
      </c>
      <c r="P124" s="44">
        <v>0.10299999999999999</v>
      </c>
      <c r="T124" s="50">
        <v>4.0990000000000002</v>
      </c>
      <c r="U124" s="50">
        <v>2.9710000000000001</v>
      </c>
    </row>
    <row r="125" spans="1:21">
      <c r="A125" s="6">
        <v>1.4E-2</v>
      </c>
      <c r="M125" s="48">
        <v>1.9179999999999999</v>
      </c>
      <c r="N125" s="48">
        <v>3.2749999999999999</v>
      </c>
      <c r="O125" s="48">
        <v>0.89800000000000002</v>
      </c>
      <c r="P125" s="44">
        <v>2.085</v>
      </c>
      <c r="T125" s="50">
        <v>0.38200000000000001</v>
      </c>
      <c r="U125" s="50">
        <v>0.61</v>
      </c>
    </row>
    <row r="126" spans="1:21">
      <c r="A126" s="6">
        <v>1.2E-2</v>
      </c>
      <c r="M126" s="48">
        <v>6</v>
      </c>
      <c r="N126" s="48">
        <v>8.1000000000000003E-2</v>
      </c>
      <c r="O126" s="48">
        <v>2.2549999999999999</v>
      </c>
      <c r="P126" s="44">
        <v>0.16400000000000001</v>
      </c>
      <c r="T126" s="50">
        <v>0.52600000000000002</v>
      </c>
      <c r="U126" s="50">
        <v>2.839</v>
      </c>
    </row>
    <row r="127" spans="1:21">
      <c r="A127" s="6">
        <v>1.2E-2</v>
      </c>
      <c r="M127" s="48">
        <v>3.9E-2</v>
      </c>
      <c r="N127" s="48">
        <v>2.4470000000000001</v>
      </c>
      <c r="O127" s="48">
        <v>6.8000000000000005E-2</v>
      </c>
      <c r="P127" s="44">
        <v>2.117</v>
      </c>
      <c r="T127" s="50">
        <v>0.23200000000000001</v>
      </c>
      <c r="U127" s="50">
        <v>1.0509999999999999</v>
      </c>
    </row>
    <row r="128" spans="1:21">
      <c r="A128" s="6">
        <v>1.2999999999999999E-2</v>
      </c>
      <c r="M128" s="48">
        <v>2.5000000000000001E-2</v>
      </c>
      <c r="N128" s="48">
        <v>0.52900000000000003</v>
      </c>
      <c r="O128" s="48">
        <v>3.7919999999999998</v>
      </c>
      <c r="P128" s="44">
        <v>2.8000000000000001E-2</v>
      </c>
      <c r="T128" s="50">
        <v>0.8</v>
      </c>
      <c r="U128" s="50">
        <v>2.5720000000000001</v>
      </c>
    </row>
    <row r="129" spans="1:21">
      <c r="A129" s="6">
        <v>1.4999999999999999E-2</v>
      </c>
      <c r="M129" s="48">
        <v>4.7140000000000004</v>
      </c>
      <c r="N129" s="48">
        <v>0.20200000000000001</v>
      </c>
      <c r="O129" s="48">
        <v>1.4370000000000001</v>
      </c>
      <c r="P129" s="44">
        <v>2.3109999999999999</v>
      </c>
      <c r="T129" s="50">
        <v>1.5620000000000001</v>
      </c>
      <c r="U129" s="50">
        <v>4.0190000000000001</v>
      </c>
    </row>
    <row r="130" spans="1:21">
      <c r="A130" s="6">
        <v>1.7000000000000001E-2</v>
      </c>
      <c r="M130" s="48">
        <v>2.1000000000000001E-2</v>
      </c>
      <c r="N130" s="48">
        <v>0.20699999999999999</v>
      </c>
      <c r="O130" s="48">
        <v>0.86299999999999999</v>
      </c>
      <c r="P130" s="44">
        <v>0.222</v>
      </c>
      <c r="T130" s="50">
        <v>0.26300000000000001</v>
      </c>
      <c r="U130" s="50">
        <v>0.54700000000000004</v>
      </c>
    </row>
    <row r="131" spans="1:21">
      <c r="A131" s="6">
        <v>11.215</v>
      </c>
      <c r="M131" s="48">
        <v>4.5999999999999999E-2</v>
      </c>
      <c r="N131" s="48">
        <v>2.33</v>
      </c>
      <c r="O131" s="48">
        <v>2.4049999999999998</v>
      </c>
      <c r="P131" s="44">
        <v>0.371</v>
      </c>
      <c r="T131" s="50">
        <v>0.55400000000000005</v>
      </c>
      <c r="U131" s="50">
        <v>1.2490000000000001</v>
      </c>
    </row>
    <row r="132" spans="1:21">
      <c r="A132" s="6">
        <v>1.4999999999999999E-2</v>
      </c>
      <c r="M132" s="48">
        <v>2.66</v>
      </c>
      <c r="N132" s="48">
        <v>6.4000000000000001E-2</v>
      </c>
      <c r="O132" s="48">
        <v>1.4970000000000001</v>
      </c>
      <c r="P132" s="44">
        <v>1.7999999999999999E-2</v>
      </c>
      <c r="T132" s="50">
        <v>1.5549999999999999</v>
      </c>
      <c r="U132" s="50">
        <v>3.1549999999999998</v>
      </c>
    </row>
    <row r="133" spans="1:21">
      <c r="A133" s="6">
        <v>1.4999999999999999E-2</v>
      </c>
      <c r="M133" s="48">
        <v>0.24399999999999999</v>
      </c>
      <c r="N133" s="48">
        <v>0.13600000000000001</v>
      </c>
      <c r="O133" s="48">
        <v>1.7849999999999999</v>
      </c>
      <c r="P133" s="44">
        <v>2.5880000000000001</v>
      </c>
      <c r="T133" s="50">
        <v>0.67</v>
      </c>
      <c r="U133" s="50">
        <v>0.79900000000000004</v>
      </c>
    </row>
    <row r="134" spans="1:21">
      <c r="A134" s="6">
        <v>1.2E-2</v>
      </c>
      <c r="M134" s="48">
        <v>3.488</v>
      </c>
      <c r="N134" s="48">
        <v>3.3580000000000001</v>
      </c>
      <c r="O134" s="48">
        <v>0.623</v>
      </c>
      <c r="P134" s="44">
        <v>1.4E-2</v>
      </c>
      <c r="T134" s="50">
        <v>0.13</v>
      </c>
      <c r="U134" s="50">
        <v>4.9580000000000002</v>
      </c>
    </row>
    <row r="135" spans="1:21">
      <c r="A135" s="6">
        <v>1.2999999999999999E-2</v>
      </c>
      <c r="M135" s="48">
        <v>0.04</v>
      </c>
      <c r="N135" s="48">
        <v>0.217</v>
      </c>
      <c r="O135" s="48">
        <v>1.052</v>
      </c>
      <c r="P135" s="44">
        <v>6.3E-2</v>
      </c>
      <c r="T135" s="50">
        <v>1.0449999999999999</v>
      </c>
      <c r="U135" s="50">
        <v>0.628</v>
      </c>
    </row>
    <row r="136" spans="1:21">
      <c r="A136" s="6">
        <v>1.4999999999999999E-2</v>
      </c>
      <c r="M136" s="48">
        <v>1.4E-2</v>
      </c>
      <c r="N136" s="48">
        <v>2.1539999999999999</v>
      </c>
      <c r="O136" s="48">
        <v>0.56000000000000005</v>
      </c>
      <c r="P136" s="44">
        <v>3.2000000000000001E-2</v>
      </c>
      <c r="T136" s="50">
        <v>1.109</v>
      </c>
      <c r="U136" s="50">
        <v>1.052</v>
      </c>
    </row>
    <row r="137" spans="1:21">
      <c r="A137" s="6">
        <v>1.7000000000000001E-2</v>
      </c>
      <c r="M137" s="48">
        <v>5.5890000000000004</v>
      </c>
      <c r="N137" s="48">
        <v>5.7000000000000002E-2</v>
      </c>
      <c r="O137" s="48">
        <v>1.5620000000000001</v>
      </c>
      <c r="P137" s="44">
        <v>0.317</v>
      </c>
      <c r="T137" s="50">
        <v>1.042</v>
      </c>
      <c r="U137" s="50">
        <v>2.3809999999999998</v>
      </c>
    </row>
    <row r="138" spans="1:21">
      <c r="A138" s="6">
        <v>0.02</v>
      </c>
      <c r="M138" s="48">
        <v>2.8809999999999998</v>
      </c>
      <c r="N138" s="48">
        <v>1.8220000000000001</v>
      </c>
      <c r="O138" s="48">
        <v>0.33600000000000002</v>
      </c>
      <c r="P138" s="44">
        <v>5.3369999999999997</v>
      </c>
      <c r="T138" s="50">
        <v>5.0309999999999997</v>
      </c>
      <c r="U138" s="50">
        <v>0.72799999999999998</v>
      </c>
    </row>
    <row r="139" spans="1:21">
      <c r="A139" s="6">
        <v>15.824999999999999</v>
      </c>
      <c r="M139" s="48">
        <v>1.4E-2</v>
      </c>
      <c r="N139" s="48">
        <v>0.86199999999999999</v>
      </c>
      <c r="O139" s="48">
        <v>1.5840000000000001</v>
      </c>
      <c r="P139" s="44">
        <v>2.7E-2</v>
      </c>
      <c r="T139" s="50">
        <v>0.34300000000000003</v>
      </c>
      <c r="U139" s="50">
        <v>1.181</v>
      </c>
    </row>
    <row r="140" spans="1:21">
      <c r="A140" s="6">
        <v>1.4E-2</v>
      </c>
      <c r="M140" s="48">
        <v>1.9E-2</v>
      </c>
      <c r="N140" s="48">
        <v>0.113</v>
      </c>
      <c r="O140" s="48">
        <v>0.85399999999999998</v>
      </c>
      <c r="P140" s="44">
        <v>1.9E-2</v>
      </c>
      <c r="T140" s="50">
        <v>0.37</v>
      </c>
      <c r="U140" s="50">
        <v>2.633</v>
      </c>
    </row>
    <row r="141" spans="1:21">
      <c r="A141" s="6">
        <v>1.2999999999999999E-2</v>
      </c>
      <c r="M141" s="48">
        <v>0.02</v>
      </c>
      <c r="N141" s="48">
        <v>2.4460000000000002</v>
      </c>
      <c r="O141" s="48">
        <v>0.30599999999999999</v>
      </c>
      <c r="P141" s="44">
        <v>2.7050000000000001</v>
      </c>
      <c r="T141" s="50">
        <v>0.65500000000000003</v>
      </c>
      <c r="U141" s="50">
        <v>1.99</v>
      </c>
    </row>
    <row r="142" spans="1:21">
      <c r="A142" s="6">
        <v>1.2999999999999999E-2</v>
      </c>
      <c r="M142" s="48">
        <v>0.371</v>
      </c>
      <c r="N142" s="48">
        <v>0.23100000000000001</v>
      </c>
      <c r="O142" s="48">
        <v>1.24</v>
      </c>
      <c r="P142" s="44">
        <v>3.4159999999999999</v>
      </c>
      <c r="T142" s="50">
        <v>0.73199999999999998</v>
      </c>
      <c r="U142" s="50">
        <v>0.92800000000000005</v>
      </c>
    </row>
    <row r="143" spans="1:21">
      <c r="A143" s="6">
        <v>1.2999999999999999E-2</v>
      </c>
      <c r="M143" s="48">
        <v>0.28999999999999998</v>
      </c>
      <c r="N143" s="48">
        <v>1.2689999999999999</v>
      </c>
      <c r="O143" s="48">
        <v>1.883</v>
      </c>
      <c r="P143" s="44">
        <v>4.3999999999999997E-2</v>
      </c>
      <c r="T143" s="50">
        <v>0.75700000000000001</v>
      </c>
      <c r="U143" s="50">
        <v>3.21</v>
      </c>
    </row>
    <row r="144" spans="1:21">
      <c r="A144" s="6">
        <v>1.2E-2</v>
      </c>
      <c r="M144" s="48">
        <v>6.0970000000000004</v>
      </c>
      <c r="N144" s="48">
        <v>0.22900000000000001</v>
      </c>
      <c r="O144" s="48">
        <v>0.43099999999999999</v>
      </c>
      <c r="P144" s="44">
        <v>2.1999999999999999E-2</v>
      </c>
      <c r="T144" s="50">
        <v>0.86199999999999999</v>
      </c>
      <c r="U144" s="50">
        <v>0.873</v>
      </c>
    </row>
    <row r="145" spans="1:21">
      <c r="A145" s="6">
        <v>1.6E-2</v>
      </c>
      <c r="M145" s="48">
        <v>0.154</v>
      </c>
      <c r="N145" s="48">
        <v>1.6439999999999999</v>
      </c>
      <c r="O145" s="48">
        <v>1.988</v>
      </c>
      <c r="P145" s="44">
        <v>2.4E-2</v>
      </c>
      <c r="T145" s="50">
        <v>1.74</v>
      </c>
      <c r="U145" s="50">
        <v>1.5009999999999999</v>
      </c>
    </row>
    <row r="146" spans="1:21">
      <c r="A146" s="6">
        <v>1.7000000000000001E-2</v>
      </c>
      <c r="M146" s="48">
        <v>0.14699999999999999</v>
      </c>
      <c r="N146" s="48">
        <v>8.7999999999999995E-2</v>
      </c>
      <c r="O146" s="48">
        <v>2.4060000000000001</v>
      </c>
      <c r="P146" s="44">
        <v>9.1999999999999998E-2</v>
      </c>
      <c r="T146" s="50">
        <v>1.0249999999999999</v>
      </c>
      <c r="U146" s="50">
        <v>2.6640000000000001</v>
      </c>
    </row>
    <row r="147" spans="1:21">
      <c r="A147" s="6">
        <v>0.02</v>
      </c>
      <c r="M147" s="48">
        <v>2.8359999999999999</v>
      </c>
      <c r="N147" s="48">
        <v>0.127</v>
      </c>
      <c r="O147" s="48">
        <v>0.96</v>
      </c>
      <c r="P147" s="44">
        <v>0.11799999999999999</v>
      </c>
      <c r="T147" s="50">
        <v>5.8789999999999996</v>
      </c>
      <c r="U147" s="50">
        <v>0.747</v>
      </c>
    </row>
    <row r="148" spans="1:21">
      <c r="A148" s="6">
        <v>12.073</v>
      </c>
      <c r="M148" s="48">
        <v>2.3E-2</v>
      </c>
      <c r="N148" s="48">
        <v>2.6179999999999999</v>
      </c>
      <c r="O148" s="48">
        <v>1.8520000000000001</v>
      </c>
      <c r="P148" s="44">
        <v>2.6949999999999998</v>
      </c>
      <c r="T148" s="50">
        <v>0.21199999999999999</v>
      </c>
      <c r="U148" s="50">
        <v>3.109</v>
      </c>
    </row>
    <row r="149" spans="1:21">
      <c r="A149" s="6">
        <v>1.4E-2</v>
      </c>
      <c r="M149" s="48">
        <v>1.4E-2</v>
      </c>
      <c r="N149" s="48">
        <v>7.9000000000000001E-2</v>
      </c>
      <c r="O149" s="48">
        <v>0.59599999999999997</v>
      </c>
      <c r="P149" s="44">
        <v>0.22800000000000001</v>
      </c>
      <c r="T149" s="50">
        <v>0.17499999999999999</v>
      </c>
      <c r="U149" s="50">
        <v>0.66700000000000004</v>
      </c>
    </row>
    <row r="150" spans="1:21">
      <c r="A150" s="6">
        <v>1.2E-2</v>
      </c>
      <c r="M150" s="48">
        <v>0.378</v>
      </c>
      <c r="N150" s="48">
        <v>0.192</v>
      </c>
      <c r="O150" s="48">
        <v>2.4409999999999998</v>
      </c>
      <c r="P150" s="44">
        <v>1.9E-2</v>
      </c>
      <c r="T150" s="50">
        <v>0.249</v>
      </c>
      <c r="U150" s="50">
        <v>0.878</v>
      </c>
    </row>
    <row r="151" spans="1:21">
      <c r="A151" s="6">
        <v>1.4E-2</v>
      </c>
      <c r="M151" s="48">
        <v>2.5390000000000001</v>
      </c>
      <c r="N151" s="48">
        <v>1.9730000000000001</v>
      </c>
      <c r="O151" s="48">
        <v>2.1859999999999999</v>
      </c>
      <c r="P151" s="44">
        <v>1.5629999999999999</v>
      </c>
      <c r="T151" s="50">
        <v>0.29499999999999998</v>
      </c>
      <c r="U151" s="50">
        <v>3.008</v>
      </c>
    </row>
    <row r="152" spans="1:21">
      <c r="A152" s="6">
        <v>1.4E-2</v>
      </c>
      <c r="M152" s="48">
        <v>9.9000000000000005E-2</v>
      </c>
      <c r="N152" s="48">
        <v>1.8919999999999999</v>
      </c>
      <c r="O152" s="48">
        <v>1.085</v>
      </c>
      <c r="P152" s="44">
        <v>4.2999999999999997E-2</v>
      </c>
      <c r="T152" s="50">
        <v>0.63800000000000001</v>
      </c>
      <c r="U152" s="50">
        <v>1.754</v>
      </c>
    </row>
    <row r="153" spans="1:21">
      <c r="A153" s="6">
        <v>1.4999999999999999E-2</v>
      </c>
      <c r="M153" s="48">
        <v>0.64800000000000002</v>
      </c>
      <c r="N153" s="48">
        <v>1.0860000000000001</v>
      </c>
      <c r="O153" s="48">
        <v>2.1150000000000002</v>
      </c>
      <c r="P153" s="44">
        <v>0.05</v>
      </c>
      <c r="T153" s="50">
        <v>0.92</v>
      </c>
      <c r="U153" s="50">
        <v>4.173</v>
      </c>
    </row>
    <row r="154" spans="1:21">
      <c r="A154" s="6">
        <v>1.6E-2</v>
      </c>
      <c r="M154" s="48">
        <v>1.8660000000000001</v>
      </c>
      <c r="N154" s="48">
        <v>5.8000000000000003E-2</v>
      </c>
      <c r="O154" s="48">
        <v>0.30399999999999999</v>
      </c>
      <c r="P154" s="44">
        <v>5.5759999999999996</v>
      </c>
      <c r="T154" s="50">
        <v>0.94199999999999995</v>
      </c>
      <c r="U154" s="50">
        <v>0.92700000000000005</v>
      </c>
    </row>
    <row r="155" spans="1:21">
      <c r="A155" s="6">
        <v>0.02</v>
      </c>
      <c r="M155" s="48">
        <v>2.9000000000000001E-2</v>
      </c>
      <c r="N155" s="48">
        <v>0.20300000000000001</v>
      </c>
      <c r="O155" s="48">
        <v>2.282</v>
      </c>
      <c r="P155" s="44">
        <v>8.5999999999999993E-2</v>
      </c>
      <c r="T155" s="50">
        <v>0.90700000000000003</v>
      </c>
      <c r="U155" s="50">
        <v>0.82</v>
      </c>
    </row>
    <row r="156" spans="1:21">
      <c r="A156" s="6">
        <v>25.637</v>
      </c>
      <c r="M156" s="48">
        <v>2.9950000000000001</v>
      </c>
      <c r="N156" s="48">
        <v>3.101</v>
      </c>
      <c r="O156" s="48">
        <v>1.9</v>
      </c>
      <c r="P156" s="44">
        <v>2.6080000000000001</v>
      </c>
      <c r="T156" s="50">
        <v>3.52</v>
      </c>
      <c r="U156" s="50">
        <v>2.093</v>
      </c>
    </row>
    <row r="157" spans="1:21">
      <c r="A157" s="6">
        <v>1.2999999999999999E-2</v>
      </c>
      <c r="M157" s="48">
        <v>7.1999999999999995E-2</v>
      </c>
      <c r="N157" s="48">
        <v>0.11799999999999999</v>
      </c>
      <c r="O157" s="48">
        <v>2.3690000000000002</v>
      </c>
      <c r="P157" s="44">
        <v>0.19</v>
      </c>
      <c r="T157" s="50">
        <v>0.433</v>
      </c>
      <c r="U157" s="50">
        <v>0.80300000000000005</v>
      </c>
    </row>
    <row r="158" spans="1:21">
      <c r="A158" s="6">
        <v>1.2E-2</v>
      </c>
      <c r="M158" s="48">
        <v>3.456</v>
      </c>
      <c r="N158" s="48">
        <v>5.3999999999999999E-2</v>
      </c>
      <c r="O158" s="48">
        <v>1.7609999999999999</v>
      </c>
      <c r="P158" s="44">
        <v>0.20899999999999999</v>
      </c>
      <c r="T158" s="50">
        <v>0.23400000000000001</v>
      </c>
      <c r="U158" s="50">
        <v>0.624</v>
      </c>
    </row>
    <row r="159" spans="1:21">
      <c r="A159" s="6">
        <v>1.2999999999999999E-2</v>
      </c>
      <c r="M159" s="48">
        <v>2.1999999999999999E-2</v>
      </c>
      <c r="N159" s="48">
        <v>2.073</v>
      </c>
      <c r="O159" s="48">
        <v>2.84</v>
      </c>
      <c r="P159" s="44">
        <v>2.1760000000000002</v>
      </c>
      <c r="T159" s="50">
        <v>0.377</v>
      </c>
      <c r="U159" s="50">
        <v>1.391</v>
      </c>
    </row>
    <row r="160" spans="1:21">
      <c r="A160" s="6">
        <v>1.2999999999999999E-2</v>
      </c>
      <c r="M160" s="48">
        <v>2.8000000000000001E-2</v>
      </c>
      <c r="N160" s="48">
        <v>0.29399999999999998</v>
      </c>
      <c r="O160" s="48">
        <v>0.67700000000000005</v>
      </c>
      <c r="P160" s="44">
        <v>0.13500000000000001</v>
      </c>
      <c r="T160" s="50">
        <v>0.38100000000000001</v>
      </c>
      <c r="U160" s="50">
        <v>1.321</v>
      </c>
    </row>
    <row r="161" spans="1:21">
      <c r="A161" s="6">
        <v>1.2E-2</v>
      </c>
      <c r="M161" s="48">
        <v>3.6999999999999998E-2</v>
      </c>
      <c r="N161" s="48">
        <v>1.1060000000000001</v>
      </c>
      <c r="O161" s="48">
        <v>0.83599999999999997</v>
      </c>
      <c r="P161" s="44">
        <v>0.04</v>
      </c>
      <c r="T161" s="50">
        <v>0.57699999999999996</v>
      </c>
      <c r="U161" s="50">
        <v>3.242</v>
      </c>
    </row>
    <row r="162" spans="1:21">
      <c r="A162" s="6">
        <v>1.7000000000000001E-2</v>
      </c>
      <c r="M162" s="48">
        <v>3.7029999999999998</v>
      </c>
      <c r="N162" s="48">
        <v>0.503</v>
      </c>
      <c r="O162" s="48">
        <v>2.379</v>
      </c>
      <c r="P162" s="44">
        <v>2.1999999999999999E-2</v>
      </c>
      <c r="T162" s="50">
        <v>0.88600000000000001</v>
      </c>
      <c r="U162" s="50">
        <v>0.65300000000000002</v>
      </c>
    </row>
    <row r="163" spans="1:21">
      <c r="A163" s="6">
        <v>0.02</v>
      </c>
      <c r="M163" s="48">
        <v>1.079</v>
      </c>
      <c r="N163" s="48">
        <v>6.2E-2</v>
      </c>
      <c r="O163" s="48">
        <v>1.546</v>
      </c>
      <c r="P163" s="44">
        <v>2.0840000000000001</v>
      </c>
      <c r="T163" s="50">
        <v>3.0640000000000001</v>
      </c>
      <c r="U163" s="50">
        <v>1.702</v>
      </c>
    </row>
    <row r="164" spans="1:21">
      <c r="M164" s="48">
        <v>0.11</v>
      </c>
      <c r="N164" s="48">
        <v>4.9000000000000002E-2</v>
      </c>
      <c r="O164" s="48">
        <v>3.5070000000000001</v>
      </c>
      <c r="P164" s="44">
        <v>2.0169999999999999</v>
      </c>
      <c r="T164" s="50">
        <v>0.56599999999999995</v>
      </c>
      <c r="U164" s="50">
        <v>3.4390000000000001</v>
      </c>
    </row>
    <row r="165" spans="1:21">
      <c r="M165" s="48">
        <v>2.0950000000000002</v>
      </c>
      <c r="N165" s="48">
        <v>3.6509999999999998</v>
      </c>
      <c r="O165" s="48">
        <v>4.8259999999999996</v>
      </c>
      <c r="P165" s="44">
        <v>4.8000000000000001E-2</v>
      </c>
      <c r="T165" s="50">
        <v>0.30399999999999999</v>
      </c>
      <c r="U165" s="50">
        <v>1.262</v>
      </c>
    </row>
    <row r="166" spans="1:21">
      <c r="M166" s="48">
        <v>0.04</v>
      </c>
      <c r="N166" s="48">
        <v>0.55800000000000005</v>
      </c>
      <c r="O166" s="48">
        <v>1.47</v>
      </c>
      <c r="P166" s="44">
        <v>2.1000000000000001E-2</v>
      </c>
      <c r="T166" s="50">
        <v>0.81899999999999995</v>
      </c>
      <c r="U166" s="50">
        <v>2.9630000000000001</v>
      </c>
    </row>
    <row r="167" spans="1:21">
      <c r="M167" s="48">
        <v>0.113</v>
      </c>
      <c r="N167" s="48">
        <v>0.82099999999999995</v>
      </c>
      <c r="O167" s="48">
        <v>2.6539999999999999</v>
      </c>
      <c r="P167" s="44">
        <v>1.978</v>
      </c>
      <c r="T167" s="50">
        <v>0.65</v>
      </c>
      <c r="U167" s="50">
        <v>0.87</v>
      </c>
    </row>
    <row r="168" spans="1:21">
      <c r="M168" s="48">
        <v>0.224</v>
      </c>
      <c r="N168" s="48">
        <v>0.68899999999999995</v>
      </c>
      <c r="O168" s="48">
        <v>4.8920000000000003</v>
      </c>
      <c r="P168" s="44">
        <v>1.5620000000000001</v>
      </c>
      <c r="T168" s="50">
        <v>1.802</v>
      </c>
      <c r="U168" s="50">
        <v>1.9750000000000001</v>
      </c>
    </row>
    <row r="169" spans="1:21">
      <c r="M169" s="48">
        <v>4.79</v>
      </c>
      <c r="N169" s="48">
        <v>3.7999999999999999E-2</v>
      </c>
      <c r="O169" s="48">
        <v>3.2480000000000002</v>
      </c>
      <c r="P169" s="44">
        <v>1.7000000000000001E-2</v>
      </c>
      <c r="T169" s="50">
        <v>0.41599999999999998</v>
      </c>
      <c r="U169" s="50">
        <v>1.4630000000000001</v>
      </c>
    </row>
    <row r="170" spans="1:21">
      <c r="M170" s="48">
        <v>3.51</v>
      </c>
      <c r="N170" s="48">
        <v>6.0999999999999999E-2</v>
      </c>
      <c r="O170" s="48">
        <v>1.194</v>
      </c>
      <c r="P170" s="44">
        <v>2.7E-2</v>
      </c>
      <c r="T170" s="50">
        <v>0.38700000000000001</v>
      </c>
      <c r="U170" s="50">
        <v>0.22700000000000001</v>
      </c>
    </row>
    <row r="171" spans="1:21">
      <c r="M171" s="48">
        <v>2.5169999999999999</v>
      </c>
      <c r="N171" s="48">
        <v>2.4729999999999999</v>
      </c>
      <c r="O171" s="48">
        <v>4.7249999999999996</v>
      </c>
      <c r="P171" s="44">
        <v>0.17399999999999999</v>
      </c>
      <c r="T171" s="50">
        <v>0.86199999999999999</v>
      </c>
      <c r="U171" s="50">
        <v>2.4820000000000002</v>
      </c>
    </row>
    <row r="172" spans="1:21">
      <c r="M172" s="48">
        <v>2.7839999999999998</v>
      </c>
      <c r="N172" s="48">
        <v>2.234</v>
      </c>
      <c r="O172" s="48">
        <v>3.6150000000000002</v>
      </c>
      <c r="P172" s="44">
        <v>2.8079999999999998</v>
      </c>
      <c r="T172" s="50">
        <v>1.2050000000000001</v>
      </c>
      <c r="U172" s="50">
        <v>0.98299999999999998</v>
      </c>
    </row>
    <row r="173" spans="1:21">
      <c r="M173" s="48">
        <v>2.8000000000000001E-2</v>
      </c>
      <c r="N173" s="48">
        <v>0.05</v>
      </c>
      <c r="O173" s="48">
        <v>1.476</v>
      </c>
      <c r="P173" s="44">
        <v>3.2000000000000001E-2</v>
      </c>
      <c r="T173" s="50">
        <v>2.379</v>
      </c>
      <c r="U173" s="50">
        <v>3.3250000000000002</v>
      </c>
    </row>
    <row r="174" spans="1:21">
      <c r="M174" s="48">
        <v>4.4999999999999998E-2</v>
      </c>
      <c r="N174" s="48">
        <v>8.3000000000000004E-2</v>
      </c>
      <c r="O174" s="48">
        <v>2.7269999999999999</v>
      </c>
      <c r="P174" s="44">
        <v>5.5E-2</v>
      </c>
      <c r="T174" s="50">
        <v>1.071</v>
      </c>
      <c r="U174" s="50">
        <v>1.1919999999999999</v>
      </c>
    </row>
    <row r="175" spans="1:21">
      <c r="M175" s="48">
        <v>0.74</v>
      </c>
      <c r="N175" s="48">
        <v>2.2789999999999999</v>
      </c>
      <c r="O175" s="48">
        <v>2.8010000000000002</v>
      </c>
      <c r="P175" s="44">
        <v>2.8359999999999999</v>
      </c>
      <c r="T175" s="50">
        <v>0.93</v>
      </c>
      <c r="U175" s="50">
        <v>0.84299999999999997</v>
      </c>
    </row>
    <row r="176" spans="1:21">
      <c r="M176" s="48">
        <v>2.1930000000000001</v>
      </c>
      <c r="N176" s="48">
        <v>2.58</v>
      </c>
      <c r="O176" s="48">
        <v>0.68200000000000005</v>
      </c>
      <c r="P176" s="44">
        <v>6.7000000000000004E-2</v>
      </c>
      <c r="T176" s="50">
        <v>0.47099999999999997</v>
      </c>
      <c r="U176" s="50">
        <v>3.2970000000000002</v>
      </c>
    </row>
    <row r="177" spans="13:21">
      <c r="M177" s="48">
        <v>3.331</v>
      </c>
      <c r="N177" s="48">
        <v>4.3999999999999997E-2</v>
      </c>
      <c r="P177" s="44">
        <v>0.18</v>
      </c>
      <c r="T177" s="50">
        <v>3.3879999999999999</v>
      </c>
      <c r="U177" s="50">
        <v>1.41</v>
      </c>
    </row>
    <row r="178" spans="13:21">
      <c r="M178" s="48">
        <v>0.69899999999999995</v>
      </c>
      <c r="N178" s="48">
        <v>4.8000000000000001E-2</v>
      </c>
      <c r="P178" s="44">
        <v>2.1219999999999999</v>
      </c>
      <c r="T178" s="50">
        <v>0.21099999999999999</v>
      </c>
      <c r="U178" s="50">
        <v>3.1880000000000002</v>
      </c>
    </row>
    <row r="179" spans="13:21">
      <c r="M179" s="48">
        <v>3.03</v>
      </c>
      <c r="N179" s="48">
        <v>0.46400000000000002</v>
      </c>
      <c r="P179" s="44">
        <v>1.4450000000000001</v>
      </c>
      <c r="T179" s="50">
        <v>1.0720000000000001</v>
      </c>
      <c r="U179" s="50">
        <v>0.92800000000000005</v>
      </c>
    </row>
    <row r="180" spans="13:21">
      <c r="M180" s="48">
        <v>3.5999999999999997E-2</v>
      </c>
      <c r="N180" s="48">
        <v>1.736</v>
      </c>
      <c r="P180" s="44">
        <v>0.02</v>
      </c>
      <c r="T180" s="50">
        <v>0.55100000000000005</v>
      </c>
      <c r="U180" s="50">
        <v>2.04</v>
      </c>
    </row>
    <row r="181" spans="13:21">
      <c r="M181" s="48">
        <v>1.2999999999999999E-2</v>
      </c>
      <c r="N181" s="48">
        <v>1.355</v>
      </c>
      <c r="P181" s="44">
        <v>0.16400000000000001</v>
      </c>
      <c r="T181" s="50">
        <v>1.1279999999999999</v>
      </c>
      <c r="U181" s="50">
        <v>0.747</v>
      </c>
    </row>
    <row r="182" spans="13:21">
      <c r="M182" s="48">
        <v>5.0999999999999997E-2</v>
      </c>
      <c r="N182" s="48">
        <v>0.26100000000000001</v>
      </c>
      <c r="P182" s="44">
        <v>3.0350000000000001</v>
      </c>
      <c r="T182" s="50">
        <v>0.99099999999999999</v>
      </c>
    </row>
    <row r="183" spans="13:21">
      <c r="M183" s="48">
        <v>2.4289999999999998</v>
      </c>
      <c r="N183" s="48">
        <v>6.6000000000000003E-2</v>
      </c>
      <c r="P183" s="44">
        <v>7.0999999999999994E-2</v>
      </c>
      <c r="T183" s="50">
        <v>6.3079999999999998</v>
      </c>
    </row>
    <row r="184" spans="13:21">
      <c r="M184" s="48">
        <v>2.258</v>
      </c>
      <c r="N184" s="48">
        <v>2.2799999999999998</v>
      </c>
      <c r="P184" s="44">
        <v>2.1999999999999999E-2</v>
      </c>
      <c r="T184" s="50">
        <v>0.29899999999999999</v>
      </c>
    </row>
    <row r="185" spans="13:21">
      <c r="M185" s="48">
        <v>1.4E-2</v>
      </c>
      <c r="N185" s="48">
        <v>1.833</v>
      </c>
      <c r="P185" s="44">
        <v>5.0999999999999997E-2</v>
      </c>
      <c r="T185" s="50">
        <v>8.4000000000000005E-2</v>
      </c>
    </row>
    <row r="186" spans="13:21">
      <c r="M186" s="48">
        <v>5.9950000000000001</v>
      </c>
      <c r="N186" s="48">
        <v>9.9000000000000005E-2</v>
      </c>
      <c r="P186" s="44">
        <v>2.1760000000000002</v>
      </c>
      <c r="T186" s="50">
        <v>0.35</v>
      </c>
    </row>
    <row r="187" spans="13:21">
      <c r="M187" s="48">
        <v>2.3E-2</v>
      </c>
      <c r="N187" s="48">
        <v>1.3580000000000001</v>
      </c>
      <c r="P187" s="44">
        <v>1.75</v>
      </c>
      <c r="T187" s="50">
        <v>0.16300000000000001</v>
      </c>
    </row>
    <row r="188" spans="13:21">
      <c r="M188" s="48">
        <v>2.8000000000000001E-2</v>
      </c>
      <c r="N188" s="48">
        <v>0.79800000000000004</v>
      </c>
      <c r="P188" s="44">
        <v>0.189</v>
      </c>
      <c r="T188" s="50">
        <v>0.28199999999999997</v>
      </c>
    </row>
    <row r="189" spans="13:21">
      <c r="M189" s="48">
        <v>2.7E-2</v>
      </c>
      <c r="N189" s="48">
        <v>6.6000000000000003E-2</v>
      </c>
      <c r="P189" s="44">
        <v>2.4279999999999999</v>
      </c>
      <c r="T189" s="50">
        <v>0.75700000000000001</v>
      </c>
    </row>
    <row r="190" spans="13:21">
      <c r="M190" s="48">
        <v>0.56200000000000006</v>
      </c>
      <c r="N190" s="48">
        <v>0.09</v>
      </c>
      <c r="P190" s="44">
        <v>2.1999999999999999E-2</v>
      </c>
      <c r="T190" s="50">
        <v>0.439</v>
      </c>
    </row>
    <row r="191" spans="13:21">
      <c r="M191" s="48">
        <v>2.649</v>
      </c>
      <c r="N191" s="48">
        <v>2.4620000000000002</v>
      </c>
      <c r="P191" s="44">
        <v>5.8999999999999997E-2</v>
      </c>
      <c r="T191" s="50">
        <v>0.71099999999999997</v>
      </c>
    </row>
    <row r="192" spans="13:21">
      <c r="M192" s="48">
        <v>4.1000000000000002E-2</v>
      </c>
      <c r="N192" s="48">
        <v>1.2430000000000001</v>
      </c>
      <c r="P192" s="44">
        <v>0.11799999999999999</v>
      </c>
      <c r="T192" s="50">
        <v>1.071</v>
      </c>
    </row>
    <row r="193" spans="13:20">
      <c r="M193" s="48">
        <v>0.26</v>
      </c>
      <c r="N193" s="48">
        <v>0.377</v>
      </c>
      <c r="P193" s="44">
        <v>3.2930000000000001</v>
      </c>
      <c r="T193" s="50">
        <v>2.2029999999999998</v>
      </c>
    </row>
    <row r="194" spans="13:20">
      <c r="M194" s="48">
        <v>2.7360000000000002</v>
      </c>
      <c r="N194" s="48">
        <v>0.11700000000000001</v>
      </c>
      <c r="P194" s="44">
        <v>0.23599999999999999</v>
      </c>
      <c r="T194" s="50">
        <v>0.77700000000000002</v>
      </c>
    </row>
    <row r="195" spans="13:20">
      <c r="M195" s="48">
        <v>0.52</v>
      </c>
      <c r="N195" s="48">
        <v>2.2389999999999999</v>
      </c>
      <c r="P195" s="44">
        <v>2.008</v>
      </c>
      <c r="T195" s="50">
        <v>6.593</v>
      </c>
    </row>
    <row r="196" spans="13:20">
      <c r="M196" s="48">
        <v>2.4660000000000002</v>
      </c>
      <c r="N196" s="48">
        <v>1.8520000000000001</v>
      </c>
      <c r="P196" s="44">
        <v>2.0990000000000002</v>
      </c>
      <c r="T196" s="50">
        <v>3.5999999999999997E-2</v>
      </c>
    </row>
    <row r="197" spans="13:20">
      <c r="M197" s="48">
        <v>0.91600000000000004</v>
      </c>
      <c r="N197" s="48">
        <v>0.28799999999999998</v>
      </c>
      <c r="P197" s="44">
        <v>0.20799999999999999</v>
      </c>
      <c r="T197" s="50">
        <v>0.26200000000000001</v>
      </c>
    </row>
    <row r="198" spans="13:20">
      <c r="M198" s="48">
        <v>4.2110000000000003</v>
      </c>
      <c r="N198" s="48">
        <v>0.03</v>
      </c>
      <c r="P198" s="44">
        <v>1.9450000000000001</v>
      </c>
      <c r="T198" s="50">
        <v>0.378</v>
      </c>
    </row>
    <row r="199" spans="13:20">
      <c r="M199" s="48">
        <v>4.5999999999999999E-2</v>
      </c>
      <c r="N199" s="48">
        <v>0.86699999999999999</v>
      </c>
      <c r="P199" s="44">
        <v>0.03</v>
      </c>
      <c r="T199" s="50">
        <v>0.188</v>
      </c>
    </row>
    <row r="200" spans="13:20">
      <c r="M200" s="48">
        <v>1.4E-2</v>
      </c>
      <c r="N200" s="48">
        <v>2.5499999999999998</v>
      </c>
      <c r="P200" s="44">
        <v>3.3000000000000002E-2</v>
      </c>
      <c r="T200" s="50">
        <v>0.56100000000000005</v>
      </c>
    </row>
    <row r="201" spans="13:20">
      <c r="M201" s="48">
        <v>0.25800000000000001</v>
      </c>
      <c r="N201" s="48">
        <v>1.0169999999999999</v>
      </c>
      <c r="P201" s="44">
        <v>1.6919999999999999</v>
      </c>
      <c r="T201" s="50">
        <v>0.53900000000000003</v>
      </c>
    </row>
    <row r="202" spans="13:20">
      <c r="M202" s="48">
        <v>0.26400000000000001</v>
      </c>
      <c r="N202" s="48">
        <v>1.736</v>
      </c>
      <c r="P202" s="44">
        <v>6.8000000000000005E-2</v>
      </c>
      <c r="T202" s="50">
        <v>1.1839999999999999</v>
      </c>
    </row>
    <row r="203" spans="13:20">
      <c r="M203" s="48">
        <v>3.8260000000000001</v>
      </c>
      <c r="N203" s="48">
        <v>0.05</v>
      </c>
      <c r="P203" s="44">
        <v>1.788</v>
      </c>
      <c r="T203" s="50">
        <v>0.70799999999999996</v>
      </c>
    </row>
    <row r="204" spans="13:20">
      <c r="M204" s="48">
        <v>2.851</v>
      </c>
      <c r="N204" s="48">
        <v>1.7829999999999999</v>
      </c>
      <c r="P204" s="44">
        <v>3.6999999999999998E-2</v>
      </c>
      <c r="T204" s="50">
        <v>3.8069999999999999</v>
      </c>
    </row>
    <row r="205" spans="13:20">
      <c r="M205" s="48">
        <v>3.3000000000000002E-2</v>
      </c>
      <c r="N205" s="48">
        <v>0.308</v>
      </c>
      <c r="P205" s="44">
        <v>8.4000000000000005E-2</v>
      </c>
      <c r="T205" s="50">
        <v>3.6999999999999998E-2</v>
      </c>
    </row>
    <row r="206" spans="13:20">
      <c r="M206" s="48">
        <v>0.45600000000000002</v>
      </c>
      <c r="N206" s="48">
        <v>2.774</v>
      </c>
      <c r="P206" s="44">
        <v>0.16400000000000001</v>
      </c>
      <c r="T206" s="50">
        <v>0.55800000000000005</v>
      </c>
    </row>
    <row r="207" spans="13:20">
      <c r="M207" s="48">
        <v>2.5000000000000001E-2</v>
      </c>
      <c r="N207" s="48">
        <v>0.56200000000000006</v>
      </c>
      <c r="P207" s="44">
        <v>2.41</v>
      </c>
      <c r="T207" s="50">
        <v>0.51</v>
      </c>
    </row>
    <row r="208" spans="13:20">
      <c r="M208" s="48">
        <v>3.8250000000000002</v>
      </c>
      <c r="N208" s="48">
        <v>0.14399999999999999</v>
      </c>
      <c r="P208" s="44">
        <v>9.5000000000000001E-2</v>
      </c>
      <c r="T208" s="50">
        <v>1.0449999999999999</v>
      </c>
    </row>
    <row r="209" spans="13:20">
      <c r="M209" s="48">
        <v>3.9460000000000002</v>
      </c>
      <c r="N209" s="48">
        <v>0.25</v>
      </c>
      <c r="P209" s="44">
        <v>2.8969999999999998</v>
      </c>
      <c r="T209" s="50">
        <v>5.2839999999999998</v>
      </c>
    </row>
    <row r="210" spans="13:20">
      <c r="M210" s="48">
        <v>2.1999999999999999E-2</v>
      </c>
      <c r="N210" s="48">
        <v>1.673</v>
      </c>
      <c r="P210" s="44">
        <v>3.5000000000000003E-2</v>
      </c>
      <c r="T210" s="50">
        <v>0.26800000000000002</v>
      </c>
    </row>
    <row r="211" spans="13:20">
      <c r="M211" s="48">
        <v>2.4E-2</v>
      </c>
      <c r="N211" s="48">
        <v>1.1379999999999999</v>
      </c>
      <c r="P211" s="44">
        <v>5.8999999999999997E-2</v>
      </c>
      <c r="T211" s="50">
        <v>0.22800000000000001</v>
      </c>
    </row>
    <row r="212" spans="13:20">
      <c r="M212" s="48">
        <v>4.7E-2</v>
      </c>
      <c r="N212" s="48">
        <v>1.7729999999999999</v>
      </c>
      <c r="P212" s="44">
        <v>0.36399999999999999</v>
      </c>
      <c r="T212" s="50">
        <v>0.113</v>
      </c>
    </row>
    <row r="213" spans="13:20">
      <c r="M213" s="48">
        <v>0.156</v>
      </c>
      <c r="N213" s="48">
        <v>0.18</v>
      </c>
      <c r="P213" s="44">
        <v>0.06</v>
      </c>
      <c r="T213" s="50">
        <v>0.20399999999999999</v>
      </c>
    </row>
    <row r="214" spans="13:20">
      <c r="M214" s="48">
        <v>6.4000000000000001E-2</v>
      </c>
      <c r="N214" s="48">
        <v>1.2090000000000001</v>
      </c>
      <c r="P214" s="44">
        <v>1.19</v>
      </c>
      <c r="T214" s="50">
        <v>0.74199999999999999</v>
      </c>
    </row>
    <row r="215" spans="13:20">
      <c r="M215" s="48">
        <v>2.415</v>
      </c>
      <c r="N215" s="48">
        <v>2.3330000000000002</v>
      </c>
      <c r="P215" s="44">
        <v>2.133</v>
      </c>
      <c r="T215" s="50">
        <v>0.222</v>
      </c>
    </row>
    <row r="216" spans="13:20">
      <c r="M216" s="48">
        <v>1.3180000000000001</v>
      </c>
      <c r="N216" s="48">
        <v>9.0999999999999998E-2</v>
      </c>
      <c r="P216" s="44">
        <v>7.0999999999999994E-2</v>
      </c>
      <c r="T216" s="50">
        <v>0.625</v>
      </c>
    </row>
    <row r="217" spans="13:20">
      <c r="M217" s="48">
        <v>4.3999999999999997E-2</v>
      </c>
      <c r="N217" s="48">
        <v>5.5E-2</v>
      </c>
      <c r="P217" s="44">
        <v>0.15</v>
      </c>
      <c r="T217" s="50">
        <v>0.68300000000000005</v>
      </c>
    </row>
    <row r="218" spans="13:20">
      <c r="M218" s="48">
        <v>2.996</v>
      </c>
      <c r="N218" s="48">
        <v>0.439</v>
      </c>
      <c r="P218" s="44">
        <v>3.7999999999999999E-2</v>
      </c>
      <c r="T218" s="50">
        <v>6.4119999999999999</v>
      </c>
    </row>
    <row r="219" spans="13:20">
      <c r="M219" s="48">
        <v>3.242</v>
      </c>
      <c r="N219" s="48">
        <v>1.7430000000000001</v>
      </c>
      <c r="P219" s="44">
        <v>5.4180000000000001</v>
      </c>
      <c r="T219" s="50">
        <v>0.30399999999999999</v>
      </c>
    </row>
    <row r="220" spans="13:20">
      <c r="M220" s="48">
        <v>3.5999999999999997E-2</v>
      </c>
      <c r="N220" s="48">
        <v>1.4410000000000001</v>
      </c>
      <c r="P220" s="44">
        <v>3.7999999999999999E-2</v>
      </c>
      <c r="T220" s="50">
        <v>0.24199999999999999</v>
      </c>
    </row>
    <row r="221" spans="13:20">
      <c r="M221" s="48">
        <v>1.3340000000000001</v>
      </c>
      <c r="N221" s="48">
        <v>0.81499999999999995</v>
      </c>
      <c r="P221" s="44">
        <v>2.1999999999999999E-2</v>
      </c>
      <c r="T221" s="50">
        <v>0.28299999999999997</v>
      </c>
    </row>
    <row r="222" spans="13:20">
      <c r="M222" s="48">
        <v>3.169</v>
      </c>
      <c r="N222" s="48">
        <v>0.39900000000000002</v>
      </c>
      <c r="P222" s="44">
        <v>6.5000000000000002E-2</v>
      </c>
      <c r="T222" s="50">
        <v>0.74</v>
      </c>
    </row>
    <row r="223" spans="13:20">
      <c r="M223" s="48">
        <v>4.2999999999999997E-2</v>
      </c>
      <c r="N223" s="48">
        <v>2.0259999999999998</v>
      </c>
      <c r="P223" s="44">
        <v>5.1999999999999998E-2</v>
      </c>
      <c r="T223" s="50">
        <v>0.69599999999999995</v>
      </c>
    </row>
    <row r="224" spans="13:20">
      <c r="M224" s="48">
        <v>3.7130000000000001</v>
      </c>
      <c r="N224" s="48">
        <v>0.66100000000000003</v>
      </c>
      <c r="P224" s="44">
        <v>2.6280000000000001</v>
      </c>
      <c r="T224" s="50">
        <v>0.34100000000000003</v>
      </c>
    </row>
    <row r="225" spans="13:20">
      <c r="M225" s="48">
        <v>0.25700000000000001</v>
      </c>
      <c r="N225" s="48">
        <v>0.86399999999999999</v>
      </c>
      <c r="P225" s="44">
        <v>6.5000000000000002E-2</v>
      </c>
      <c r="T225" s="50">
        <v>0.81599999999999995</v>
      </c>
    </row>
    <row r="226" spans="13:20">
      <c r="M226" s="48">
        <v>2.173</v>
      </c>
      <c r="N226" s="48">
        <v>0.89900000000000002</v>
      </c>
      <c r="P226" s="44">
        <v>1.59</v>
      </c>
      <c r="T226" s="50">
        <v>0.54400000000000004</v>
      </c>
    </row>
    <row r="227" spans="13:20">
      <c r="M227" s="48">
        <v>0.27200000000000002</v>
      </c>
      <c r="N227" s="48">
        <v>0.05</v>
      </c>
      <c r="P227" s="44">
        <v>2.9140000000000001</v>
      </c>
      <c r="T227" s="50">
        <v>0.82599999999999996</v>
      </c>
    </row>
    <row r="228" spans="13:20">
      <c r="M228" s="48">
        <v>4.3999999999999997E-2</v>
      </c>
      <c r="N228" s="48">
        <v>0.187</v>
      </c>
      <c r="P228" s="44">
        <v>1.4E-2</v>
      </c>
      <c r="T228" s="50">
        <v>0.92200000000000004</v>
      </c>
    </row>
    <row r="229" spans="13:20">
      <c r="M229" s="48">
        <v>1.242</v>
      </c>
      <c r="N229" s="48">
        <v>3.819</v>
      </c>
      <c r="P229" s="44">
        <v>0.156</v>
      </c>
      <c r="T229" s="50">
        <v>4.8380000000000001</v>
      </c>
    </row>
    <row r="230" spans="13:20">
      <c r="M230" s="48">
        <v>3.5569999999999999</v>
      </c>
      <c r="N230" s="48">
        <v>0.109</v>
      </c>
      <c r="P230" s="44">
        <v>3.9E-2</v>
      </c>
      <c r="T230" s="50">
        <v>0.314</v>
      </c>
    </row>
    <row r="231" spans="13:20">
      <c r="M231" s="48">
        <v>5.0999999999999997E-2</v>
      </c>
      <c r="N231" s="48">
        <v>0.10199999999999999</v>
      </c>
      <c r="P231" s="44">
        <v>1.706</v>
      </c>
      <c r="T231" s="50">
        <v>0.28499999999999998</v>
      </c>
    </row>
    <row r="232" spans="13:20">
      <c r="M232" s="48">
        <v>2.5999999999999999E-2</v>
      </c>
      <c r="N232" s="48">
        <v>0.11700000000000001</v>
      </c>
      <c r="P232" s="44">
        <v>1.843</v>
      </c>
      <c r="T232" s="50">
        <v>0.33</v>
      </c>
    </row>
    <row r="233" spans="13:20">
      <c r="N233" s="48">
        <v>2.7959999999999998</v>
      </c>
      <c r="P233" s="44">
        <v>2.5999999999999999E-2</v>
      </c>
      <c r="T233" s="50">
        <v>0.48199999999999998</v>
      </c>
    </row>
    <row r="234" spans="13:20">
      <c r="N234" s="48">
        <v>0.88800000000000001</v>
      </c>
      <c r="P234" s="44">
        <v>0.126</v>
      </c>
      <c r="T234" s="50">
        <v>1.5149999999999999</v>
      </c>
    </row>
    <row r="235" spans="13:20">
      <c r="N235" s="48">
        <v>2.165</v>
      </c>
      <c r="P235" s="44">
        <v>8.3000000000000004E-2</v>
      </c>
      <c r="T235" s="50">
        <v>0.91400000000000003</v>
      </c>
    </row>
    <row r="236" spans="13:20">
      <c r="N236" s="48">
        <v>0.111</v>
      </c>
      <c r="P236" s="44">
        <v>2.1949999999999998</v>
      </c>
      <c r="T236" s="50">
        <v>4.5449999999999999</v>
      </c>
    </row>
    <row r="237" spans="13:20">
      <c r="N237" s="48">
        <v>0.65800000000000003</v>
      </c>
      <c r="P237" s="44">
        <v>7.4999999999999997E-2</v>
      </c>
      <c r="T237" s="50">
        <v>0.39</v>
      </c>
    </row>
    <row r="238" spans="13:20">
      <c r="N238" s="48">
        <v>3.282</v>
      </c>
      <c r="P238" s="44">
        <v>2.4E-2</v>
      </c>
      <c r="T238" s="50">
        <v>7.1999999999999995E-2</v>
      </c>
    </row>
    <row r="239" spans="13:20">
      <c r="N239" s="48">
        <v>0.127</v>
      </c>
      <c r="P239" s="44">
        <v>2.7E-2</v>
      </c>
      <c r="T239" s="50">
        <v>0.22700000000000001</v>
      </c>
    </row>
    <row r="240" spans="13:20">
      <c r="N240" s="48">
        <v>0.186</v>
      </c>
      <c r="P240" s="44">
        <v>2.8889999999999998</v>
      </c>
      <c r="T240" s="50">
        <v>0.307</v>
      </c>
    </row>
    <row r="241" spans="14:20">
      <c r="N241" s="48">
        <v>2.5760000000000001</v>
      </c>
      <c r="P241" s="44">
        <v>1.2929999999999999</v>
      </c>
      <c r="T241" s="50">
        <v>0.90800000000000003</v>
      </c>
    </row>
    <row r="242" spans="14:20">
      <c r="N242" s="48">
        <v>0.186</v>
      </c>
      <c r="P242" s="44">
        <v>1.4E-2</v>
      </c>
      <c r="T242" s="50">
        <v>0.124</v>
      </c>
    </row>
    <row r="243" spans="14:20">
      <c r="N243" s="48">
        <v>1.5029999999999999</v>
      </c>
      <c r="P243" s="44">
        <v>0.151</v>
      </c>
      <c r="T243" s="50">
        <v>0.80300000000000005</v>
      </c>
    </row>
    <row r="244" spans="14:20">
      <c r="N244" s="48">
        <v>0.77100000000000002</v>
      </c>
      <c r="P244" s="44">
        <v>3.4000000000000002E-2</v>
      </c>
      <c r="T244" s="50">
        <v>0.93899999999999995</v>
      </c>
    </row>
    <row r="245" spans="14:20">
      <c r="N245" s="48">
        <v>1.452</v>
      </c>
      <c r="P245" s="44">
        <v>4.0339999999999998</v>
      </c>
      <c r="T245" s="50">
        <v>0.77300000000000002</v>
      </c>
    </row>
    <row r="246" spans="14:20">
      <c r="N246" s="48">
        <v>0.59199999999999997</v>
      </c>
      <c r="P246" s="44">
        <v>6.2E-2</v>
      </c>
      <c r="T246" s="50">
        <v>0.89</v>
      </c>
    </row>
    <row r="247" spans="14:20">
      <c r="N247" s="48">
        <v>5.0999999999999997E-2</v>
      </c>
      <c r="P247" s="44">
        <v>3.1E-2</v>
      </c>
      <c r="T247" s="50">
        <v>0.82</v>
      </c>
    </row>
    <row r="248" spans="14:20">
      <c r="N248" s="48">
        <v>1.181</v>
      </c>
      <c r="P248" s="44">
        <v>4.2240000000000002</v>
      </c>
      <c r="T248" s="50">
        <v>1</v>
      </c>
    </row>
    <row r="249" spans="14:20">
      <c r="N249" s="48">
        <v>1.718</v>
      </c>
      <c r="P249" s="44">
        <v>1.0169999999999999</v>
      </c>
      <c r="T249" s="50">
        <v>0.66600000000000004</v>
      </c>
    </row>
    <row r="250" spans="14:20">
      <c r="N250" s="48">
        <v>1.0229999999999999</v>
      </c>
      <c r="P250" s="44">
        <v>2.7E-2</v>
      </c>
      <c r="T250" s="50">
        <v>6.1589999999999998</v>
      </c>
    </row>
    <row r="251" spans="14:20">
      <c r="N251" s="48">
        <v>0.223</v>
      </c>
      <c r="P251" s="44">
        <v>4.7E-2</v>
      </c>
      <c r="T251" s="50">
        <v>0.17799999999999999</v>
      </c>
    </row>
    <row r="252" spans="14:20">
      <c r="N252" s="48">
        <v>7.6999999999999999E-2</v>
      </c>
      <c r="P252" s="44">
        <v>2.4430000000000001</v>
      </c>
      <c r="T252" s="50">
        <v>0.25</v>
      </c>
    </row>
    <row r="253" spans="14:20">
      <c r="N253" s="48">
        <v>1.052</v>
      </c>
      <c r="P253" s="44">
        <v>0.27900000000000003</v>
      </c>
      <c r="T253" s="50">
        <v>0.16700000000000001</v>
      </c>
    </row>
    <row r="254" spans="14:20">
      <c r="N254" s="48">
        <v>1.323</v>
      </c>
      <c r="P254" s="44">
        <v>0.24299999999999999</v>
      </c>
      <c r="T254" s="50">
        <v>0.127</v>
      </c>
    </row>
    <row r="255" spans="14:20">
      <c r="N255" s="48">
        <v>7.9000000000000001E-2</v>
      </c>
      <c r="P255" s="44">
        <v>2.2490000000000001</v>
      </c>
      <c r="T255" s="50">
        <v>0.29399999999999998</v>
      </c>
    </row>
    <row r="256" spans="14:20">
      <c r="N256" s="48">
        <v>4.7E-2</v>
      </c>
      <c r="P256" s="44">
        <v>1.7999999999999999E-2</v>
      </c>
      <c r="T256" s="50">
        <v>0.78500000000000003</v>
      </c>
    </row>
    <row r="257" spans="14:20">
      <c r="N257" s="48">
        <v>4.9000000000000002E-2</v>
      </c>
      <c r="P257" s="44">
        <v>6.5000000000000002E-2</v>
      </c>
      <c r="T257" s="50">
        <v>0.622</v>
      </c>
    </row>
    <row r="258" spans="14:20">
      <c r="N258" s="48">
        <v>1.7909999999999999</v>
      </c>
      <c r="P258" s="44">
        <v>5.0999999999999997E-2</v>
      </c>
      <c r="T258" s="50">
        <v>0.39300000000000002</v>
      </c>
    </row>
    <row r="259" spans="14:20">
      <c r="N259" s="48">
        <v>0.308</v>
      </c>
      <c r="P259" s="44">
        <v>1.8779999999999999</v>
      </c>
      <c r="T259" s="50">
        <v>0.76600000000000001</v>
      </c>
    </row>
    <row r="260" spans="14:20">
      <c r="N260" s="48">
        <v>0.14499999999999999</v>
      </c>
      <c r="P260" s="44">
        <v>0.25600000000000001</v>
      </c>
      <c r="T260" s="50">
        <v>0.71299999999999997</v>
      </c>
    </row>
    <row r="261" spans="14:20">
      <c r="N261" s="48">
        <v>2.2999999999999998</v>
      </c>
      <c r="P261" s="44">
        <v>3.6219999999999999</v>
      </c>
      <c r="T261" s="50">
        <v>0.746</v>
      </c>
    </row>
    <row r="262" spans="14:20">
      <c r="N262" s="48">
        <v>1.5009999999999999</v>
      </c>
      <c r="P262" s="44">
        <v>5.7000000000000002E-2</v>
      </c>
      <c r="T262" s="50">
        <v>3.6520000000000001</v>
      </c>
    </row>
    <row r="263" spans="14:20">
      <c r="N263" s="48">
        <v>0.79300000000000004</v>
      </c>
      <c r="P263" s="44">
        <v>2.5999999999999999E-2</v>
      </c>
      <c r="T263" s="50">
        <v>0.32200000000000001</v>
      </c>
    </row>
    <row r="264" spans="14:20">
      <c r="N264" s="48">
        <v>2.4750000000000001</v>
      </c>
      <c r="P264" s="44">
        <v>3.4000000000000002E-2</v>
      </c>
      <c r="T264" s="50">
        <v>0.35199999999999998</v>
      </c>
    </row>
    <row r="265" spans="14:20">
      <c r="N265" s="48">
        <v>7.0000000000000007E-2</v>
      </c>
      <c r="P265" s="44">
        <v>2.9089999999999998</v>
      </c>
      <c r="T265" s="50">
        <v>1.641</v>
      </c>
    </row>
    <row r="266" spans="14:20">
      <c r="N266" s="48">
        <v>7.3999999999999996E-2</v>
      </c>
      <c r="P266" s="44">
        <v>0.192</v>
      </c>
      <c r="T266" s="50">
        <v>0.47499999999999998</v>
      </c>
    </row>
    <row r="267" spans="14:20">
      <c r="N267" s="48">
        <v>0.19800000000000001</v>
      </c>
      <c r="P267" s="44">
        <v>4.8000000000000001E-2</v>
      </c>
      <c r="T267" s="50">
        <v>0.50700000000000001</v>
      </c>
    </row>
    <row r="268" spans="14:20">
      <c r="N268" s="48">
        <v>1.9279999999999999</v>
      </c>
      <c r="P268" s="44">
        <v>3.1E-2</v>
      </c>
      <c r="T268" s="50">
        <v>0.25600000000000001</v>
      </c>
    </row>
    <row r="269" spans="14:20">
      <c r="N269" s="48">
        <v>0.61799999999999999</v>
      </c>
      <c r="P269" s="44">
        <v>2.1930000000000001</v>
      </c>
      <c r="T269" s="50">
        <v>0.872</v>
      </c>
    </row>
    <row r="270" spans="14:20">
      <c r="N270" s="48">
        <v>6.5000000000000002E-2</v>
      </c>
      <c r="P270" s="44">
        <v>4.2000000000000003E-2</v>
      </c>
      <c r="T270" s="50">
        <v>5.0259999999999998</v>
      </c>
    </row>
    <row r="271" spans="14:20">
      <c r="N271" s="48">
        <v>1.962</v>
      </c>
      <c r="P271" s="44">
        <v>1.863</v>
      </c>
      <c r="T271" s="50">
        <v>3.9E-2</v>
      </c>
    </row>
    <row r="272" spans="14:20">
      <c r="N272" s="48">
        <v>0.223</v>
      </c>
      <c r="P272" s="44">
        <v>1.4999999999999999E-2</v>
      </c>
      <c r="T272" s="50">
        <v>0.36599999999999999</v>
      </c>
    </row>
    <row r="273" spans="14:20">
      <c r="N273" s="48">
        <v>0.18</v>
      </c>
      <c r="P273" s="44">
        <v>6.6000000000000003E-2</v>
      </c>
      <c r="T273" s="50">
        <v>0.252</v>
      </c>
    </row>
    <row r="274" spans="14:20">
      <c r="N274" s="48">
        <v>1.571</v>
      </c>
      <c r="P274" s="44">
        <v>4.4999999999999998E-2</v>
      </c>
      <c r="T274" s="50">
        <v>1.03</v>
      </c>
    </row>
    <row r="275" spans="14:20">
      <c r="N275" s="48">
        <v>1.8069999999999999</v>
      </c>
      <c r="P275" s="44">
        <v>3.83</v>
      </c>
      <c r="T275" s="50">
        <v>0.56599999999999995</v>
      </c>
    </row>
    <row r="276" spans="14:20">
      <c r="N276" s="48">
        <v>1.79</v>
      </c>
      <c r="P276" s="44">
        <v>1.5820000000000001</v>
      </c>
    </row>
    <row r="277" spans="14:20">
      <c r="N277" s="48">
        <v>1.784</v>
      </c>
      <c r="P277" s="44">
        <v>1.87</v>
      </c>
    </row>
    <row r="278" spans="14:20">
      <c r="N278" s="48">
        <v>0.122</v>
      </c>
      <c r="P278" s="44">
        <v>3.5000000000000003E-2</v>
      </c>
    </row>
    <row r="279" spans="14:20">
      <c r="N279" s="48">
        <v>8.1000000000000003E-2</v>
      </c>
      <c r="P279" s="44">
        <v>2.5999999999999999E-2</v>
      </c>
    </row>
    <row r="280" spans="14:20">
      <c r="N280" s="48">
        <v>1.262</v>
      </c>
      <c r="P280" s="44">
        <v>6.8000000000000005E-2</v>
      </c>
    </row>
    <row r="281" spans="14:20">
      <c r="N281" s="48">
        <v>0.57399999999999995</v>
      </c>
      <c r="P281" s="44">
        <v>5.6000000000000001E-2</v>
      </c>
    </row>
    <row r="282" spans="14:20">
      <c r="N282" s="48">
        <v>0.10199999999999999</v>
      </c>
      <c r="P282" s="44">
        <v>2.2570000000000001</v>
      </c>
    </row>
    <row r="283" spans="14:20">
      <c r="N283" s="48">
        <v>1.67</v>
      </c>
      <c r="P283" s="44">
        <v>1.4990000000000001</v>
      </c>
    </row>
    <row r="284" spans="14:20">
      <c r="N284" s="48">
        <v>1.2050000000000001</v>
      </c>
      <c r="P284" s="44">
        <v>0.04</v>
      </c>
    </row>
    <row r="285" spans="14:20">
      <c r="N285" s="48">
        <v>5.1999999999999998E-2</v>
      </c>
      <c r="P285" s="44">
        <v>2.5999999999999999E-2</v>
      </c>
    </row>
    <row r="286" spans="14:20">
      <c r="N286" s="48">
        <v>2.5999999999999999E-2</v>
      </c>
      <c r="P286" s="44">
        <v>2.9169999999999998</v>
      </c>
    </row>
    <row r="287" spans="14:20">
      <c r="N287" s="48">
        <v>0.46800000000000003</v>
      </c>
      <c r="P287" s="44">
        <v>3.2000000000000001E-2</v>
      </c>
    </row>
    <row r="288" spans="14:20">
      <c r="N288" s="48">
        <v>0.98799999999999999</v>
      </c>
      <c r="P288" s="44">
        <v>0.14699999999999999</v>
      </c>
    </row>
    <row r="289" spans="14:16">
      <c r="N289" s="48">
        <v>1.476</v>
      </c>
      <c r="P289" s="44">
        <v>3.694</v>
      </c>
    </row>
    <row r="290" spans="14:16">
      <c r="N290" s="48">
        <v>0.21099999999999999</v>
      </c>
      <c r="P290" s="44">
        <v>3.2149999999999999</v>
      </c>
    </row>
    <row r="291" spans="14:16">
      <c r="N291" s="48">
        <v>2.8460000000000001</v>
      </c>
      <c r="P291" s="44">
        <v>0.29399999999999998</v>
      </c>
    </row>
    <row r="292" spans="14:16">
      <c r="N292" s="48">
        <v>4.2999999999999997E-2</v>
      </c>
      <c r="P292" s="44">
        <v>3.1240000000000001</v>
      </c>
    </row>
    <row r="293" spans="14:16">
      <c r="N293" s="48">
        <v>3.9E-2</v>
      </c>
      <c r="P293" s="44">
        <v>0.10100000000000001</v>
      </c>
    </row>
    <row r="294" spans="14:16">
      <c r="N294" s="48">
        <v>0.48099999999999998</v>
      </c>
      <c r="P294" s="44">
        <v>9.5000000000000001E-2</v>
      </c>
    </row>
    <row r="295" spans="14:16">
      <c r="N295" s="48">
        <v>2.0870000000000002</v>
      </c>
      <c r="P295" s="44">
        <v>2.3940000000000001</v>
      </c>
    </row>
    <row r="296" spans="14:16">
      <c r="N296" s="48">
        <v>0.79800000000000004</v>
      </c>
      <c r="P296" s="44">
        <v>1.597</v>
      </c>
    </row>
    <row r="297" spans="14:16">
      <c r="N297" s="48">
        <v>0.53200000000000003</v>
      </c>
      <c r="P297" s="44">
        <v>3.5819999999999999</v>
      </c>
    </row>
    <row r="298" spans="14:16">
      <c r="N298" s="48">
        <v>1.821</v>
      </c>
      <c r="P298" s="44">
        <v>2.4E-2</v>
      </c>
    </row>
    <row r="299" spans="14:16">
      <c r="N299" s="48">
        <v>0.13400000000000001</v>
      </c>
      <c r="P299" s="44">
        <v>1.7999999999999999E-2</v>
      </c>
    </row>
    <row r="300" spans="14:16">
      <c r="N300" s="48">
        <v>0.23899999999999999</v>
      </c>
      <c r="P300" s="44">
        <v>2.9000000000000001E-2</v>
      </c>
    </row>
    <row r="301" spans="14:16">
      <c r="N301" s="48">
        <v>1.25</v>
      </c>
      <c r="P301" s="44">
        <v>9.0999999999999998E-2</v>
      </c>
    </row>
    <row r="302" spans="14:16">
      <c r="P302" s="44">
        <v>0.105</v>
      </c>
    </row>
    <row r="303" spans="14:16">
      <c r="P303" s="44">
        <v>0.05</v>
      </c>
    </row>
    <row r="304" spans="14:16">
      <c r="P304" s="44">
        <v>2.2309999999999999</v>
      </c>
    </row>
    <row r="305" spans="16:16">
      <c r="P305" s="44">
        <v>2.323</v>
      </c>
    </row>
    <row r="306" spans="16:16">
      <c r="P306" s="44">
        <v>0.75</v>
      </c>
    </row>
    <row r="307" spans="16:16">
      <c r="P307" s="44">
        <v>3.343</v>
      </c>
    </row>
    <row r="308" spans="16:16">
      <c r="P308" s="44">
        <v>0.30099999999999999</v>
      </c>
    </row>
    <row r="309" spans="16:16">
      <c r="P309" s="44">
        <v>4.4999999999999998E-2</v>
      </c>
    </row>
    <row r="310" spans="16:16">
      <c r="P310" s="44">
        <v>2.1999999999999999E-2</v>
      </c>
    </row>
    <row r="311" spans="16:16">
      <c r="P311" s="44">
        <v>8.7999999999999995E-2</v>
      </c>
    </row>
    <row r="312" spans="16:16">
      <c r="P312" s="44">
        <v>2.7040000000000002</v>
      </c>
    </row>
    <row r="313" spans="16:16">
      <c r="P313" s="44">
        <v>4.9000000000000002E-2</v>
      </c>
    </row>
    <row r="314" spans="16:16">
      <c r="P314" s="44">
        <v>2.1000000000000001E-2</v>
      </c>
    </row>
  </sheetData>
  <mergeCells count="3">
    <mergeCell ref="A1:C1"/>
    <mergeCell ref="D1:G1"/>
    <mergeCell ref="S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A5764-ED44-5D4B-8508-9BA0C419A895}">
  <dimension ref="A2:Y30"/>
  <sheetViews>
    <sheetView zoomScale="95" zoomScaleNormal="95" workbookViewId="0">
      <selection activeCell="N32" sqref="N32"/>
    </sheetView>
  </sheetViews>
  <sheetFormatPr baseColWidth="10" defaultRowHeight="16"/>
  <sheetData>
    <row r="2" spans="1:25" ht="34">
      <c r="A2" s="2"/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/>
      <c r="H2" s="2"/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</row>
    <row r="3" spans="1:25">
      <c r="A3" s="6" t="s">
        <v>0</v>
      </c>
      <c r="B3" s="6">
        <v>34.635540312499998</v>
      </c>
      <c r="C3" s="6">
        <v>29.9192456969697</v>
      </c>
      <c r="D3" s="6">
        <v>32.018277400000002</v>
      </c>
      <c r="E3" s="6">
        <v>32.052991249999998</v>
      </c>
      <c r="F3" s="6">
        <v>31.357419199999999</v>
      </c>
      <c r="G3" s="6"/>
      <c r="H3" s="6" t="s">
        <v>2</v>
      </c>
      <c r="I3" s="6">
        <v>56.119873404255301</v>
      </c>
      <c r="J3" s="6">
        <v>52.621200833333297</v>
      </c>
      <c r="K3" s="6">
        <v>56.677836341463397</v>
      </c>
      <c r="L3" s="6">
        <v>51.755899999999997</v>
      </c>
      <c r="M3" s="6">
        <v>53.638106818181797</v>
      </c>
    </row>
    <row r="4" spans="1:25">
      <c r="A4" s="6" t="s">
        <v>1</v>
      </c>
      <c r="B4" s="6">
        <v>34.354070892857102</v>
      </c>
      <c r="C4" s="6">
        <v>35.788140705882398</v>
      </c>
      <c r="D4" s="6">
        <v>38.718258628000001</v>
      </c>
      <c r="E4" s="6">
        <v>38.984676</v>
      </c>
      <c r="F4" s="6">
        <v>42.977223833333298</v>
      </c>
      <c r="G4" s="6"/>
      <c r="H4" s="6" t="s">
        <v>3</v>
      </c>
      <c r="I4" s="6">
        <v>34.773647037037001</v>
      </c>
      <c r="J4" s="6">
        <v>40.225725833333399</v>
      </c>
      <c r="K4" s="6">
        <v>40.419511</v>
      </c>
      <c r="L4" s="6">
        <v>42.277704406779698</v>
      </c>
      <c r="M4" s="6">
        <v>40.060467014925401</v>
      </c>
    </row>
    <row r="5" spans="1:25">
      <c r="A5" s="6" t="s">
        <v>91</v>
      </c>
      <c r="B5" s="6">
        <v>31.197285909090901</v>
      </c>
      <c r="C5" s="6">
        <v>36.317823124999997</v>
      </c>
      <c r="D5" s="6">
        <v>32.797534387096803</v>
      </c>
      <c r="E5" s="6">
        <v>34.8144505</v>
      </c>
      <c r="F5" s="6">
        <v>29.564992142857101</v>
      </c>
      <c r="G5" s="6"/>
      <c r="H5" s="6" t="s">
        <v>24</v>
      </c>
      <c r="I5" s="6">
        <v>30.451115066666699</v>
      </c>
      <c r="J5" s="6">
        <v>33.202249542857103</v>
      </c>
      <c r="K5" s="6">
        <v>28.060910181250001</v>
      </c>
      <c r="L5" s="6">
        <v>18.139349073170699</v>
      </c>
      <c r="M5" s="6">
        <v>9.8114004454545505</v>
      </c>
      <c r="O5" t="s">
        <v>119</v>
      </c>
      <c r="U5" t="s">
        <v>118</v>
      </c>
    </row>
    <row r="6" spans="1:25">
      <c r="A6" s="19" t="s">
        <v>36</v>
      </c>
      <c r="B6" s="19">
        <f>AVERAGE(B3:B5)</f>
        <v>33.395632371482669</v>
      </c>
      <c r="C6" s="19">
        <f t="shared" ref="C6:F6" si="0">AVERAGE(C3:C5)</f>
        <v>34.008403175950697</v>
      </c>
      <c r="D6" s="19">
        <f t="shared" si="0"/>
        <v>34.511356805032271</v>
      </c>
      <c r="E6" s="19">
        <f t="shared" si="0"/>
        <v>35.284039249999999</v>
      </c>
      <c r="F6" s="19">
        <f t="shared" si="0"/>
        <v>34.633211725396798</v>
      </c>
      <c r="G6" s="19"/>
      <c r="H6" s="19" t="s">
        <v>36</v>
      </c>
      <c r="I6" s="19">
        <f>AVERAGE(I3:I5)</f>
        <v>40.448211835986335</v>
      </c>
      <c r="J6" s="19">
        <f t="shared" ref="J6:M6" si="1">AVERAGE(J3:J5)</f>
        <v>42.016392069841267</v>
      </c>
      <c r="K6" s="19">
        <f t="shared" si="1"/>
        <v>41.7194191742378</v>
      </c>
      <c r="L6" s="19">
        <f t="shared" si="1"/>
        <v>37.3909844933168</v>
      </c>
      <c r="M6" s="19">
        <f t="shared" si="1"/>
        <v>34.503324759520581</v>
      </c>
      <c r="O6">
        <f t="shared" ref="O6:S6" si="2">B6</f>
        <v>33.395632371482669</v>
      </c>
      <c r="P6">
        <f t="shared" si="2"/>
        <v>34.008403175950697</v>
      </c>
      <c r="Q6">
        <f t="shared" si="2"/>
        <v>34.511356805032271</v>
      </c>
      <c r="R6">
        <f t="shared" si="2"/>
        <v>35.284039249999999</v>
      </c>
      <c r="S6">
        <f t="shared" si="2"/>
        <v>34.633211725396798</v>
      </c>
      <c r="U6">
        <f t="shared" ref="U6:Y6" si="3">I6</f>
        <v>40.448211835986335</v>
      </c>
      <c r="V6">
        <f t="shared" si="3"/>
        <v>42.016392069841267</v>
      </c>
      <c r="W6">
        <f t="shared" si="3"/>
        <v>41.7194191742378</v>
      </c>
      <c r="X6">
        <f t="shared" si="3"/>
        <v>37.3909844933168</v>
      </c>
      <c r="Y6">
        <f t="shared" si="3"/>
        <v>34.503324759520581</v>
      </c>
    </row>
    <row r="7" spans="1:25">
      <c r="A7" s="9" t="s">
        <v>0</v>
      </c>
      <c r="B7" s="9">
        <v>38.173417943333298</v>
      </c>
      <c r="C7" s="9">
        <v>39.191609115384601</v>
      </c>
      <c r="D7" s="9">
        <v>37.927534095238101</v>
      </c>
      <c r="E7" s="9">
        <v>34.643987074999998</v>
      </c>
      <c r="F7" s="9">
        <v>35.258363676923103</v>
      </c>
      <c r="G7" s="9"/>
      <c r="H7" s="9" t="s">
        <v>2</v>
      </c>
      <c r="I7" s="9">
        <v>25.219142966666698</v>
      </c>
      <c r="J7" s="9">
        <v>27.092454484375001</v>
      </c>
      <c r="K7" s="9">
        <v>27.607399677049202</v>
      </c>
      <c r="L7" s="9">
        <v>27.069559353846099</v>
      </c>
      <c r="M7" s="9">
        <v>28.439837366666701</v>
      </c>
      <c r="O7">
        <f t="shared" ref="O7:S7" si="4">B11</f>
        <v>50.489481379855079</v>
      </c>
      <c r="P7">
        <f t="shared" si="4"/>
        <v>39.183603171703297</v>
      </c>
      <c r="Q7">
        <f t="shared" si="4"/>
        <v>43.065143365079365</v>
      </c>
      <c r="R7">
        <f t="shared" si="4"/>
        <v>38.992741405952366</v>
      </c>
      <c r="S7">
        <f t="shared" si="4"/>
        <v>45.64386002905983</v>
      </c>
      <c r="U7">
        <f t="shared" ref="U7:Y7" si="5">I11</f>
        <v>28.5508068925926</v>
      </c>
      <c r="V7">
        <f t="shared" si="5"/>
        <v>34.339382717013898</v>
      </c>
      <c r="W7">
        <f t="shared" si="5"/>
        <v>32.83698728795413</v>
      </c>
      <c r="X7">
        <f t="shared" si="5"/>
        <v>32.632732302731306</v>
      </c>
      <c r="Y7">
        <f t="shared" si="5"/>
        <v>34.545250988888903</v>
      </c>
    </row>
    <row r="8" spans="1:25">
      <c r="A8" s="9" t="s">
        <v>1</v>
      </c>
      <c r="B8" s="9">
        <v>37.6175547826087</v>
      </c>
      <c r="C8" s="9">
        <v>36.015098571428602</v>
      </c>
      <c r="D8" s="9">
        <v>37.55086</v>
      </c>
      <c r="E8" s="9">
        <v>25.220597142857098</v>
      </c>
      <c r="F8" s="9">
        <v>37.184493076923097</v>
      </c>
      <c r="G8" s="9"/>
      <c r="H8" s="9" t="s">
        <v>4</v>
      </c>
      <c r="I8" s="9">
        <v>30.434499377777801</v>
      </c>
      <c r="J8" s="9">
        <v>39.683021666666697</v>
      </c>
      <c r="K8" s="9">
        <v>39.174003615384599</v>
      </c>
      <c r="L8" s="9">
        <v>36.435331304347798</v>
      </c>
      <c r="M8" s="9">
        <v>37.265621600000003</v>
      </c>
      <c r="O8">
        <f t="shared" ref="O8:S8" si="6">B16</f>
        <v>26.691363757685174</v>
      </c>
      <c r="P8">
        <f t="shared" si="6"/>
        <v>19.044611980392165</v>
      </c>
      <c r="Q8">
        <f t="shared" si="6"/>
        <v>27.292885812499996</v>
      </c>
      <c r="R8">
        <f t="shared" si="6"/>
        <v>27.863310625000004</v>
      </c>
      <c r="S8">
        <f t="shared" si="6"/>
        <v>22.414279753205101</v>
      </c>
      <c r="U8">
        <f t="shared" ref="U8:Y8" si="7">I16</f>
        <v>15.398326801605066</v>
      </c>
      <c r="V8">
        <f t="shared" si="7"/>
        <v>27.135276346153852</v>
      </c>
      <c r="W8">
        <f t="shared" si="7"/>
        <v>25.652200571774202</v>
      </c>
      <c r="X8">
        <f t="shared" si="7"/>
        <v>28.198505195601847</v>
      </c>
      <c r="Y8">
        <f t="shared" si="7"/>
        <v>26.162607163509449</v>
      </c>
    </row>
    <row r="9" spans="1:25">
      <c r="A9" s="9" t="s">
        <v>91</v>
      </c>
      <c r="B9" s="9">
        <v>89.340199999999996</v>
      </c>
      <c r="C9" s="9">
        <v>58.853144999999998</v>
      </c>
      <c r="D9" s="9">
        <v>53.717036</v>
      </c>
      <c r="E9" s="9">
        <v>57.113639999999997</v>
      </c>
      <c r="F9" s="9">
        <v>64.488723333333297</v>
      </c>
      <c r="G9" s="9"/>
      <c r="H9" s="9" t="s">
        <v>94</v>
      </c>
      <c r="I9" s="9">
        <v>29.998778333333298</v>
      </c>
      <c r="J9" s="9">
        <v>36.242671999999999</v>
      </c>
      <c r="K9" s="9">
        <v>31.729558571428601</v>
      </c>
      <c r="L9" s="9">
        <v>34.393306250000002</v>
      </c>
      <c r="M9" s="9">
        <v>37.930294000000004</v>
      </c>
    </row>
    <row r="10" spans="1:25">
      <c r="A10" s="9" t="s">
        <v>31</v>
      </c>
      <c r="B10" s="9">
        <v>36.826752793478299</v>
      </c>
      <c r="C10" s="9">
        <v>22.67456</v>
      </c>
      <c r="D10" s="9" t="s">
        <v>23</v>
      </c>
      <c r="E10" s="9" t="s">
        <v>23</v>
      </c>
      <c r="F10" s="9" t="s">
        <v>23</v>
      </c>
      <c r="G10" s="9"/>
      <c r="H10" s="9"/>
      <c r="I10" s="9"/>
      <c r="J10" s="9"/>
      <c r="K10" s="9"/>
      <c r="L10" s="9"/>
      <c r="M10" s="9"/>
    </row>
    <row r="11" spans="1:25">
      <c r="A11" s="19" t="s">
        <v>36</v>
      </c>
      <c r="B11" s="19">
        <f>AVERAGE(B7:B10)</f>
        <v>50.489481379855079</v>
      </c>
      <c r="C11" s="19">
        <f t="shared" ref="C11:F11" si="8">AVERAGE(C7:C10)</f>
        <v>39.183603171703297</v>
      </c>
      <c r="D11" s="19">
        <f t="shared" si="8"/>
        <v>43.065143365079365</v>
      </c>
      <c r="E11" s="19">
        <f t="shared" si="8"/>
        <v>38.992741405952366</v>
      </c>
      <c r="F11" s="19">
        <f t="shared" si="8"/>
        <v>45.64386002905983</v>
      </c>
      <c r="G11" s="19"/>
      <c r="H11" s="19" t="s">
        <v>36</v>
      </c>
      <c r="I11" s="19">
        <f>AVERAGE(I7:I10)</f>
        <v>28.5508068925926</v>
      </c>
      <c r="J11" s="19">
        <f t="shared" ref="J11" si="9">AVERAGE(J7:J10)</f>
        <v>34.339382717013898</v>
      </c>
      <c r="K11" s="19">
        <f t="shared" ref="K11" si="10">AVERAGE(K7:K10)</f>
        <v>32.83698728795413</v>
      </c>
      <c r="L11" s="19">
        <f t="shared" ref="L11" si="11">AVERAGE(L7:L10)</f>
        <v>32.632732302731306</v>
      </c>
      <c r="M11" s="19">
        <f t="shared" ref="M11" si="12">AVERAGE(M7:M10)</f>
        <v>34.545250988888903</v>
      </c>
    </row>
    <row r="12" spans="1:25">
      <c r="A12" s="9" t="s">
        <v>0</v>
      </c>
      <c r="B12" s="9">
        <v>0.21362300000000001</v>
      </c>
      <c r="C12" s="9">
        <v>5.8288570000000002</v>
      </c>
      <c r="D12" s="9">
        <v>3.2348632500000001</v>
      </c>
      <c r="E12" s="9">
        <v>3.4942625</v>
      </c>
      <c r="F12" s="9" t="s">
        <v>23</v>
      </c>
      <c r="G12" s="9"/>
      <c r="H12" s="9" t="s">
        <v>2</v>
      </c>
      <c r="I12" s="9">
        <v>3.1280515000000002</v>
      </c>
      <c r="J12" s="9" t="s">
        <v>23</v>
      </c>
      <c r="K12" s="9" t="s">
        <v>23</v>
      </c>
      <c r="L12" s="9" t="s">
        <v>23</v>
      </c>
      <c r="M12" s="9" t="s">
        <v>23</v>
      </c>
    </row>
    <row r="13" spans="1:25">
      <c r="A13" s="9" t="s">
        <v>1</v>
      </c>
      <c r="B13" s="9">
        <v>28.231300749999999</v>
      </c>
      <c r="C13" s="9">
        <v>29.869074999999999</v>
      </c>
      <c r="D13" s="9">
        <v>33.584589999999999</v>
      </c>
      <c r="E13" s="9">
        <v>25.939940666666701</v>
      </c>
      <c r="F13" s="9">
        <v>24.5666503333333</v>
      </c>
      <c r="G13" s="9"/>
      <c r="H13" s="9" t="s">
        <v>3</v>
      </c>
      <c r="I13" s="9">
        <v>18.635199957446801</v>
      </c>
      <c r="J13" s="9">
        <v>23.997965192307699</v>
      </c>
      <c r="K13" s="9">
        <v>23.055044193548401</v>
      </c>
      <c r="L13" s="9">
        <v>22.4490682037037</v>
      </c>
      <c r="M13" s="9">
        <v>20.203669915254199</v>
      </c>
    </row>
    <row r="14" spans="1:25">
      <c r="A14" s="9" t="s">
        <v>91</v>
      </c>
      <c r="B14" s="9">
        <v>54.565424999999998</v>
      </c>
      <c r="C14" s="9" t="s">
        <v>23</v>
      </c>
      <c r="D14" s="9">
        <v>40.476480000000002</v>
      </c>
      <c r="E14" s="9">
        <v>41.766356000000002</v>
      </c>
      <c r="F14" s="9" t="s">
        <v>23</v>
      </c>
      <c r="G14" s="9"/>
      <c r="H14" s="9" t="s">
        <v>4</v>
      </c>
      <c r="I14" s="9">
        <v>24.431728947368399</v>
      </c>
      <c r="J14" s="9">
        <v>30.2725875</v>
      </c>
      <c r="K14" s="9">
        <v>28.249356949999999</v>
      </c>
      <c r="L14" s="9">
        <v>33.947942187499997</v>
      </c>
      <c r="M14" s="9">
        <v>32.121544411764702</v>
      </c>
    </row>
    <row r="15" spans="1:25">
      <c r="A15" s="9" t="s">
        <v>30</v>
      </c>
      <c r="B15" s="9">
        <v>23.755106280740701</v>
      </c>
      <c r="C15" s="9">
        <v>21.435903941176502</v>
      </c>
      <c r="D15" s="9">
        <v>31.875610000000002</v>
      </c>
      <c r="E15" s="9">
        <v>40.252683333333302</v>
      </c>
      <c r="F15" s="9">
        <v>20.261909173076901</v>
      </c>
      <c r="G15" s="9"/>
      <c r="H15" s="9"/>
      <c r="I15" s="9"/>
      <c r="J15" s="9"/>
      <c r="K15" s="9"/>
      <c r="L15" s="9"/>
      <c r="M15" s="9"/>
    </row>
    <row r="16" spans="1:25">
      <c r="A16" s="19" t="s">
        <v>36</v>
      </c>
      <c r="B16" s="19">
        <f>AVERAGE(B12:B15)</f>
        <v>26.691363757685174</v>
      </c>
      <c r="C16" s="19">
        <f t="shared" ref="C16:F16" si="13">AVERAGE(C12:C15)</f>
        <v>19.044611980392165</v>
      </c>
      <c r="D16" s="19">
        <f t="shared" si="13"/>
        <v>27.292885812499996</v>
      </c>
      <c r="E16" s="19">
        <f t="shared" si="13"/>
        <v>27.863310625000004</v>
      </c>
      <c r="F16" s="19">
        <f t="shared" si="13"/>
        <v>22.414279753205101</v>
      </c>
      <c r="G16" s="19"/>
      <c r="H16" s="19" t="s">
        <v>36</v>
      </c>
      <c r="I16" s="19">
        <f>AVERAGE(I12:I15)</f>
        <v>15.398326801605066</v>
      </c>
      <c r="J16" s="19">
        <f t="shared" ref="J16" si="14">AVERAGE(J12:J15)</f>
        <v>27.135276346153852</v>
      </c>
      <c r="K16" s="19">
        <f t="shared" ref="K16" si="15">AVERAGE(K12:K15)</f>
        <v>25.652200571774202</v>
      </c>
      <c r="L16" s="19">
        <f t="shared" ref="L16" si="16">AVERAGE(L12:L15)</f>
        <v>28.198505195601847</v>
      </c>
      <c r="M16" s="19">
        <f t="shared" ref="M16" si="17">AVERAGE(M12:M15)</f>
        <v>26.162607163509449</v>
      </c>
    </row>
    <row r="17" spans="1:14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3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0DAAF-0E7A-8C46-845E-9F7962313A5C}">
  <dimension ref="A1:AR271"/>
  <sheetViews>
    <sheetView topLeftCell="M1" zoomScale="80" zoomScaleNormal="80" workbookViewId="0">
      <selection activeCell="AN6" sqref="AN6:AR8"/>
    </sheetView>
  </sheetViews>
  <sheetFormatPr baseColWidth="10" defaultRowHeight="16"/>
  <cols>
    <col min="1" max="1" width="17" style="6" customWidth="1"/>
    <col min="2" max="3" width="19" style="6" customWidth="1"/>
    <col min="4" max="8" width="22.6640625" style="40" customWidth="1"/>
    <col min="9" max="11" width="22.6640625" style="50" customWidth="1"/>
    <col min="12" max="12" width="22.83203125" customWidth="1"/>
    <col min="13" max="13" width="21.5" style="6" customWidth="1"/>
    <col min="14" max="14" width="22.6640625" style="6" customWidth="1"/>
    <col min="15" max="17" width="22.6640625" style="9" customWidth="1"/>
    <col min="18" max="18" width="21.6640625" style="3" customWidth="1"/>
    <col min="19" max="19" width="10.83203125" style="3"/>
    <col min="20" max="20" width="13.83203125" customWidth="1"/>
    <col min="21" max="21" width="14" customWidth="1"/>
    <col min="22" max="22" width="13.6640625" customWidth="1"/>
    <col min="23" max="23" width="13.33203125" customWidth="1"/>
    <col min="26" max="26" width="10.83203125" style="3"/>
    <col min="27" max="27" width="9.6640625" customWidth="1"/>
  </cols>
  <sheetData>
    <row r="1" spans="1:44">
      <c r="A1" s="67" t="s">
        <v>105</v>
      </c>
      <c r="B1" s="67"/>
      <c r="C1" s="67"/>
      <c r="D1" s="70" t="s">
        <v>104</v>
      </c>
      <c r="E1" s="70"/>
      <c r="F1" s="70"/>
      <c r="G1" s="70"/>
      <c r="H1" s="70"/>
      <c r="J1" s="50" t="s">
        <v>112</v>
      </c>
      <c r="O1" s="70" t="s">
        <v>103</v>
      </c>
      <c r="P1" s="70"/>
      <c r="Q1" s="70"/>
    </row>
    <row r="2" spans="1:44" s="2" customFormat="1" ht="30" customHeight="1">
      <c r="A2" s="7" t="s">
        <v>0</v>
      </c>
      <c r="B2" s="7" t="s">
        <v>1</v>
      </c>
      <c r="C2" s="7"/>
      <c r="D2" s="53" t="s">
        <v>0</v>
      </c>
      <c r="E2" s="53" t="s">
        <v>1</v>
      </c>
      <c r="F2" s="53" t="s">
        <v>101</v>
      </c>
      <c r="G2" s="53" t="s">
        <v>31</v>
      </c>
      <c r="H2" s="53" t="s">
        <v>100</v>
      </c>
      <c r="I2" s="54" t="s">
        <v>0</v>
      </c>
      <c r="J2" s="54" t="s">
        <v>1</v>
      </c>
      <c r="K2" s="54" t="s">
        <v>91</v>
      </c>
      <c r="M2" s="69" t="s">
        <v>102</v>
      </c>
      <c r="N2" s="69"/>
      <c r="O2" s="10" t="s">
        <v>2</v>
      </c>
      <c r="P2" s="10" t="s">
        <v>3</v>
      </c>
      <c r="Q2" s="10" t="s">
        <v>4</v>
      </c>
      <c r="R2" s="4"/>
      <c r="S2" s="12"/>
      <c r="T2" s="13" t="s">
        <v>5</v>
      </c>
      <c r="U2" s="13" t="s">
        <v>6</v>
      </c>
      <c r="V2" s="13" t="s">
        <v>7</v>
      </c>
      <c r="W2" s="13" t="s">
        <v>8</v>
      </c>
      <c r="X2" s="13" t="s">
        <v>9</v>
      </c>
      <c r="Z2" s="4"/>
      <c r="AA2" s="2" t="s">
        <v>5</v>
      </c>
      <c r="AB2" s="2" t="s">
        <v>6</v>
      </c>
      <c r="AC2" s="2" t="s">
        <v>7</v>
      </c>
      <c r="AD2" s="2" t="s">
        <v>8</v>
      </c>
      <c r="AE2" s="2" t="s">
        <v>9</v>
      </c>
    </row>
    <row r="3" spans="1:44" ht="17">
      <c r="A3" s="6">
        <v>2.8000000000000001E-2</v>
      </c>
      <c r="B3" s="6">
        <v>2.4E-2</v>
      </c>
      <c r="D3" s="40">
        <v>5.5E-2</v>
      </c>
      <c r="G3" s="40">
        <v>3.5999999999999997E-2</v>
      </c>
      <c r="H3" s="40">
        <v>1.4E-2</v>
      </c>
      <c r="I3" s="50">
        <v>159.99700000000001</v>
      </c>
      <c r="J3" s="50">
        <v>51.588000000000001</v>
      </c>
      <c r="O3" s="9">
        <v>1.387</v>
      </c>
      <c r="P3" s="9">
        <v>4.4109999999999996</v>
      </c>
      <c r="Q3" s="9">
        <v>0.80800000000000005</v>
      </c>
      <c r="S3" s="7" t="s">
        <v>0</v>
      </c>
      <c r="T3" s="6">
        <v>117.57742260203599</v>
      </c>
      <c r="U3" s="6">
        <v>110.562377244893</v>
      </c>
      <c r="V3" s="6">
        <v>115.034509816322</v>
      </c>
      <c r="W3" s="6">
        <v>118.06084888991499</v>
      </c>
      <c r="X3" s="6">
        <v>116.505068990925</v>
      </c>
      <c r="Y3" s="6"/>
      <c r="Z3" s="7" t="s">
        <v>2</v>
      </c>
      <c r="AA3" s="6" t="s">
        <v>110</v>
      </c>
      <c r="AB3" s="6"/>
      <c r="AC3" s="6"/>
      <c r="AD3" s="6"/>
      <c r="AE3" s="6"/>
    </row>
    <row r="4" spans="1:44" ht="17">
      <c r="A4" s="6">
        <v>2.7E-2</v>
      </c>
      <c r="B4" s="6">
        <v>3.1E-2</v>
      </c>
      <c r="D4" s="40">
        <v>0.105</v>
      </c>
      <c r="G4" s="40">
        <v>5.7000000000000002E-2</v>
      </c>
      <c r="H4" s="40">
        <v>1.2999999999999999E-2</v>
      </c>
      <c r="J4" s="50">
        <v>25.782</v>
      </c>
      <c r="O4" s="9">
        <v>1.99</v>
      </c>
      <c r="P4" s="9">
        <v>5.29</v>
      </c>
      <c r="Q4" s="9">
        <v>0.45300000000000001</v>
      </c>
      <c r="S4" s="7" t="s">
        <v>1</v>
      </c>
      <c r="T4" s="6">
        <v>105.645717242348</v>
      </c>
      <c r="U4" s="6">
        <v>108.750009492348</v>
      </c>
      <c r="V4" s="6">
        <v>110.90200621670699</v>
      </c>
      <c r="W4" s="6">
        <v>107.866265327454</v>
      </c>
      <c r="X4" s="6">
        <v>109.825753042348</v>
      </c>
      <c r="Y4" s="6"/>
      <c r="Z4" s="7" t="s">
        <v>93</v>
      </c>
      <c r="AA4" s="6"/>
      <c r="AB4" s="6"/>
      <c r="AC4" s="6"/>
      <c r="AD4" s="6"/>
      <c r="AE4" s="6"/>
    </row>
    <row r="5" spans="1:44">
      <c r="A5" s="6">
        <v>13.766</v>
      </c>
      <c r="B5" s="6">
        <v>2.3E-2</v>
      </c>
      <c r="D5" s="40">
        <v>8.2889999999999997</v>
      </c>
      <c r="G5" s="40">
        <v>11.493</v>
      </c>
      <c r="H5" s="40">
        <v>0.02</v>
      </c>
      <c r="J5" s="50">
        <v>6.3E-2</v>
      </c>
      <c r="O5" s="9">
        <v>0.73299999999999998</v>
      </c>
      <c r="P5" s="9">
        <v>2.9620000000000002</v>
      </c>
      <c r="Q5" s="9">
        <v>0.16400000000000001</v>
      </c>
      <c r="S5" s="19" t="s">
        <v>36</v>
      </c>
      <c r="T5" s="19">
        <f>AVERAGE(T2:T4)</f>
        <v>111.61156992219199</v>
      </c>
      <c r="U5" s="19">
        <f t="shared" ref="U5:X5" si="0">AVERAGE(U2:U4)</f>
        <v>109.65619336862051</v>
      </c>
      <c r="V5" s="19">
        <f t="shared" si="0"/>
        <v>112.9682580165145</v>
      </c>
      <c r="W5" s="19">
        <f t="shared" si="0"/>
        <v>112.9635571086845</v>
      </c>
      <c r="X5" s="19">
        <f t="shared" si="0"/>
        <v>113.1654110166365</v>
      </c>
      <c r="Y5" s="19"/>
      <c r="Z5" s="19" t="s">
        <v>36</v>
      </c>
      <c r="AA5" s="19" t="e">
        <f>AVERAGE(AA2:AA4)</f>
        <v>#DIV/0!</v>
      </c>
      <c r="AB5" s="19" t="e">
        <f t="shared" ref="AB5:AE5" si="1">AVERAGE(AB2:AB4)</f>
        <v>#DIV/0!</v>
      </c>
      <c r="AC5" s="19" t="e">
        <f t="shared" si="1"/>
        <v>#DIV/0!</v>
      </c>
      <c r="AD5" s="19" t="e">
        <f t="shared" si="1"/>
        <v>#DIV/0!</v>
      </c>
      <c r="AE5" s="19" t="e">
        <f t="shared" si="1"/>
        <v>#DIV/0!</v>
      </c>
      <c r="AH5" t="s">
        <v>120</v>
      </c>
      <c r="AN5" t="s">
        <v>121</v>
      </c>
    </row>
    <row r="6" spans="1:44" ht="17">
      <c r="A6" s="6">
        <v>2.5000000000000001E-2</v>
      </c>
      <c r="B6" s="6">
        <v>2.5999999999999999E-2</v>
      </c>
      <c r="D6" s="40">
        <v>25.780999999999999</v>
      </c>
      <c r="G6" s="40">
        <v>9.4E-2</v>
      </c>
      <c r="H6" s="40">
        <v>2.8000000000000001E-2</v>
      </c>
      <c r="J6" s="50">
        <v>103.43300000000001</v>
      </c>
      <c r="O6" s="9">
        <v>1.284</v>
      </c>
      <c r="P6" s="9">
        <v>4.4870000000000001</v>
      </c>
      <c r="Q6" s="9">
        <v>3.956</v>
      </c>
      <c r="S6" s="9" t="s">
        <v>0</v>
      </c>
      <c r="T6" s="9">
        <v>126.74448542546099</v>
      </c>
      <c r="U6" s="9">
        <v>124.10640931435</v>
      </c>
      <c r="V6" s="9">
        <v>113.27877498101699</v>
      </c>
      <c r="W6" s="9">
        <v>109.683804981017</v>
      </c>
      <c r="X6" s="9">
        <v>114.371302409588</v>
      </c>
      <c r="Y6" s="9"/>
      <c r="Z6" s="10" t="s">
        <v>2</v>
      </c>
      <c r="AA6" s="9">
        <v>108.176415053756</v>
      </c>
      <c r="AB6" s="9">
        <v>107.04278752502</v>
      </c>
      <c r="AC6" s="9">
        <v>110.260027812377</v>
      </c>
      <c r="AD6" s="9">
        <v>106.491214803932</v>
      </c>
      <c r="AE6" s="9">
        <v>108.854787247242</v>
      </c>
      <c r="AH6">
        <f t="shared" ref="AH6:AL6" si="2">T5</f>
        <v>111.61156992219199</v>
      </c>
      <c r="AI6">
        <f t="shared" si="2"/>
        <v>109.65619336862051</v>
      </c>
      <c r="AJ6">
        <f t="shared" si="2"/>
        <v>112.9682580165145</v>
      </c>
      <c r="AK6">
        <f t="shared" si="2"/>
        <v>112.9635571086845</v>
      </c>
      <c r="AL6">
        <f t="shared" si="2"/>
        <v>113.1654110166365</v>
      </c>
      <c r="AN6" t="e">
        <f t="shared" ref="AN6:AR6" si="3">AA5</f>
        <v>#DIV/0!</v>
      </c>
      <c r="AO6" t="e">
        <f t="shared" si="3"/>
        <v>#DIV/0!</v>
      </c>
      <c r="AP6" t="e">
        <f t="shared" si="3"/>
        <v>#DIV/0!</v>
      </c>
      <c r="AQ6" t="e">
        <f t="shared" si="3"/>
        <v>#DIV/0!</v>
      </c>
      <c r="AR6" t="e">
        <f t="shared" si="3"/>
        <v>#DIV/0!</v>
      </c>
    </row>
    <row r="7" spans="1:44">
      <c r="A7" s="6">
        <v>2.5000000000000001E-2</v>
      </c>
      <c r="B7" s="6">
        <v>3.4000000000000002E-2</v>
      </c>
      <c r="D7" s="40">
        <v>1.7999999999999999E-2</v>
      </c>
      <c r="G7" s="40">
        <v>23.835000000000001</v>
      </c>
      <c r="H7" s="40">
        <v>19.146000000000001</v>
      </c>
      <c r="J7" s="50">
        <v>2.7E-2</v>
      </c>
      <c r="O7" s="9">
        <v>5.3999999999999999E-2</v>
      </c>
      <c r="P7" s="9">
        <v>2.6579999999999999</v>
      </c>
      <c r="Q7" s="9">
        <v>0.67700000000000005</v>
      </c>
      <c r="S7" s="9" t="s">
        <v>1</v>
      </c>
      <c r="T7" s="9"/>
      <c r="U7" s="9"/>
      <c r="V7" s="9"/>
      <c r="W7" s="9"/>
      <c r="X7" s="9"/>
      <c r="Y7" s="9"/>
      <c r="Z7" s="9" t="s">
        <v>3</v>
      </c>
      <c r="AA7" s="9">
        <v>83.6481095457751</v>
      </c>
      <c r="AB7" s="9">
        <v>77.370460993738902</v>
      </c>
      <c r="AC7" s="9">
        <v>82.159178173225996</v>
      </c>
      <c r="AD7" s="9">
        <v>78.701497916815796</v>
      </c>
      <c r="AE7" s="9">
        <v>71.820079839892699</v>
      </c>
      <c r="AH7">
        <f t="shared" ref="AH7:AL7" si="4">T11</f>
        <v>92.457139750558241</v>
      </c>
      <c r="AI7">
        <f t="shared" si="4"/>
        <v>108.14141070602757</v>
      </c>
      <c r="AJ7">
        <f t="shared" si="4"/>
        <v>104.73468238967575</v>
      </c>
      <c r="AK7">
        <f t="shared" si="4"/>
        <v>105.201508429247</v>
      </c>
      <c r="AL7">
        <f t="shared" si="4"/>
        <v>109.05463536099278</v>
      </c>
      <c r="AN7">
        <f t="shared" ref="AN7:AR7" si="5">AA11</f>
        <v>86.336652195443548</v>
      </c>
      <c r="AO7">
        <f t="shared" si="5"/>
        <v>84.860475080135629</v>
      </c>
      <c r="AP7">
        <f t="shared" si="5"/>
        <v>89.169562719967516</v>
      </c>
      <c r="AQ7">
        <f t="shared" si="5"/>
        <v>86.812560985849089</v>
      </c>
      <c r="AR7">
        <f t="shared" si="5"/>
        <v>86.642660009938837</v>
      </c>
    </row>
    <row r="8" spans="1:44">
      <c r="A8" s="6">
        <v>10.975</v>
      </c>
      <c r="B8" s="6">
        <v>9.1560000000000006</v>
      </c>
      <c r="D8" s="40">
        <v>3.3000000000000002E-2</v>
      </c>
      <c r="G8" s="40">
        <v>3.9E-2</v>
      </c>
      <c r="H8" s="40">
        <v>1.0999999999999999E-2</v>
      </c>
      <c r="O8" s="9">
        <v>1.24</v>
      </c>
      <c r="P8" s="9">
        <v>2.4049999999999998</v>
      </c>
      <c r="Q8" s="9">
        <v>3.7749999999999999</v>
      </c>
      <c r="S8" s="9" t="s">
        <v>91</v>
      </c>
      <c r="T8" s="9">
        <v>46.008720402389599</v>
      </c>
      <c r="U8" s="9"/>
      <c r="V8" s="9"/>
      <c r="W8" s="9"/>
      <c r="X8" s="9"/>
      <c r="Y8" s="9"/>
      <c r="Z8" s="9" t="s">
        <v>4</v>
      </c>
      <c r="AA8" s="9">
        <v>67.1854319867995</v>
      </c>
      <c r="AB8" s="9">
        <v>70.168176721647995</v>
      </c>
      <c r="AC8" s="9">
        <v>75.089482174299505</v>
      </c>
      <c r="AD8" s="9">
        <v>75.244970236799503</v>
      </c>
      <c r="AE8" s="9">
        <v>79.253112942681796</v>
      </c>
      <c r="AH8" t="e">
        <f t="shared" ref="AH8:AL8" si="6">T14</f>
        <v>#DIV/0!</v>
      </c>
      <c r="AI8">
        <f t="shared" si="6"/>
        <v>80.854496170217345</v>
      </c>
      <c r="AJ8">
        <f t="shared" si="6"/>
        <v>103.529284438627</v>
      </c>
      <c r="AK8" t="e">
        <f t="shared" si="6"/>
        <v>#DIV/0!</v>
      </c>
      <c r="AL8">
        <f t="shared" si="6"/>
        <v>72.126466670217496</v>
      </c>
      <c r="AN8" t="e">
        <f>AA14</f>
        <v>#DIV/0!</v>
      </c>
      <c r="AO8" t="e">
        <f t="shared" ref="AN8:AR8" si="7">AB14</f>
        <v>#DIV/0!</v>
      </c>
      <c r="AP8" t="e">
        <f t="shared" si="7"/>
        <v>#DIV/0!</v>
      </c>
      <c r="AQ8" t="e">
        <f t="shared" si="7"/>
        <v>#DIV/0!</v>
      </c>
      <c r="AR8" t="e">
        <f t="shared" si="7"/>
        <v>#DIV/0!</v>
      </c>
    </row>
    <row r="9" spans="1:44" ht="35" customHeight="1">
      <c r="A9" s="6">
        <v>2.3E-2</v>
      </c>
      <c r="B9" s="6">
        <v>1.9E-2</v>
      </c>
      <c r="D9" s="40">
        <v>15.855</v>
      </c>
      <c r="G9" s="40">
        <v>18.407</v>
      </c>
      <c r="H9" s="40">
        <v>1.2999999999999999E-2</v>
      </c>
      <c r="O9" s="9">
        <v>1.1759999999999999</v>
      </c>
      <c r="P9" s="9">
        <v>6.6000000000000003E-2</v>
      </c>
      <c r="Q9" s="9">
        <v>0.876</v>
      </c>
      <c r="S9" s="9" t="s">
        <v>30</v>
      </c>
      <c r="T9" s="9">
        <v>106.988031154799</v>
      </c>
      <c r="U9" s="9">
        <v>114.226397638316</v>
      </c>
      <c r="V9" s="9">
        <v>115.72707160592699</v>
      </c>
      <c r="W9" s="9">
        <v>116.337065757974</v>
      </c>
      <c r="X9" s="9">
        <v>116.70666909130701</v>
      </c>
      <c r="Y9" s="9"/>
      <c r="Z9" s="9"/>
      <c r="AA9" s="9"/>
      <c r="AB9" s="9"/>
      <c r="AC9" s="9"/>
      <c r="AD9" s="9"/>
      <c r="AE9" s="9"/>
    </row>
    <row r="10" spans="1:44">
      <c r="A10" s="6">
        <v>2.8000000000000001E-2</v>
      </c>
      <c r="B10" s="6">
        <v>2.5999999999999999E-2</v>
      </c>
      <c r="D10" s="40">
        <v>3.6999999999999998E-2</v>
      </c>
      <c r="G10" s="40">
        <v>2.1999999999999999E-2</v>
      </c>
      <c r="H10" s="40">
        <v>1.7000000000000001E-2</v>
      </c>
      <c r="O10" s="9">
        <v>0.26900000000000002</v>
      </c>
      <c r="P10" s="9">
        <v>5.4880000000000004</v>
      </c>
      <c r="Q10" s="9">
        <v>0.42399999999999999</v>
      </c>
      <c r="S10" s="9" t="s">
        <v>25</v>
      </c>
      <c r="T10" s="9">
        <v>90.087322019583397</v>
      </c>
      <c r="U10" s="9">
        <v>86.091425165416695</v>
      </c>
      <c r="V10" s="9">
        <v>85.198200582083302</v>
      </c>
      <c r="W10" s="9">
        <v>89.583654548750005</v>
      </c>
      <c r="X10" s="9">
        <v>96.085934582083297</v>
      </c>
      <c r="Y10" s="9"/>
      <c r="Z10" s="9"/>
      <c r="AA10" s="9"/>
      <c r="AB10" s="9"/>
      <c r="AC10" s="9"/>
      <c r="AD10" s="9"/>
      <c r="AE10" s="9"/>
    </row>
    <row r="11" spans="1:44">
      <c r="A11" s="6">
        <v>3.7999999999999999E-2</v>
      </c>
      <c r="B11" s="6">
        <v>2.9000000000000001E-2</v>
      </c>
      <c r="D11" s="40">
        <v>10.679</v>
      </c>
      <c r="G11" s="40">
        <v>2.9000000000000001E-2</v>
      </c>
      <c r="H11" s="40">
        <v>3.3000000000000002E-2</v>
      </c>
      <c r="O11" s="9">
        <v>0.83299999999999996</v>
      </c>
      <c r="P11" s="9">
        <v>5.8999999999999997E-2</v>
      </c>
      <c r="Q11" s="9">
        <v>0.66700000000000004</v>
      </c>
      <c r="S11" s="19" t="s">
        <v>36</v>
      </c>
      <c r="T11" s="19">
        <f>AVERAGE(T6:T10)</f>
        <v>92.457139750558241</v>
      </c>
      <c r="U11" s="19">
        <f t="shared" ref="U11:X11" si="8">AVERAGE(U6:U10)</f>
        <v>108.14141070602757</v>
      </c>
      <c r="V11" s="19">
        <f t="shared" si="8"/>
        <v>104.73468238967575</v>
      </c>
      <c r="W11" s="19">
        <f t="shared" si="8"/>
        <v>105.201508429247</v>
      </c>
      <c r="X11" s="19">
        <f t="shared" si="8"/>
        <v>109.05463536099278</v>
      </c>
      <c r="Y11" s="19"/>
      <c r="Z11" s="19" t="s">
        <v>36</v>
      </c>
      <c r="AA11" s="19">
        <f>AVERAGE(AA6:AA8)</f>
        <v>86.336652195443548</v>
      </c>
      <c r="AB11" s="19">
        <f t="shared" ref="AB11:AE11" si="9">AVERAGE(AB6:AB8)</f>
        <v>84.860475080135629</v>
      </c>
      <c r="AC11" s="19">
        <f t="shared" si="9"/>
        <v>89.169562719967516</v>
      </c>
      <c r="AD11" s="19">
        <f t="shared" si="9"/>
        <v>86.812560985849089</v>
      </c>
      <c r="AE11" s="19">
        <f t="shared" si="9"/>
        <v>86.642660009938837</v>
      </c>
    </row>
    <row r="12" spans="1:44">
      <c r="A12" s="6">
        <v>4.9800000000000004</v>
      </c>
      <c r="B12" s="6">
        <v>3.6999999999999998E-2</v>
      </c>
      <c r="D12" s="40">
        <v>14.298</v>
      </c>
      <c r="G12" s="40">
        <v>3.7999999999999999E-2</v>
      </c>
      <c r="H12" s="40">
        <v>22.747</v>
      </c>
      <c r="O12" s="9">
        <v>1.1180000000000001</v>
      </c>
      <c r="P12" s="9">
        <v>4.2469999999999999</v>
      </c>
      <c r="Q12" s="9">
        <v>0.19</v>
      </c>
      <c r="S12" s="9" t="s">
        <v>0</v>
      </c>
      <c r="T12" s="9" t="s">
        <v>23</v>
      </c>
      <c r="U12" s="9">
        <v>48.403907901807699</v>
      </c>
      <c r="V12" s="9" t="s">
        <v>23</v>
      </c>
      <c r="W12" s="9" t="s">
        <v>23</v>
      </c>
      <c r="X12" s="9">
        <v>51.577733901807697</v>
      </c>
      <c r="Y12" s="9"/>
      <c r="Z12" s="9"/>
      <c r="AA12" s="9" t="s">
        <v>111</v>
      </c>
      <c r="AB12" s="9"/>
      <c r="AC12" s="9"/>
      <c r="AD12" s="9"/>
      <c r="AE12" s="9"/>
    </row>
    <row r="13" spans="1:44">
      <c r="A13" s="6">
        <v>2.5999999999999999E-2</v>
      </c>
      <c r="B13" s="6">
        <v>2.9000000000000001E-2</v>
      </c>
      <c r="D13" s="40">
        <v>1.4999999999999999E-2</v>
      </c>
      <c r="G13" s="40">
        <v>2.5000000000000001E-2</v>
      </c>
      <c r="H13" s="40">
        <v>1.4E-2</v>
      </c>
      <c r="O13" s="9">
        <v>1.27</v>
      </c>
      <c r="P13" s="9">
        <v>5.306</v>
      </c>
      <c r="Q13" s="9">
        <v>1.218</v>
      </c>
      <c r="S13" s="9" t="s">
        <v>1</v>
      </c>
      <c r="T13" s="9" t="s">
        <v>23</v>
      </c>
      <c r="U13" s="9">
        <v>113.30508443862701</v>
      </c>
      <c r="V13" s="9">
        <v>103.529284438627</v>
      </c>
      <c r="W13" s="9" t="s">
        <v>23</v>
      </c>
      <c r="X13" s="9">
        <v>92.675199438627303</v>
      </c>
      <c r="Y13" s="9"/>
      <c r="Z13" s="9"/>
      <c r="AA13" s="9"/>
      <c r="AB13" s="9"/>
      <c r="AC13" s="9"/>
      <c r="AD13" s="9"/>
      <c r="AE13" s="9"/>
    </row>
    <row r="14" spans="1:44">
      <c r="A14" s="6">
        <v>3.9119999999999999</v>
      </c>
      <c r="B14" s="6">
        <v>3.6999999999999998E-2</v>
      </c>
      <c r="D14" s="40">
        <v>1.7999999999999999E-2</v>
      </c>
      <c r="G14" s="40">
        <v>16.548999999999999</v>
      </c>
      <c r="H14" s="40">
        <v>1.2E-2</v>
      </c>
      <c r="O14" s="9">
        <v>0.99199999999999999</v>
      </c>
      <c r="P14" s="9">
        <v>2.4910000000000001</v>
      </c>
      <c r="Q14" s="9">
        <v>1.93</v>
      </c>
      <c r="S14" s="19" t="s">
        <v>36</v>
      </c>
      <c r="T14" s="19" t="e">
        <f>AVERAGE(T12:T13)</f>
        <v>#DIV/0!</v>
      </c>
      <c r="U14" s="19">
        <f t="shared" ref="U14:X14" si="10">AVERAGE(U12:U13)</f>
        <v>80.854496170217345</v>
      </c>
      <c r="V14" s="19">
        <f t="shared" si="10"/>
        <v>103.529284438627</v>
      </c>
      <c r="W14" s="19" t="e">
        <f t="shared" si="10"/>
        <v>#DIV/0!</v>
      </c>
      <c r="X14" s="19">
        <f t="shared" si="10"/>
        <v>72.126466670217496</v>
      </c>
      <c r="Y14" s="19"/>
      <c r="Z14" s="19" t="s">
        <v>36</v>
      </c>
      <c r="AA14" s="19" t="e">
        <f>AVERAGE(AA12:AA13)</f>
        <v>#DIV/0!</v>
      </c>
      <c r="AB14" s="19" t="e">
        <f t="shared" ref="AB14:AE14" si="11">AVERAGE(AB12:AB13)</f>
        <v>#DIV/0!</v>
      </c>
      <c r="AC14" s="19" t="e">
        <f t="shared" si="11"/>
        <v>#DIV/0!</v>
      </c>
      <c r="AD14" s="19" t="e">
        <f t="shared" si="11"/>
        <v>#DIV/0!</v>
      </c>
      <c r="AE14" s="19" t="e">
        <f t="shared" si="11"/>
        <v>#DIV/0!</v>
      </c>
    </row>
    <row r="15" spans="1:44">
      <c r="A15" s="6">
        <v>7.3999999999999996E-2</v>
      </c>
      <c r="B15" s="6">
        <v>8.3000000000000004E-2</v>
      </c>
      <c r="D15" s="40">
        <v>24.093</v>
      </c>
      <c r="G15" s="40">
        <v>2.1999999999999999E-2</v>
      </c>
      <c r="H15" s="40">
        <v>1.4E-2</v>
      </c>
      <c r="O15" s="9">
        <v>7.0999999999999994E-2</v>
      </c>
      <c r="P15" s="9">
        <v>3.1880000000000002</v>
      </c>
      <c r="Q15" s="9">
        <v>0.64</v>
      </c>
    </row>
    <row r="16" spans="1:44">
      <c r="A16" s="6">
        <v>4.6130000000000004</v>
      </c>
      <c r="B16" s="6">
        <v>20.346</v>
      </c>
      <c r="D16" s="40">
        <v>2.9000000000000001E-2</v>
      </c>
      <c r="G16" s="40">
        <v>1.9E-2</v>
      </c>
      <c r="H16" s="40">
        <v>1.7000000000000001E-2</v>
      </c>
      <c r="O16" s="9">
        <v>1.113</v>
      </c>
      <c r="P16" s="9">
        <v>5.3179999999999996</v>
      </c>
      <c r="Q16" s="9">
        <v>0.53700000000000003</v>
      </c>
      <c r="R16" s="75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75"/>
      <c r="AG16" s="75"/>
      <c r="AH16" s="75"/>
    </row>
    <row r="17" spans="1:34">
      <c r="A17" s="6">
        <v>2.5000000000000001E-2</v>
      </c>
      <c r="B17" s="6">
        <v>2.1000000000000001E-2</v>
      </c>
      <c r="D17" s="40">
        <v>18.244</v>
      </c>
      <c r="G17" s="40">
        <v>2.8000000000000001E-2</v>
      </c>
      <c r="H17" s="40">
        <v>1.7999999999999999E-2</v>
      </c>
      <c r="O17" s="9">
        <v>7.0000000000000007E-2</v>
      </c>
      <c r="P17" s="9">
        <v>4.226</v>
      </c>
      <c r="Q17" s="9">
        <v>1.0189999999999999</v>
      </c>
      <c r="R17" s="75"/>
      <c r="S17" s="12"/>
      <c r="T17" s="75"/>
      <c r="U17" s="75"/>
      <c r="V17" s="75"/>
      <c r="W17" s="75"/>
      <c r="X17" s="75"/>
      <c r="Y17" s="75"/>
      <c r="Z17" s="12"/>
      <c r="AA17" s="75"/>
      <c r="AB17" s="75"/>
      <c r="AC17" s="75"/>
      <c r="AD17" s="75"/>
      <c r="AE17" s="75"/>
      <c r="AF17" s="75"/>
      <c r="AG17" s="75"/>
      <c r="AH17" s="75"/>
    </row>
    <row r="18" spans="1:34">
      <c r="A18" s="6">
        <v>4.2999999999999997E-2</v>
      </c>
      <c r="B18" s="6">
        <v>2.5000000000000001E-2</v>
      </c>
      <c r="D18" s="40">
        <v>0.02</v>
      </c>
      <c r="G18" s="40">
        <v>16.908999999999999</v>
      </c>
      <c r="H18" s="40">
        <v>25.707999999999998</v>
      </c>
      <c r="O18" s="9">
        <v>1.032</v>
      </c>
      <c r="P18" s="9">
        <v>2.165</v>
      </c>
      <c r="Q18" s="9">
        <v>0.85899999999999999</v>
      </c>
      <c r="R18" s="75"/>
      <c r="S18" s="12"/>
      <c r="T18" s="75"/>
      <c r="U18" s="75"/>
      <c r="V18" s="75"/>
      <c r="W18" s="75"/>
      <c r="X18" s="75"/>
      <c r="Y18" s="75"/>
      <c r="Z18" s="12"/>
      <c r="AA18" s="75"/>
      <c r="AB18" s="75"/>
      <c r="AC18" s="75"/>
      <c r="AD18" s="75"/>
      <c r="AE18" s="75"/>
      <c r="AF18" s="75"/>
      <c r="AG18" s="75"/>
      <c r="AH18" s="75"/>
    </row>
    <row r="19" spans="1:34">
      <c r="A19" s="6">
        <v>4.2359999999999998</v>
      </c>
      <c r="B19" s="6">
        <v>3.4000000000000002E-2</v>
      </c>
      <c r="D19" s="40">
        <v>51.723999999999997</v>
      </c>
      <c r="G19" s="40">
        <v>3.9E-2</v>
      </c>
      <c r="H19" s="40">
        <v>1.4999999999999999E-2</v>
      </c>
      <c r="O19" s="9">
        <v>1.7609999999999999</v>
      </c>
      <c r="P19" s="9">
        <v>4.0819999999999999</v>
      </c>
      <c r="Q19" s="9">
        <v>1.181</v>
      </c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</row>
    <row r="20" spans="1:34">
      <c r="A20" s="6">
        <v>0.03</v>
      </c>
      <c r="B20" s="6">
        <v>2.5999999999999999E-2</v>
      </c>
      <c r="D20" s="40">
        <v>2.9000000000000001E-2</v>
      </c>
      <c r="G20" s="40">
        <v>0.02</v>
      </c>
      <c r="H20" s="40">
        <v>1.2999999999999999E-2</v>
      </c>
      <c r="O20" s="9">
        <v>1.1759999999999999</v>
      </c>
      <c r="P20" s="9">
        <v>5.3999999999999999E-2</v>
      </c>
      <c r="Q20" s="9">
        <v>0.47499999999999998</v>
      </c>
      <c r="R20" s="75"/>
      <c r="S20" s="75"/>
      <c r="T20" s="75"/>
      <c r="U20" s="75"/>
      <c r="V20" s="75"/>
      <c r="W20" s="75"/>
      <c r="X20" s="75"/>
      <c r="Y20" s="75"/>
      <c r="Z20" s="12"/>
      <c r="AA20" s="75"/>
      <c r="AB20" s="75"/>
      <c r="AC20" s="75"/>
      <c r="AD20" s="75"/>
      <c r="AE20" s="75"/>
      <c r="AF20" s="75"/>
      <c r="AG20" s="75"/>
      <c r="AH20" s="75"/>
    </row>
    <row r="21" spans="1:34">
      <c r="A21" s="6">
        <v>0.03</v>
      </c>
      <c r="B21" s="6">
        <v>0.03</v>
      </c>
      <c r="D21" s="40">
        <v>9.4E-2</v>
      </c>
      <c r="G21" s="40">
        <v>7.8E-2</v>
      </c>
      <c r="H21" s="40">
        <v>1.4E-2</v>
      </c>
      <c r="O21" s="9">
        <v>6.5000000000000002E-2</v>
      </c>
      <c r="P21" s="9">
        <v>5.1580000000000004</v>
      </c>
      <c r="Q21" s="9">
        <v>0.92300000000000004</v>
      </c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</row>
    <row r="22" spans="1:34">
      <c r="A22" s="6">
        <v>3.1E-2</v>
      </c>
      <c r="B22" s="6">
        <v>9.593</v>
      </c>
      <c r="D22" s="40">
        <v>17.864999999999998</v>
      </c>
      <c r="G22" s="40">
        <v>14.786</v>
      </c>
      <c r="H22" s="40">
        <v>2.1999999999999999E-2</v>
      </c>
      <c r="O22" s="9">
        <v>1.119</v>
      </c>
      <c r="P22" s="9">
        <v>6.5000000000000002E-2</v>
      </c>
      <c r="Q22" s="9">
        <v>0.69599999999999995</v>
      </c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</row>
    <row r="23" spans="1:34">
      <c r="A23" s="6">
        <v>5.835</v>
      </c>
      <c r="B23" s="6">
        <v>2.3E-2</v>
      </c>
      <c r="D23" s="40">
        <v>15.759</v>
      </c>
      <c r="G23" s="40">
        <v>2.1999999999999999E-2</v>
      </c>
      <c r="H23" s="40">
        <v>2.3E-2</v>
      </c>
      <c r="O23" s="9">
        <v>0.61399999999999999</v>
      </c>
      <c r="P23" s="9">
        <v>3.8210000000000002</v>
      </c>
      <c r="Q23" s="9">
        <v>0.19700000000000001</v>
      </c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</row>
    <row r="24" spans="1:34">
      <c r="A24" s="6">
        <v>4.3999999999999997E-2</v>
      </c>
      <c r="B24" s="6">
        <v>2.5000000000000001E-2</v>
      </c>
      <c r="D24" s="40">
        <v>19.332000000000001</v>
      </c>
      <c r="G24" s="40">
        <v>4.8000000000000001E-2</v>
      </c>
      <c r="H24" s="40">
        <v>4.3999999999999997E-2</v>
      </c>
      <c r="O24" s="9">
        <v>0.53700000000000003</v>
      </c>
      <c r="P24" s="9">
        <v>8.4130000000000003</v>
      </c>
      <c r="Q24" s="9">
        <v>0.69099999999999995</v>
      </c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</row>
    <row r="25" spans="1:34">
      <c r="A25" s="6">
        <v>7.2999999999999995E-2</v>
      </c>
      <c r="B25" s="6">
        <v>2.8000000000000001E-2</v>
      </c>
      <c r="D25" s="40">
        <v>1.4E-2</v>
      </c>
      <c r="G25" s="40">
        <v>2.1000000000000001E-2</v>
      </c>
      <c r="H25" s="40">
        <v>35.432000000000002</v>
      </c>
      <c r="O25" s="9">
        <v>0.74</v>
      </c>
      <c r="P25" s="9">
        <v>1.599</v>
      </c>
      <c r="Q25" s="9">
        <v>0.8</v>
      </c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</row>
    <row r="26" spans="1:34">
      <c r="A26" s="6">
        <v>11.372</v>
      </c>
      <c r="B26" s="6">
        <v>3.5000000000000003E-2</v>
      </c>
      <c r="D26" s="40">
        <v>0.129</v>
      </c>
      <c r="G26" s="40">
        <v>18.175999999999998</v>
      </c>
      <c r="H26" s="40">
        <v>1.2E-2</v>
      </c>
      <c r="O26" s="9">
        <v>1.129</v>
      </c>
      <c r="P26" s="9">
        <v>3.98</v>
      </c>
      <c r="Q26" s="9">
        <v>0.11899999999999999</v>
      </c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</row>
    <row r="27" spans="1:34">
      <c r="A27" s="6">
        <v>2.5999999999999999E-2</v>
      </c>
      <c r="B27" s="6">
        <v>6.8000000000000005E-2</v>
      </c>
      <c r="D27" s="40">
        <v>17.442</v>
      </c>
      <c r="G27" s="40">
        <v>1.7000000000000001E-2</v>
      </c>
      <c r="H27" s="40">
        <v>1.2E-2</v>
      </c>
      <c r="O27" s="9">
        <v>5.3999999999999999E-2</v>
      </c>
      <c r="P27" s="9">
        <v>2.8290000000000002</v>
      </c>
      <c r="Q27" s="9">
        <v>0.44</v>
      </c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</row>
    <row r="28" spans="1:34">
      <c r="A28" s="6">
        <v>2.1000000000000001E-2</v>
      </c>
      <c r="B28" s="6">
        <v>3.6999999999999998E-2</v>
      </c>
      <c r="D28" s="40">
        <v>3.6999999999999998E-2</v>
      </c>
      <c r="G28" s="40">
        <v>1.6E-2</v>
      </c>
      <c r="H28" s="40">
        <v>1.7999999999999999E-2</v>
      </c>
      <c r="O28" s="9">
        <v>0.93100000000000005</v>
      </c>
      <c r="P28" s="9">
        <v>3.153</v>
      </c>
      <c r="Q28" s="9">
        <v>0.71199999999999997</v>
      </c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</row>
    <row r="29" spans="1:34">
      <c r="A29" s="6">
        <v>4.8000000000000001E-2</v>
      </c>
      <c r="B29" s="6">
        <v>6.8650000000000002</v>
      </c>
      <c r="D29" s="40">
        <v>18.998000000000001</v>
      </c>
      <c r="G29" s="40">
        <v>3.2000000000000001E-2</v>
      </c>
      <c r="H29" s="40">
        <v>1.4999999999999999E-2</v>
      </c>
      <c r="O29" s="9">
        <v>1.1459999999999999</v>
      </c>
      <c r="P29" s="9">
        <v>4.6769999999999996</v>
      </c>
      <c r="Q29" s="9">
        <v>0.46200000000000002</v>
      </c>
    </row>
    <row r="30" spans="1:34">
      <c r="A30" s="6">
        <v>7.8019999999999996</v>
      </c>
      <c r="B30" s="6">
        <v>0.215</v>
      </c>
      <c r="D30" s="40">
        <v>1.7999999999999999E-2</v>
      </c>
      <c r="G30" s="40">
        <v>2.1999999999999999E-2</v>
      </c>
      <c r="H30" s="40">
        <v>28.928000000000001</v>
      </c>
      <c r="O30" s="9">
        <v>0.94899999999999995</v>
      </c>
      <c r="P30" s="9">
        <v>9.359</v>
      </c>
      <c r="Q30" s="9">
        <v>0.75800000000000001</v>
      </c>
    </row>
    <row r="31" spans="1:34">
      <c r="A31" s="6">
        <v>2.3E-2</v>
      </c>
      <c r="B31" s="6">
        <v>2.5000000000000001E-2</v>
      </c>
      <c r="D31" s="40">
        <v>23.684999999999999</v>
      </c>
      <c r="G31" s="40">
        <v>2.7E-2</v>
      </c>
      <c r="H31" s="40">
        <v>1.4E-2</v>
      </c>
      <c r="O31" s="9">
        <v>1.7589999999999999</v>
      </c>
      <c r="P31" s="9">
        <v>6.4320000000000004</v>
      </c>
      <c r="Q31" s="9">
        <v>0.81499999999999995</v>
      </c>
    </row>
    <row r="32" spans="1:34">
      <c r="A32" s="6">
        <v>2.5999999999999999E-2</v>
      </c>
      <c r="B32" s="6">
        <v>0.03</v>
      </c>
      <c r="D32" s="40">
        <v>1.7000000000000001E-2</v>
      </c>
      <c r="G32" s="40">
        <v>4.3999999999999997E-2</v>
      </c>
      <c r="H32" s="40">
        <v>1.7000000000000001E-2</v>
      </c>
      <c r="O32" s="9">
        <v>1.0069999999999999</v>
      </c>
      <c r="P32" s="9">
        <v>8.5540000000000003</v>
      </c>
      <c r="Q32" s="9">
        <v>3.3090000000000002</v>
      </c>
    </row>
    <row r="33" spans="1:17">
      <c r="A33" s="6">
        <v>3.9E-2</v>
      </c>
      <c r="B33" s="6">
        <v>3.1E-2</v>
      </c>
      <c r="D33" s="40">
        <v>0.04</v>
      </c>
      <c r="G33" s="40">
        <v>22.872</v>
      </c>
      <c r="H33" s="40">
        <v>1.7000000000000001E-2</v>
      </c>
      <c r="O33" s="9">
        <v>1.57</v>
      </c>
      <c r="P33" s="9">
        <v>5.7000000000000002E-2</v>
      </c>
      <c r="Q33" s="9">
        <v>1.5409999999999999</v>
      </c>
    </row>
    <row r="34" spans="1:17">
      <c r="A34" s="6">
        <v>13.7</v>
      </c>
      <c r="B34" s="6">
        <v>3.1E-2</v>
      </c>
      <c r="G34" s="40">
        <v>1.7999999999999999E-2</v>
      </c>
      <c r="H34" s="40">
        <v>1.6E-2</v>
      </c>
      <c r="O34" s="9">
        <v>1.119</v>
      </c>
      <c r="P34" s="9">
        <v>9.2590000000000003</v>
      </c>
      <c r="Q34" s="9">
        <v>0.95599999999999996</v>
      </c>
    </row>
    <row r="35" spans="1:17">
      <c r="A35" s="6">
        <v>0.02</v>
      </c>
      <c r="B35" s="6">
        <v>3.7999999999999999E-2</v>
      </c>
      <c r="G35" s="40">
        <v>2.8000000000000001E-2</v>
      </c>
      <c r="H35" s="40">
        <v>1.7999999999999999E-2</v>
      </c>
      <c r="O35" s="9">
        <v>1.712</v>
      </c>
      <c r="P35" s="9">
        <v>8.2590000000000003</v>
      </c>
      <c r="Q35" s="9">
        <v>0.23599999999999999</v>
      </c>
    </row>
    <row r="36" spans="1:17">
      <c r="A36" s="6">
        <v>2.4E-2</v>
      </c>
      <c r="B36" s="6">
        <v>5.0999999999999997E-2</v>
      </c>
      <c r="G36" s="40">
        <v>0.02</v>
      </c>
      <c r="H36" s="40">
        <v>22.265000000000001</v>
      </c>
      <c r="O36" s="9">
        <v>2.3109999999999999</v>
      </c>
      <c r="P36" s="9">
        <v>1.9650000000000001</v>
      </c>
      <c r="Q36" s="9">
        <v>0.28699999999999998</v>
      </c>
    </row>
    <row r="37" spans="1:17">
      <c r="A37" s="6">
        <v>2.5000000000000001E-2</v>
      </c>
      <c r="B37" s="6">
        <v>5.6420000000000003</v>
      </c>
      <c r="G37" s="40">
        <v>4.1000000000000002E-2</v>
      </c>
      <c r="H37" s="40">
        <v>1.4999999999999999E-2</v>
      </c>
      <c r="O37" s="9">
        <v>1.5009999999999999</v>
      </c>
      <c r="P37" s="9">
        <v>5.0869999999999997</v>
      </c>
      <c r="Q37" s="9">
        <v>0.995</v>
      </c>
    </row>
    <row r="38" spans="1:17">
      <c r="A38" s="6">
        <v>15.837999999999999</v>
      </c>
      <c r="B38" s="6">
        <v>3.76</v>
      </c>
      <c r="G38" s="40">
        <v>14.718</v>
      </c>
      <c r="H38" s="40">
        <v>1.2999999999999999E-2</v>
      </c>
      <c r="O38" s="9">
        <v>0.108</v>
      </c>
      <c r="P38" s="9">
        <v>3.302</v>
      </c>
      <c r="Q38" s="9">
        <v>0.92600000000000005</v>
      </c>
    </row>
    <row r="39" spans="1:17">
      <c r="A39" s="6">
        <v>2.3E-2</v>
      </c>
      <c r="B39" s="6">
        <v>4.9000000000000002E-2</v>
      </c>
      <c r="G39" s="40">
        <v>2.8000000000000001E-2</v>
      </c>
      <c r="H39" s="40">
        <v>1.6E-2</v>
      </c>
      <c r="O39" s="9">
        <v>0.35299999999999998</v>
      </c>
      <c r="P39" s="9">
        <v>11.234999999999999</v>
      </c>
      <c r="Q39" s="9">
        <v>0.64</v>
      </c>
    </row>
    <row r="40" spans="1:17">
      <c r="A40" s="6">
        <v>0.02</v>
      </c>
      <c r="B40" s="6">
        <v>1.4999999999999999E-2</v>
      </c>
      <c r="G40" s="40">
        <v>6.2E-2</v>
      </c>
      <c r="H40" s="40">
        <v>1.7999999999999999E-2</v>
      </c>
      <c r="O40" s="9">
        <v>0.68100000000000005</v>
      </c>
      <c r="P40" s="9">
        <v>5.226</v>
      </c>
      <c r="Q40" s="9">
        <v>1.0229999999999999</v>
      </c>
    </row>
    <row r="41" spans="1:17">
      <c r="A41" s="6">
        <v>0.02</v>
      </c>
      <c r="B41" s="6">
        <v>3.1E-2</v>
      </c>
      <c r="G41" s="40">
        <v>23.901</v>
      </c>
      <c r="H41" s="40">
        <v>2.1000000000000001E-2</v>
      </c>
      <c r="O41" s="9">
        <v>1.1459999999999999</v>
      </c>
      <c r="P41" s="9">
        <v>5.5209999999999999</v>
      </c>
      <c r="Q41" s="9">
        <v>1.296</v>
      </c>
    </row>
    <row r="42" spans="1:17">
      <c r="A42" s="6">
        <v>2.7E-2</v>
      </c>
      <c r="B42" s="6">
        <v>2.7E-2</v>
      </c>
      <c r="G42" s="40">
        <v>4.2999999999999997E-2</v>
      </c>
      <c r="H42" s="40">
        <v>3.4000000000000002E-2</v>
      </c>
      <c r="O42" s="9">
        <v>1.2889999999999999</v>
      </c>
      <c r="P42" s="9">
        <v>3.63</v>
      </c>
      <c r="Q42" s="9">
        <v>0.83499999999999996</v>
      </c>
    </row>
    <row r="43" spans="1:17">
      <c r="A43" s="6">
        <v>12.257999999999999</v>
      </c>
      <c r="B43" s="6">
        <v>3.2000000000000001E-2</v>
      </c>
      <c r="G43" s="40">
        <v>8.6999999999999994E-2</v>
      </c>
      <c r="H43" s="40">
        <v>20.446000000000002</v>
      </c>
      <c r="O43" s="9">
        <v>1.323</v>
      </c>
      <c r="P43" s="9">
        <v>4.2039999999999997</v>
      </c>
      <c r="Q43" s="9">
        <v>0.879</v>
      </c>
    </row>
    <row r="44" spans="1:17">
      <c r="A44" s="6">
        <v>2.5000000000000001E-2</v>
      </c>
      <c r="B44" s="6">
        <v>2.4E-2</v>
      </c>
      <c r="G44" s="40">
        <v>21.308</v>
      </c>
      <c r="H44" s="40">
        <v>1.4E-2</v>
      </c>
      <c r="O44" s="9">
        <v>1.085</v>
      </c>
      <c r="P44" s="9">
        <v>2.6579999999999999</v>
      </c>
      <c r="Q44" s="9">
        <v>0.35899999999999999</v>
      </c>
    </row>
    <row r="45" spans="1:17">
      <c r="A45" s="6">
        <v>2.1000000000000001E-2</v>
      </c>
      <c r="B45" s="6">
        <v>7.1999999999999995E-2</v>
      </c>
      <c r="G45" s="40">
        <v>0.03</v>
      </c>
      <c r="H45" s="40">
        <v>1.7000000000000001E-2</v>
      </c>
      <c r="O45" s="9">
        <v>0.17</v>
      </c>
      <c r="P45" s="9">
        <v>2.444</v>
      </c>
      <c r="Q45" s="9">
        <v>1.6950000000000001</v>
      </c>
    </row>
    <row r="46" spans="1:17">
      <c r="A46" s="6">
        <v>2.1000000000000001E-2</v>
      </c>
      <c r="B46" s="6">
        <v>15.897</v>
      </c>
      <c r="G46" s="40">
        <v>3.3000000000000002E-2</v>
      </c>
      <c r="H46" s="40">
        <v>1.6E-2</v>
      </c>
      <c r="O46" s="9">
        <v>2.391</v>
      </c>
      <c r="P46" s="9">
        <v>4.2930000000000001</v>
      </c>
      <c r="Q46" s="9">
        <v>1.7410000000000001</v>
      </c>
    </row>
    <row r="47" spans="1:17">
      <c r="A47" s="6">
        <v>21.792999999999999</v>
      </c>
      <c r="B47" s="6">
        <v>0.02</v>
      </c>
      <c r="G47" s="40">
        <v>15.532</v>
      </c>
      <c r="H47" s="40">
        <v>35.197000000000003</v>
      </c>
      <c r="O47" s="9">
        <v>1.0640000000000001</v>
      </c>
      <c r="P47" s="9">
        <v>2.7029999999999998</v>
      </c>
      <c r="Q47" s="9">
        <v>0.36699999999999999</v>
      </c>
    </row>
    <row r="48" spans="1:17">
      <c r="A48" s="6">
        <v>1.9E-2</v>
      </c>
      <c r="B48" s="6">
        <v>1.6E-2</v>
      </c>
      <c r="G48" s="40">
        <v>2.1999999999999999E-2</v>
      </c>
      <c r="H48" s="40">
        <v>1.4E-2</v>
      </c>
      <c r="O48" s="9">
        <v>0.09</v>
      </c>
      <c r="P48" s="9">
        <v>4.5469999999999997</v>
      </c>
      <c r="Q48" s="9">
        <v>0.999</v>
      </c>
    </row>
    <row r="49" spans="1:17">
      <c r="A49" s="6">
        <v>1.7000000000000001E-2</v>
      </c>
      <c r="B49" s="6">
        <v>2.4E-2</v>
      </c>
      <c r="G49" s="40">
        <v>0.04</v>
      </c>
      <c r="H49" s="40">
        <v>1.4E-2</v>
      </c>
      <c r="O49" s="9">
        <v>1.9419999999999999</v>
      </c>
      <c r="P49" s="9">
        <v>2.0219999999999998</v>
      </c>
      <c r="Q49" s="9">
        <v>0.51300000000000001</v>
      </c>
    </row>
    <row r="50" spans="1:17">
      <c r="A50" s="6">
        <v>2.4E-2</v>
      </c>
      <c r="B50" s="6">
        <v>2.7E-2</v>
      </c>
      <c r="G50" s="40">
        <v>19.489000000000001</v>
      </c>
      <c r="H50" s="40">
        <v>1.4E-2</v>
      </c>
      <c r="O50" s="9">
        <v>4.7E-2</v>
      </c>
      <c r="P50" s="9">
        <v>3.161</v>
      </c>
      <c r="Q50" s="9">
        <v>0.96199999999999997</v>
      </c>
    </row>
    <row r="51" spans="1:17">
      <c r="A51" s="6">
        <v>8.0220000000000002</v>
      </c>
      <c r="B51" s="6">
        <v>2.4E-2</v>
      </c>
      <c r="G51" s="40">
        <v>1.9E-2</v>
      </c>
      <c r="H51" s="40">
        <v>1.4E-2</v>
      </c>
      <c r="O51" s="9">
        <v>1.117</v>
      </c>
      <c r="P51" s="9">
        <v>3.3860000000000001</v>
      </c>
      <c r="Q51" s="9">
        <v>0.53600000000000003</v>
      </c>
    </row>
    <row r="52" spans="1:17">
      <c r="A52" s="6">
        <v>1.4999999999999999E-2</v>
      </c>
      <c r="B52" s="6">
        <v>7.5590000000000002</v>
      </c>
      <c r="G52" s="40">
        <v>4.3999999999999997E-2</v>
      </c>
      <c r="H52" s="40">
        <v>16.3</v>
      </c>
      <c r="O52" s="9">
        <v>1.1890000000000001</v>
      </c>
      <c r="P52" s="9">
        <v>6.4560000000000004</v>
      </c>
      <c r="Q52" s="9">
        <v>0.35</v>
      </c>
    </row>
    <row r="53" spans="1:17">
      <c r="A53" s="6">
        <v>0.02</v>
      </c>
      <c r="B53" s="6">
        <v>3.3000000000000002E-2</v>
      </c>
      <c r="G53" s="40">
        <v>0.02</v>
      </c>
      <c r="H53" s="40">
        <v>1.4E-2</v>
      </c>
      <c r="O53" s="9">
        <v>1.1459999999999999</v>
      </c>
      <c r="P53" s="9">
        <v>8.6310000000000002</v>
      </c>
      <c r="Q53" s="9">
        <v>0.156</v>
      </c>
    </row>
    <row r="54" spans="1:17">
      <c r="A54" s="6">
        <v>2.1000000000000001E-2</v>
      </c>
      <c r="B54" s="6">
        <v>2.5000000000000001E-2</v>
      </c>
      <c r="G54" s="40">
        <v>29.413</v>
      </c>
      <c r="H54" s="40">
        <v>1.2999999999999999E-2</v>
      </c>
      <c r="O54" s="9">
        <v>1.298</v>
      </c>
      <c r="P54" s="9">
        <v>10.364000000000001</v>
      </c>
      <c r="Q54" s="9">
        <v>0.76400000000000001</v>
      </c>
    </row>
    <row r="55" spans="1:17">
      <c r="A55" s="6">
        <v>2.9000000000000001E-2</v>
      </c>
      <c r="B55" s="6">
        <v>2.3E-2</v>
      </c>
      <c r="G55" s="40">
        <v>4.1000000000000002E-2</v>
      </c>
      <c r="H55" s="40">
        <v>1.2999999999999999E-2</v>
      </c>
      <c r="O55" s="9">
        <v>1.1519999999999999</v>
      </c>
      <c r="P55" s="9">
        <v>3.718</v>
      </c>
      <c r="Q55" s="9">
        <v>3.7669999999999999</v>
      </c>
    </row>
    <row r="56" spans="1:17">
      <c r="A56" s="6">
        <v>4.6989999999999998</v>
      </c>
      <c r="B56" s="6">
        <v>6.4000000000000001E-2</v>
      </c>
      <c r="G56" s="40">
        <v>1.7000000000000001E-2</v>
      </c>
      <c r="H56" s="40">
        <v>1.7999999999999999E-2</v>
      </c>
      <c r="O56" s="9">
        <v>1.38</v>
      </c>
      <c r="P56" s="9">
        <v>6.86</v>
      </c>
      <c r="Q56" s="9">
        <v>0.19600000000000001</v>
      </c>
    </row>
    <row r="57" spans="1:17">
      <c r="A57" s="6">
        <v>2.1999999999999999E-2</v>
      </c>
      <c r="B57" s="6">
        <v>5.2999999999999999E-2</v>
      </c>
      <c r="G57" s="40">
        <v>3.4000000000000002E-2</v>
      </c>
      <c r="H57" s="40">
        <v>0.1</v>
      </c>
      <c r="O57" s="9">
        <v>0.56399999999999995</v>
      </c>
      <c r="P57" s="9">
        <v>4.8650000000000002</v>
      </c>
      <c r="Q57" s="9">
        <v>0.46400000000000002</v>
      </c>
    </row>
    <row r="58" spans="1:17">
      <c r="A58" s="6">
        <v>3.5000000000000003E-2</v>
      </c>
      <c r="B58" s="6">
        <v>5.6000000000000001E-2</v>
      </c>
      <c r="G58" s="40">
        <v>2.5000000000000001E-2</v>
      </c>
      <c r="H58" s="40">
        <v>48.865000000000002</v>
      </c>
      <c r="O58" s="9">
        <v>1.0740000000000001</v>
      </c>
      <c r="P58" s="9">
        <v>4.8460000000000001</v>
      </c>
      <c r="Q58" s="9">
        <v>0.14000000000000001</v>
      </c>
    </row>
    <row r="59" spans="1:17">
      <c r="A59" s="6">
        <v>2.4E-2</v>
      </c>
      <c r="B59" s="6">
        <v>12.348000000000001</v>
      </c>
      <c r="H59" s="40">
        <v>1.4E-2</v>
      </c>
      <c r="O59" s="9">
        <v>2.0059999999999998</v>
      </c>
      <c r="P59" s="9">
        <v>7.7619999999999996</v>
      </c>
      <c r="Q59" s="9">
        <v>1.448</v>
      </c>
    </row>
    <row r="60" spans="1:17">
      <c r="A60" s="6">
        <v>2.5000000000000001E-2</v>
      </c>
      <c r="B60" s="6">
        <v>5.0999999999999997E-2</v>
      </c>
      <c r="H60" s="40">
        <v>1.2E-2</v>
      </c>
      <c r="O60" s="9">
        <v>0.96299999999999997</v>
      </c>
      <c r="P60" s="9">
        <v>7.4279999999999999</v>
      </c>
      <c r="Q60" s="9">
        <v>0.13100000000000001</v>
      </c>
    </row>
    <row r="61" spans="1:17">
      <c r="A61" s="6">
        <v>3.3000000000000002E-2</v>
      </c>
      <c r="B61" s="6">
        <v>3.5000000000000003E-2</v>
      </c>
      <c r="H61" s="40">
        <v>1.4E-2</v>
      </c>
      <c r="O61" s="9">
        <v>1.3240000000000001</v>
      </c>
      <c r="P61" s="9">
        <v>8.3290000000000006</v>
      </c>
      <c r="Q61" s="9">
        <v>1.1060000000000001</v>
      </c>
    </row>
    <row r="62" spans="1:17">
      <c r="A62" s="6">
        <v>5.5919999999999996</v>
      </c>
      <c r="B62" s="6">
        <v>2.1000000000000001E-2</v>
      </c>
      <c r="O62" s="9">
        <v>0.77900000000000003</v>
      </c>
      <c r="P62" s="9">
        <v>11.571999999999999</v>
      </c>
      <c r="Q62" s="9">
        <v>3.1880000000000002</v>
      </c>
    </row>
    <row r="63" spans="1:17">
      <c r="A63" s="6">
        <v>0.02</v>
      </c>
      <c r="B63" s="6">
        <v>2.7E-2</v>
      </c>
      <c r="O63" s="9">
        <v>0.88900000000000001</v>
      </c>
      <c r="P63" s="9">
        <v>4.3280000000000003</v>
      </c>
      <c r="Q63" s="9">
        <v>0.33900000000000002</v>
      </c>
    </row>
    <row r="64" spans="1:17">
      <c r="A64" s="6">
        <v>2.3E-2</v>
      </c>
      <c r="B64" s="6">
        <v>2.8000000000000001E-2</v>
      </c>
      <c r="O64" s="9">
        <v>4.2000000000000003E-2</v>
      </c>
      <c r="P64" s="9">
        <v>10.430999999999999</v>
      </c>
      <c r="Q64" s="9">
        <v>0.34799999999999998</v>
      </c>
    </row>
    <row r="65" spans="1:17">
      <c r="A65" s="6">
        <v>3.1E-2</v>
      </c>
      <c r="B65" s="6">
        <v>3.3000000000000002E-2</v>
      </c>
      <c r="O65" s="9">
        <v>2.3559999999999999</v>
      </c>
      <c r="Q65" s="9">
        <v>0.22500000000000001</v>
      </c>
    </row>
    <row r="66" spans="1:17">
      <c r="A66" s="6">
        <v>2.5000000000000001E-2</v>
      </c>
      <c r="B66" s="6">
        <v>3.3000000000000002E-2</v>
      </c>
      <c r="O66" s="9">
        <v>9.8000000000000004E-2</v>
      </c>
      <c r="Q66" s="9">
        <v>0.97299999999999998</v>
      </c>
    </row>
    <row r="67" spans="1:17">
      <c r="A67" s="6">
        <v>8.1720000000000006</v>
      </c>
      <c r="B67" s="6">
        <v>4.7E-2</v>
      </c>
      <c r="O67" s="9">
        <v>0.111</v>
      </c>
      <c r="Q67" s="9">
        <v>1.0149999999999999</v>
      </c>
    </row>
    <row r="68" spans="1:17">
      <c r="A68" s="6">
        <v>1.7999999999999999E-2</v>
      </c>
      <c r="B68" s="6">
        <v>3.7999999999999999E-2</v>
      </c>
      <c r="O68" s="9">
        <v>1.083</v>
      </c>
      <c r="Q68" s="9">
        <v>3.4740000000000002</v>
      </c>
    </row>
    <row r="69" spans="1:17">
      <c r="A69" s="6">
        <v>1.9E-2</v>
      </c>
      <c r="B69" s="6">
        <v>8.5549999999999997</v>
      </c>
      <c r="O69" s="9">
        <v>1.095</v>
      </c>
      <c r="Q69" s="9">
        <v>1.4530000000000001</v>
      </c>
    </row>
    <row r="70" spans="1:17">
      <c r="A70" s="6">
        <v>2.9000000000000001E-2</v>
      </c>
      <c r="B70" s="6">
        <v>8.5000000000000006E-2</v>
      </c>
      <c r="O70" s="9">
        <v>0.68</v>
      </c>
      <c r="Q70" s="9">
        <v>7.2729999999999997</v>
      </c>
    </row>
    <row r="71" spans="1:17">
      <c r="A71" s="6">
        <v>4.9660000000000002</v>
      </c>
      <c r="B71" s="6">
        <v>0.104</v>
      </c>
      <c r="O71" s="9">
        <v>0.98799999999999999</v>
      </c>
      <c r="Q71" s="9">
        <v>0.38400000000000001</v>
      </c>
    </row>
    <row r="72" spans="1:17">
      <c r="A72" s="6">
        <v>2.5000000000000001E-2</v>
      </c>
      <c r="B72" s="6">
        <v>1.6E-2</v>
      </c>
      <c r="O72" s="9">
        <v>1.2050000000000001</v>
      </c>
      <c r="Q72" s="9">
        <v>0.97499999999999998</v>
      </c>
    </row>
    <row r="73" spans="1:17">
      <c r="A73" s="6">
        <v>2.1999999999999999E-2</v>
      </c>
      <c r="B73" s="6">
        <v>2.4E-2</v>
      </c>
      <c r="O73" s="9">
        <v>1.224</v>
      </c>
      <c r="Q73" s="9">
        <v>0.34300000000000003</v>
      </c>
    </row>
    <row r="74" spans="1:17">
      <c r="A74" s="6">
        <v>0.03</v>
      </c>
      <c r="B74" s="6">
        <v>3.7999999999999999E-2</v>
      </c>
      <c r="O74" s="9">
        <v>4.2999999999999997E-2</v>
      </c>
      <c r="Q74" s="9">
        <v>2.2280000000000002</v>
      </c>
    </row>
    <row r="75" spans="1:17">
      <c r="A75" s="6">
        <v>2.8000000000000001E-2</v>
      </c>
      <c r="B75" s="6">
        <v>3.7999999999999999E-2</v>
      </c>
      <c r="O75" s="9">
        <v>1.1040000000000001</v>
      </c>
      <c r="Q75" s="9">
        <v>0.65</v>
      </c>
    </row>
    <row r="76" spans="1:17">
      <c r="A76" s="6">
        <v>3.2000000000000001E-2</v>
      </c>
      <c r="B76" s="6">
        <v>3.2000000000000001E-2</v>
      </c>
      <c r="O76" s="9">
        <v>7.1999999999999995E-2</v>
      </c>
      <c r="Q76" s="9">
        <v>0.17299999999999999</v>
      </c>
    </row>
    <row r="77" spans="1:17">
      <c r="A77" s="6">
        <v>8.2289999999999992</v>
      </c>
      <c r="B77" s="6">
        <v>12.262</v>
      </c>
      <c r="O77" s="9">
        <v>1.3580000000000001</v>
      </c>
      <c r="Q77" s="9">
        <v>0.72299999999999998</v>
      </c>
    </row>
    <row r="78" spans="1:17">
      <c r="A78" s="6">
        <v>2.3E-2</v>
      </c>
      <c r="B78" s="6">
        <v>0.03</v>
      </c>
      <c r="O78" s="9">
        <v>0.89900000000000002</v>
      </c>
      <c r="Q78" s="9">
        <v>1.6339999999999999</v>
      </c>
    </row>
    <row r="79" spans="1:17">
      <c r="A79" s="6">
        <v>2.1000000000000001E-2</v>
      </c>
      <c r="B79" s="6">
        <v>0.02</v>
      </c>
      <c r="O79" s="9">
        <v>1.3140000000000001</v>
      </c>
      <c r="Q79" s="9">
        <v>2.4119999999999999</v>
      </c>
    </row>
    <row r="80" spans="1:17">
      <c r="A80" s="6">
        <v>2.8000000000000001E-2</v>
      </c>
      <c r="B80" s="6">
        <v>0.03</v>
      </c>
      <c r="O80" s="9">
        <v>1.2270000000000001</v>
      </c>
      <c r="Q80" s="9">
        <v>0.216</v>
      </c>
    </row>
    <row r="81" spans="1:17">
      <c r="A81" s="6">
        <v>2.8000000000000001E-2</v>
      </c>
      <c r="B81" s="6">
        <v>3.9E-2</v>
      </c>
      <c r="O81" s="9">
        <v>1.2769999999999999</v>
      </c>
      <c r="Q81" s="9">
        <v>0.36899999999999999</v>
      </c>
    </row>
    <row r="82" spans="1:17">
      <c r="A82" s="6">
        <v>8.0259999999999998</v>
      </c>
      <c r="B82" s="6">
        <v>3.3000000000000002E-2</v>
      </c>
      <c r="O82" s="9">
        <v>8.5000000000000006E-2</v>
      </c>
      <c r="Q82" s="9">
        <v>1.3160000000000001</v>
      </c>
    </row>
    <row r="83" spans="1:17">
      <c r="A83" s="6">
        <v>2.1999999999999999E-2</v>
      </c>
      <c r="B83" s="6">
        <v>2.7E-2</v>
      </c>
      <c r="O83" s="9">
        <v>0.876</v>
      </c>
      <c r="Q83" s="9">
        <v>0.44700000000000001</v>
      </c>
    </row>
    <row r="84" spans="1:17">
      <c r="A84" s="6">
        <v>1.9E-2</v>
      </c>
      <c r="B84" s="6">
        <v>10.117000000000001</v>
      </c>
      <c r="O84" s="9">
        <v>1.25</v>
      </c>
      <c r="Q84" s="9">
        <v>1.1040000000000001</v>
      </c>
    </row>
    <row r="85" spans="1:17">
      <c r="A85" s="6">
        <v>2.4E-2</v>
      </c>
      <c r="B85" s="6">
        <v>4.9329999999999998</v>
      </c>
      <c r="O85" s="9">
        <v>4.5999999999999999E-2</v>
      </c>
      <c r="Q85" s="9">
        <v>0.72799999999999998</v>
      </c>
    </row>
    <row r="86" spans="1:17">
      <c r="A86" s="6">
        <v>3.2000000000000001E-2</v>
      </c>
      <c r="B86" s="6">
        <v>4.4999999999999998E-2</v>
      </c>
      <c r="O86" s="9">
        <v>1.1020000000000001</v>
      </c>
      <c r="Q86" s="9">
        <v>0.72799999999999998</v>
      </c>
    </row>
    <row r="87" spans="1:17">
      <c r="A87" s="6">
        <v>8.5009999999999994</v>
      </c>
      <c r="B87" s="6">
        <v>6.8000000000000005E-2</v>
      </c>
      <c r="O87" s="9">
        <v>0.11700000000000001</v>
      </c>
      <c r="Q87" s="9">
        <v>0.249</v>
      </c>
    </row>
    <row r="88" spans="1:17">
      <c r="A88" s="6">
        <v>0.02</v>
      </c>
      <c r="B88" s="6">
        <v>7.4999999999999997E-2</v>
      </c>
      <c r="O88" s="9">
        <v>1.258</v>
      </c>
      <c r="Q88" s="9">
        <v>0.13500000000000001</v>
      </c>
    </row>
    <row r="89" spans="1:17">
      <c r="A89" s="6">
        <v>2.1000000000000001E-2</v>
      </c>
      <c r="B89" s="6">
        <v>2.3E-2</v>
      </c>
      <c r="O89" s="9">
        <v>1.038</v>
      </c>
      <c r="Q89" s="9">
        <v>0.19700000000000001</v>
      </c>
    </row>
    <row r="90" spans="1:17">
      <c r="A90" s="6">
        <v>2.5000000000000001E-2</v>
      </c>
      <c r="B90" s="6">
        <v>0.03</v>
      </c>
      <c r="O90" s="9">
        <v>1.242</v>
      </c>
      <c r="Q90" s="9">
        <v>4.5209999999999999</v>
      </c>
    </row>
    <row r="91" spans="1:17">
      <c r="A91" s="6">
        <v>12.224</v>
      </c>
      <c r="B91" s="6">
        <v>2.7E-2</v>
      </c>
      <c r="O91" s="9">
        <v>1.26</v>
      </c>
      <c r="Q91" s="9">
        <v>2.1749999999999998</v>
      </c>
    </row>
    <row r="92" spans="1:17">
      <c r="A92" s="6">
        <v>2.1000000000000001E-2</v>
      </c>
      <c r="B92" s="6">
        <v>3.3000000000000002E-2</v>
      </c>
      <c r="O92" s="9">
        <v>0.16400000000000001</v>
      </c>
      <c r="Q92" s="9">
        <v>1.254</v>
      </c>
    </row>
    <row r="93" spans="1:17">
      <c r="A93" s="6">
        <v>2.5000000000000001E-2</v>
      </c>
      <c r="B93" s="6">
        <v>3.9E-2</v>
      </c>
      <c r="O93" s="9">
        <v>0.22</v>
      </c>
      <c r="Q93" s="9">
        <v>0.71099999999999997</v>
      </c>
    </row>
    <row r="94" spans="1:17">
      <c r="A94" s="6">
        <v>2.4E-2</v>
      </c>
      <c r="B94" s="6">
        <v>6.0730000000000004</v>
      </c>
      <c r="O94" s="9">
        <v>1.0049999999999999</v>
      </c>
      <c r="Q94" s="9">
        <v>3.7410000000000001</v>
      </c>
    </row>
    <row r="95" spans="1:17">
      <c r="A95" s="6">
        <v>3.4000000000000002E-2</v>
      </c>
      <c r="B95" s="6">
        <v>1.6E-2</v>
      </c>
      <c r="O95" s="9">
        <v>1.3720000000000001</v>
      </c>
      <c r="Q95" s="9">
        <v>2.74</v>
      </c>
    </row>
    <row r="96" spans="1:17">
      <c r="A96" s="6">
        <v>12.321</v>
      </c>
      <c r="B96" s="6">
        <v>2.4E-2</v>
      </c>
      <c r="O96" s="9">
        <v>4.2999999999999997E-2</v>
      </c>
      <c r="Q96" s="9">
        <v>12.6</v>
      </c>
    </row>
    <row r="97" spans="1:17">
      <c r="A97" s="6">
        <v>1.9E-2</v>
      </c>
      <c r="B97" s="6">
        <v>2.3E-2</v>
      </c>
      <c r="O97" s="9">
        <v>1.208</v>
      </c>
      <c r="Q97" s="9">
        <v>0.58099999999999996</v>
      </c>
    </row>
    <row r="98" spans="1:17">
      <c r="A98" s="6">
        <v>0.02</v>
      </c>
      <c r="B98" s="6">
        <v>2.1000000000000001E-2</v>
      </c>
      <c r="O98" s="9">
        <v>1.84</v>
      </c>
      <c r="Q98" s="9">
        <v>2.0979999999999999</v>
      </c>
    </row>
    <row r="99" spans="1:17">
      <c r="A99" s="6">
        <v>2.5999999999999999E-2</v>
      </c>
      <c r="B99" s="6">
        <v>2.9000000000000001E-2</v>
      </c>
      <c r="O99" s="9">
        <v>1.421</v>
      </c>
      <c r="Q99" s="9">
        <v>1.3360000000000001</v>
      </c>
    </row>
    <row r="100" spans="1:17">
      <c r="A100" s="6">
        <v>3.2000000000000001E-2</v>
      </c>
      <c r="B100" s="6">
        <v>16.062000000000001</v>
      </c>
      <c r="O100" s="9">
        <v>0.84199999999999997</v>
      </c>
      <c r="Q100" s="9">
        <v>1.4830000000000001</v>
      </c>
    </row>
    <row r="101" spans="1:17">
      <c r="A101" s="6">
        <v>6.87</v>
      </c>
      <c r="B101" s="6">
        <v>3.1E-2</v>
      </c>
      <c r="O101" s="9">
        <v>5.8000000000000003E-2</v>
      </c>
      <c r="Q101" s="9">
        <v>6.2389999999999999</v>
      </c>
    </row>
    <row r="102" spans="1:17">
      <c r="A102" s="6">
        <v>2.5000000000000001E-2</v>
      </c>
      <c r="B102" s="6">
        <v>4.2999999999999997E-2</v>
      </c>
      <c r="O102" s="9">
        <v>1.3879999999999999</v>
      </c>
      <c r="Q102" s="9">
        <v>0.85799999999999998</v>
      </c>
    </row>
    <row r="103" spans="1:17">
      <c r="A103" s="6">
        <v>2.1000000000000001E-2</v>
      </c>
      <c r="B103" s="6">
        <v>2.3E-2</v>
      </c>
      <c r="O103" s="9">
        <v>0.10199999999999999</v>
      </c>
      <c r="Q103" s="9">
        <v>3.0259999999999998</v>
      </c>
    </row>
    <row r="104" spans="1:17">
      <c r="A104" s="6">
        <v>2.8000000000000001E-2</v>
      </c>
      <c r="B104" s="6">
        <v>0.02</v>
      </c>
      <c r="O104" s="9">
        <v>1.4239999999999999</v>
      </c>
      <c r="Q104" s="9">
        <v>2.8450000000000002</v>
      </c>
    </row>
    <row r="105" spans="1:17">
      <c r="A105" s="6">
        <v>3.2000000000000001E-2</v>
      </c>
      <c r="B105" s="6">
        <v>3.9E-2</v>
      </c>
      <c r="O105" s="9">
        <v>2.4889999999999999</v>
      </c>
      <c r="Q105" s="9">
        <v>1.276</v>
      </c>
    </row>
    <row r="106" spans="1:17">
      <c r="A106" s="6">
        <v>3.6999999999999998E-2</v>
      </c>
      <c r="B106" s="6">
        <v>3.4000000000000002E-2</v>
      </c>
      <c r="O106" s="9">
        <v>0.89</v>
      </c>
      <c r="Q106" s="9">
        <v>0.34200000000000003</v>
      </c>
    </row>
    <row r="107" spans="1:17">
      <c r="A107" s="6">
        <v>11.061</v>
      </c>
      <c r="B107" s="6">
        <v>2.5999999999999999E-2</v>
      </c>
      <c r="O107" s="9">
        <v>1.0469999999999999</v>
      </c>
      <c r="Q107" s="9">
        <v>0.74399999999999999</v>
      </c>
    </row>
    <row r="108" spans="1:17">
      <c r="A108" s="6">
        <v>2.1000000000000001E-2</v>
      </c>
      <c r="B108" s="6">
        <v>14.757</v>
      </c>
      <c r="O108" s="9">
        <v>0.10299999999999999</v>
      </c>
      <c r="Q108" s="9">
        <v>3.887</v>
      </c>
    </row>
    <row r="109" spans="1:17">
      <c r="A109" s="6">
        <v>0.02</v>
      </c>
      <c r="B109" s="6">
        <v>1.7000000000000001E-2</v>
      </c>
      <c r="O109" s="9">
        <v>1.1040000000000001</v>
      </c>
      <c r="Q109" s="9">
        <v>1.2929999999999999</v>
      </c>
    </row>
    <row r="110" spans="1:17">
      <c r="A110" s="6">
        <v>2.4E-2</v>
      </c>
      <c r="B110" s="6">
        <v>0.03</v>
      </c>
      <c r="O110" s="9">
        <v>1.095</v>
      </c>
      <c r="Q110" s="9">
        <v>12.827</v>
      </c>
    </row>
    <row r="111" spans="1:17">
      <c r="A111" s="6">
        <v>2.4E-2</v>
      </c>
      <c r="B111" s="6">
        <v>2.1999999999999999E-2</v>
      </c>
      <c r="O111" s="9">
        <v>0.67200000000000004</v>
      </c>
      <c r="Q111" s="9">
        <v>2.4660000000000002</v>
      </c>
    </row>
    <row r="112" spans="1:17">
      <c r="A112" s="6">
        <v>3.7389999999999999</v>
      </c>
      <c r="B112" s="6">
        <v>2.9000000000000001E-2</v>
      </c>
      <c r="O112" s="9">
        <v>9.4E-2</v>
      </c>
      <c r="Q112" s="9">
        <v>0.754</v>
      </c>
    </row>
    <row r="113" spans="1:17">
      <c r="A113" s="6">
        <v>3.6999999999999998E-2</v>
      </c>
      <c r="B113" s="6">
        <v>3.4000000000000002E-2</v>
      </c>
      <c r="O113" s="9">
        <v>0.876</v>
      </c>
      <c r="Q113" s="9">
        <v>9.6920000000000002</v>
      </c>
    </row>
    <row r="114" spans="1:17">
      <c r="A114" s="6">
        <v>3.9E-2</v>
      </c>
      <c r="B114" s="6">
        <v>5.1999999999999998E-2</v>
      </c>
      <c r="O114" s="9">
        <v>1.036</v>
      </c>
      <c r="Q114" s="9">
        <v>8.0790000000000006</v>
      </c>
    </row>
    <row r="115" spans="1:17">
      <c r="A115" s="6">
        <v>9.8919999999999995</v>
      </c>
      <c r="B115" s="6">
        <v>3.4000000000000002E-2</v>
      </c>
      <c r="O115" s="9">
        <v>0.14099999999999999</v>
      </c>
      <c r="Q115" s="9">
        <v>7.282</v>
      </c>
    </row>
    <row r="116" spans="1:17">
      <c r="A116" s="6">
        <v>1.6E-2</v>
      </c>
      <c r="B116" s="6">
        <v>5.3920000000000003</v>
      </c>
      <c r="O116" s="9">
        <v>1.2629999999999999</v>
      </c>
      <c r="Q116" s="9">
        <v>2.4169999999999998</v>
      </c>
    </row>
    <row r="117" spans="1:17">
      <c r="A117" s="6">
        <v>1.9E-2</v>
      </c>
      <c r="B117" s="6">
        <v>2.5999999999999999E-2</v>
      </c>
      <c r="O117" s="9">
        <v>1.4059999999999999</v>
      </c>
      <c r="Q117" s="9">
        <v>1.155</v>
      </c>
    </row>
    <row r="118" spans="1:17">
      <c r="A118" s="6">
        <v>2.4E-2</v>
      </c>
      <c r="B118" s="6">
        <v>1.9E-2</v>
      </c>
      <c r="O118" s="9">
        <v>4.3999999999999997E-2</v>
      </c>
      <c r="Q118" s="9">
        <v>1.696</v>
      </c>
    </row>
    <row r="119" spans="1:17">
      <c r="A119" s="6">
        <v>12.363</v>
      </c>
      <c r="B119" s="6">
        <v>2.5999999999999999E-2</v>
      </c>
      <c r="O119" s="9">
        <v>2.0089999999999999</v>
      </c>
      <c r="Q119" s="9">
        <v>1.071</v>
      </c>
    </row>
    <row r="120" spans="1:17">
      <c r="A120" s="6">
        <v>0.02</v>
      </c>
      <c r="B120" s="6">
        <v>2.3E-2</v>
      </c>
      <c r="O120" s="9">
        <v>0.128</v>
      </c>
      <c r="Q120" s="9">
        <v>5.4539999999999997</v>
      </c>
    </row>
    <row r="121" spans="1:17">
      <c r="A121" s="6">
        <v>2.7E-2</v>
      </c>
      <c r="B121" s="6">
        <v>2.5000000000000001E-2</v>
      </c>
      <c r="O121" s="9">
        <v>1.0229999999999999</v>
      </c>
      <c r="Q121" s="9">
        <v>2.9980000000000002</v>
      </c>
    </row>
    <row r="122" spans="1:17">
      <c r="A122" s="6">
        <v>2.7E-2</v>
      </c>
      <c r="B122" s="6">
        <v>7.5229999999999997</v>
      </c>
      <c r="O122" s="9">
        <v>6.0999999999999999E-2</v>
      </c>
      <c r="Q122" s="9">
        <v>2.9380000000000002</v>
      </c>
    </row>
    <row r="123" spans="1:17">
      <c r="A123" s="6">
        <v>19.678999999999998</v>
      </c>
      <c r="B123" s="6">
        <v>2.5000000000000001E-2</v>
      </c>
      <c r="O123" s="9">
        <v>1.2370000000000001</v>
      </c>
      <c r="Q123" s="9">
        <v>0.38300000000000001</v>
      </c>
    </row>
    <row r="124" spans="1:17">
      <c r="A124" s="6">
        <v>1.9E-2</v>
      </c>
      <c r="B124" s="6">
        <v>2.3E-2</v>
      </c>
      <c r="O124" s="9">
        <v>1.2629999999999999</v>
      </c>
      <c r="Q124" s="9">
        <v>0.72399999999999998</v>
      </c>
    </row>
    <row r="125" spans="1:17">
      <c r="A125" s="6">
        <v>1.7999999999999999E-2</v>
      </c>
      <c r="B125" s="6">
        <v>2.3E-2</v>
      </c>
      <c r="O125" s="9">
        <v>0.106</v>
      </c>
      <c r="Q125" s="9">
        <v>0.624</v>
      </c>
    </row>
    <row r="126" spans="1:17">
      <c r="A126" s="6">
        <v>2.1000000000000001E-2</v>
      </c>
      <c r="B126" s="6">
        <v>2.5000000000000001E-2</v>
      </c>
      <c r="O126" s="9">
        <v>1.327</v>
      </c>
      <c r="Q126" s="9">
        <v>1.361</v>
      </c>
    </row>
    <row r="127" spans="1:17">
      <c r="A127" s="6">
        <v>3.5999999999999997E-2</v>
      </c>
      <c r="B127" s="6">
        <v>0.03</v>
      </c>
      <c r="O127" s="9">
        <v>1.016</v>
      </c>
      <c r="Q127" s="9">
        <v>2.9209999999999998</v>
      </c>
    </row>
    <row r="128" spans="1:17">
      <c r="A128" s="6">
        <v>16.614999999999998</v>
      </c>
      <c r="B128" s="6">
        <v>2.5000000000000001E-2</v>
      </c>
      <c r="O128" s="9">
        <v>7.0000000000000007E-2</v>
      </c>
      <c r="Q128" s="9">
        <v>3.5070000000000001</v>
      </c>
    </row>
    <row r="129" spans="1:17">
      <c r="A129" s="6">
        <v>0.02</v>
      </c>
      <c r="B129" s="6">
        <v>4.2999999999999997E-2</v>
      </c>
      <c r="O129" s="9">
        <v>1.4159999999999999</v>
      </c>
      <c r="Q129" s="9">
        <v>4.8099999999999996</v>
      </c>
    </row>
    <row r="130" spans="1:17">
      <c r="A130" s="6">
        <v>0.02</v>
      </c>
      <c r="B130" s="6">
        <v>5.1999999999999998E-2</v>
      </c>
      <c r="O130" s="9">
        <v>0.29199999999999998</v>
      </c>
      <c r="Q130" s="9">
        <v>0.14699999999999999</v>
      </c>
    </row>
    <row r="131" spans="1:17">
      <c r="A131" s="6">
        <v>0.02</v>
      </c>
      <c r="B131" s="6">
        <v>8.24</v>
      </c>
      <c r="O131" s="9">
        <v>0.84299999999999997</v>
      </c>
      <c r="Q131" s="9">
        <v>2.3199999999999998</v>
      </c>
    </row>
    <row r="132" spans="1:17">
      <c r="A132" s="6">
        <v>2.4E-2</v>
      </c>
      <c r="B132" s="6">
        <v>2.1000000000000001E-2</v>
      </c>
      <c r="O132" s="9">
        <v>1.288</v>
      </c>
      <c r="Q132" s="9">
        <v>0.28000000000000003</v>
      </c>
    </row>
    <row r="133" spans="1:17">
      <c r="B133" s="6">
        <v>1.9E-2</v>
      </c>
      <c r="O133" s="9">
        <v>5.5E-2</v>
      </c>
      <c r="Q133" s="9">
        <v>4.8230000000000004</v>
      </c>
    </row>
    <row r="134" spans="1:17">
      <c r="B134" s="6">
        <v>2.1999999999999999E-2</v>
      </c>
      <c r="O134" s="9">
        <v>0.35899999999999999</v>
      </c>
      <c r="Q134" s="9">
        <v>2.988</v>
      </c>
    </row>
    <row r="135" spans="1:17">
      <c r="B135" s="6">
        <v>2.4E-2</v>
      </c>
      <c r="O135" s="9">
        <v>0.95399999999999996</v>
      </c>
      <c r="Q135" s="9">
        <v>6.8259999999999996</v>
      </c>
    </row>
    <row r="136" spans="1:17">
      <c r="B136" s="6">
        <v>3.1E-2</v>
      </c>
      <c r="O136" s="9">
        <v>1.119</v>
      </c>
      <c r="Q136" s="9">
        <v>1.0049999999999999</v>
      </c>
    </row>
    <row r="137" spans="1:17">
      <c r="B137" s="6">
        <v>6.5380000000000003</v>
      </c>
      <c r="O137" s="9">
        <v>0.23300000000000001</v>
      </c>
      <c r="Q137" s="9">
        <v>0.11600000000000001</v>
      </c>
    </row>
    <row r="138" spans="1:17">
      <c r="B138" s="6">
        <v>6.6559999999999997</v>
      </c>
      <c r="O138" s="9">
        <v>8.3000000000000004E-2</v>
      </c>
      <c r="Q138" s="9">
        <v>1.292</v>
      </c>
    </row>
    <row r="139" spans="1:17">
      <c r="B139" s="6">
        <v>4.5999999999999999E-2</v>
      </c>
      <c r="O139" s="9">
        <v>2.4359999999999999</v>
      </c>
      <c r="Q139" s="9">
        <v>2.1829999999999998</v>
      </c>
    </row>
    <row r="140" spans="1:17">
      <c r="B140" s="6">
        <v>1.4999999999999999E-2</v>
      </c>
      <c r="O140" s="9">
        <v>1.492</v>
      </c>
      <c r="Q140" s="9">
        <v>3.548</v>
      </c>
    </row>
    <row r="141" spans="1:17">
      <c r="B141" s="6">
        <v>2.1000000000000001E-2</v>
      </c>
      <c r="O141" s="9">
        <v>0.96699999999999997</v>
      </c>
      <c r="Q141" s="9">
        <v>0.82099999999999995</v>
      </c>
    </row>
    <row r="142" spans="1:17">
      <c r="B142" s="6">
        <v>2.1999999999999999E-2</v>
      </c>
      <c r="O142" s="9">
        <v>1.0980000000000001</v>
      </c>
      <c r="Q142" s="9">
        <v>2.3570000000000002</v>
      </c>
    </row>
    <row r="143" spans="1:17">
      <c r="B143" s="6">
        <v>2.1999999999999999E-2</v>
      </c>
      <c r="O143" s="9">
        <v>0.42499999999999999</v>
      </c>
      <c r="Q143" s="9">
        <v>1.369</v>
      </c>
    </row>
    <row r="144" spans="1:17">
      <c r="B144" s="6">
        <v>2.5000000000000001E-2</v>
      </c>
      <c r="O144" s="9">
        <v>0.17399999999999999</v>
      </c>
      <c r="Q144" s="9">
        <v>3.8730000000000002</v>
      </c>
    </row>
    <row r="145" spans="2:17">
      <c r="B145" s="6">
        <v>2.7E-2</v>
      </c>
      <c r="O145" s="9">
        <v>0.57799999999999996</v>
      </c>
      <c r="Q145" s="9">
        <v>2.7629999999999999</v>
      </c>
    </row>
    <row r="146" spans="2:17">
      <c r="B146" s="6">
        <v>3.3000000000000002E-2</v>
      </c>
      <c r="O146" s="9">
        <v>0.73599999999999999</v>
      </c>
      <c r="Q146" s="9">
        <v>5.0890000000000004</v>
      </c>
    </row>
    <row r="147" spans="2:17">
      <c r="B147" s="6">
        <v>15.76</v>
      </c>
      <c r="O147" s="9">
        <v>1.079</v>
      </c>
      <c r="Q147" s="9">
        <v>2.343</v>
      </c>
    </row>
    <row r="148" spans="2:17">
      <c r="B148" s="6">
        <v>1.4999999999999999E-2</v>
      </c>
      <c r="O148" s="9">
        <v>9.8000000000000004E-2</v>
      </c>
      <c r="Q148" s="9">
        <v>1.885</v>
      </c>
    </row>
    <row r="149" spans="2:17">
      <c r="B149" s="6">
        <v>8.1000000000000003E-2</v>
      </c>
      <c r="O149" s="9">
        <v>1.349</v>
      </c>
      <c r="Q149" s="9">
        <v>0.1</v>
      </c>
    </row>
    <row r="150" spans="2:17">
      <c r="B150" s="6">
        <v>2.5999999999999999E-2</v>
      </c>
      <c r="O150" s="9">
        <v>1.6859999999999999</v>
      </c>
      <c r="Q150" s="9">
        <v>6.2530000000000001</v>
      </c>
    </row>
    <row r="151" spans="2:17">
      <c r="B151" s="6">
        <v>0.02</v>
      </c>
      <c r="O151" s="9">
        <v>4.8000000000000001E-2</v>
      </c>
      <c r="Q151" s="9">
        <v>3.044</v>
      </c>
    </row>
    <row r="152" spans="2:17">
      <c r="B152" s="6">
        <v>2.5000000000000001E-2</v>
      </c>
      <c r="O152" s="9">
        <v>2.4300000000000002</v>
      </c>
      <c r="Q152" s="9">
        <v>3.6890000000000001</v>
      </c>
    </row>
    <row r="153" spans="2:17">
      <c r="B153" s="6">
        <v>2.7E-2</v>
      </c>
      <c r="O153" s="9">
        <v>1.097</v>
      </c>
      <c r="Q153" s="9">
        <v>0.129</v>
      </c>
    </row>
    <row r="154" spans="2:17">
      <c r="B154" s="6">
        <v>3.1E-2</v>
      </c>
      <c r="O154" s="9">
        <v>1.4079999999999999</v>
      </c>
      <c r="Q154" s="9">
        <v>5.93</v>
      </c>
    </row>
    <row r="155" spans="2:17">
      <c r="B155" s="6">
        <v>9.4350000000000005</v>
      </c>
      <c r="O155" s="9">
        <v>0.74099999999999999</v>
      </c>
      <c r="Q155" s="9">
        <v>7.1539999999999999</v>
      </c>
    </row>
    <row r="156" spans="2:17">
      <c r="B156" s="6">
        <v>0.02</v>
      </c>
      <c r="O156" s="9">
        <v>2.54</v>
      </c>
      <c r="Q156" s="9">
        <v>8.4659999999999993</v>
      </c>
    </row>
    <row r="157" spans="2:17">
      <c r="B157" s="6">
        <v>2.1999999999999999E-2</v>
      </c>
      <c r="O157" s="9">
        <v>0.72499999999999998</v>
      </c>
    </row>
    <row r="158" spans="2:17">
      <c r="B158" s="6">
        <v>2.5000000000000001E-2</v>
      </c>
      <c r="O158" s="9">
        <v>1.1850000000000001</v>
      </c>
    </row>
    <row r="159" spans="2:17">
      <c r="B159" s="6">
        <v>2.4E-2</v>
      </c>
      <c r="O159" s="9">
        <v>1.1479999999999999</v>
      </c>
    </row>
    <row r="160" spans="2:17">
      <c r="B160" s="6">
        <v>3.1E-2</v>
      </c>
      <c r="O160" s="9">
        <v>0.875</v>
      </c>
    </row>
    <row r="161" spans="2:15">
      <c r="B161" s="6">
        <v>2.8000000000000001E-2</v>
      </c>
      <c r="O161" s="9">
        <v>4.8000000000000001E-2</v>
      </c>
    </row>
    <row r="162" spans="2:15">
      <c r="B162" s="6">
        <v>0.106</v>
      </c>
      <c r="O162" s="9">
        <v>2.3149999999999999</v>
      </c>
    </row>
    <row r="163" spans="2:15">
      <c r="B163" s="6">
        <v>9.0670000000000002</v>
      </c>
      <c r="O163" s="9">
        <v>4.1000000000000002E-2</v>
      </c>
    </row>
    <row r="164" spans="2:15">
      <c r="B164" s="6">
        <v>1.7999999999999999E-2</v>
      </c>
      <c r="O164" s="9">
        <v>2.2919999999999998</v>
      </c>
    </row>
    <row r="165" spans="2:15">
      <c r="B165" s="6">
        <v>2.1000000000000001E-2</v>
      </c>
      <c r="O165" s="9">
        <v>3.5000000000000003E-2</v>
      </c>
    </row>
    <row r="166" spans="2:15">
      <c r="B166" s="6">
        <v>2.4E-2</v>
      </c>
      <c r="O166" s="9">
        <v>1.3839999999999999</v>
      </c>
    </row>
    <row r="167" spans="2:15">
      <c r="B167" s="6">
        <v>0.03</v>
      </c>
      <c r="O167" s="9">
        <v>2.0739999999999998</v>
      </c>
    </row>
    <row r="168" spans="2:15">
      <c r="B168" s="6">
        <v>2.7E-2</v>
      </c>
      <c r="O168" s="9">
        <v>1.4830000000000001</v>
      </c>
    </row>
    <row r="169" spans="2:15">
      <c r="B169" s="6">
        <v>2.7E-2</v>
      </c>
      <c r="O169" s="9">
        <v>0.875</v>
      </c>
    </row>
    <row r="170" spans="2:15">
      <c r="B170" s="6">
        <v>11.734</v>
      </c>
      <c r="O170" s="9">
        <v>1.2929999999999999</v>
      </c>
    </row>
    <row r="171" spans="2:15">
      <c r="B171" s="6">
        <v>0.02</v>
      </c>
      <c r="O171" s="9">
        <v>3.7999999999999999E-2</v>
      </c>
    </row>
    <row r="172" spans="2:15">
      <c r="B172" s="6">
        <v>1.9E-2</v>
      </c>
      <c r="O172" s="9">
        <v>1.524</v>
      </c>
    </row>
    <row r="173" spans="2:15">
      <c r="B173" s="6">
        <v>2.1000000000000001E-2</v>
      </c>
      <c r="O173" s="9">
        <v>1.452</v>
      </c>
    </row>
    <row r="174" spans="2:15">
      <c r="B174" s="6">
        <v>0.03</v>
      </c>
      <c r="O174" s="9">
        <v>1.0589999999999999</v>
      </c>
    </row>
    <row r="175" spans="2:15">
      <c r="B175" s="6">
        <v>2.5000000000000001E-2</v>
      </c>
      <c r="O175" s="9">
        <v>1.1919999999999999</v>
      </c>
    </row>
    <row r="176" spans="2:15">
      <c r="B176" s="6">
        <v>3.4000000000000002E-2</v>
      </c>
      <c r="O176" s="9">
        <v>1.4339999999999999</v>
      </c>
    </row>
    <row r="177" spans="2:15">
      <c r="B177" s="6">
        <v>0.127</v>
      </c>
      <c r="O177" s="9">
        <v>1.169</v>
      </c>
    </row>
    <row r="178" spans="2:15">
      <c r="B178" s="6">
        <v>6.0650000000000004</v>
      </c>
      <c r="O178" s="9">
        <v>4.3999999999999997E-2</v>
      </c>
    </row>
    <row r="179" spans="2:15">
      <c r="B179" s="6">
        <v>1.7999999999999999E-2</v>
      </c>
      <c r="O179" s="9">
        <v>1.1599999999999999</v>
      </c>
    </row>
    <row r="180" spans="2:15">
      <c r="B180" s="6">
        <v>2.7E-2</v>
      </c>
      <c r="O180" s="9">
        <v>1.4970000000000001</v>
      </c>
    </row>
    <row r="181" spans="2:15">
      <c r="B181" s="6">
        <v>2.3E-2</v>
      </c>
      <c r="O181" s="9">
        <v>1.5509999999999999</v>
      </c>
    </row>
    <row r="182" spans="2:15">
      <c r="B182" s="6">
        <v>1.7999999999999999E-2</v>
      </c>
      <c r="O182" s="9">
        <v>1.1559999999999999</v>
      </c>
    </row>
    <row r="183" spans="2:15">
      <c r="B183" s="6">
        <v>2.5000000000000001E-2</v>
      </c>
      <c r="O183" s="9">
        <v>0.92600000000000005</v>
      </c>
    </row>
    <row r="184" spans="2:15">
      <c r="B184" s="6">
        <v>3.2000000000000001E-2</v>
      </c>
      <c r="O184" s="9">
        <v>1.2410000000000001</v>
      </c>
    </row>
    <row r="185" spans="2:15">
      <c r="B185" s="6">
        <v>4.2999999999999997E-2</v>
      </c>
      <c r="O185" s="9">
        <v>1.097</v>
      </c>
    </row>
    <row r="186" spans="2:15">
      <c r="B186" s="6">
        <v>2.5999999999999999E-2</v>
      </c>
      <c r="O186" s="9">
        <v>5.5E-2</v>
      </c>
    </row>
    <row r="187" spans="2:15">
      <c r="B187" s="6">
        <v>3.2000000000000001E-2</v>
      </c>
      <c r="O187" s="9">
        <v>1.266</v>
      </c>
    </row>
    <row r="188" spans="2:15">
      <c r="B188" s="6">
        <v>6.7910000000000004</v>
      </c>
      <c r="O188" s="9">
        <v>1.3029999999999999</v>
      </c>
    </row>
    <row r="189" spans="2:15">
      <c r="B189" s="6">
        <v>0.13600000000000001</v>
      </c>
      <c r="O189" s="9">
        <v>1.246</v>
      </c>
    </row>
    <row r="190" spans="2:15">
      <c r="B190" s="6">
        <v>2.9000000000000001E-2</v>
      </c>
      <c r="O190" s="9">
        <v>1.3109999999999999</v>
      </c>
    </row>
    <row r="191" spans="2:15">
      <c r="B191" s="6">
        <v>2.5000000000000001E-2</v>
      </c>
      <c r="O191" s="9">
        <v>1.169</v>
      </c>
    </row>
    <row r="192" spans="2:15">
      <c r="B192" s="6">
        <v>2.4E-2</v>
      </c>
      <c r="O192" s="9">
        <v>4.3999999999999997E-2</v>
      </c>
    </row>
    <row r="193" spans="2:15">
      <c r="B193" s="6">
        <v>4.4999999999999998E-2</v>
      </c>
      <c r="O193" s="9">
        <v>2.302</v>
      </c>
    </row>
    <row r="194" spans="2:15">
      <c r="B194" s="6">
        <v>9.15</v>
      </c>
      <c r="O194" s="9">
        <v>4.7E-2</v>
      </c>
    </row>
    <row r="195" spans="2:15">
      <c r="B195" s="6">
        <v>2.1999999999999999E-2</v>
      </c>
      <c r="O195" s="9">
        <v>4.09</v>
      </c>
    </row>
    <row r="196" spans="2:15">
      <c r="B196" s="6">
        <v>2.9000000000000001E-2</v>
      </c>
      <c r="O196" s="9">
        <v>9.2999999999999999E-2</v>
      </c>
    </row>
    <row r="197" spans="2:15">
      <c r="B197" s="6">
        <v>2.9000000000000001E-2</v>
      </c>
      <c r="O197" s="9">
        <v>1.2609999999999999</v>
      </c>
    </row>
    <row r="198" spans="2:15">
      <c r="B198" s="6">
        <v>4.3999999999999997E-2</v>
      </c>
      <c r="O198" s="9">
        <v>1.2370000000000001</v>
      </c>
    </row>
    <row r="199" spans="2:15">
      <c r="B199" s="6">
        <v>3.3000000000000002E-2</v>
      </c>
      <c r="O199" s="9">
        <v>1.774</v>
      </c>
    </row>
    <row r="200" spans="2:15">
      <c r="B200" s="6">
        <v>4.9000000000000002E-2</v>
      </c>
      <c r="O200" s="9">
        <v>2.7530000000000001</v>
      </c>
    </row>
    <row r="201" spans="2:15">
      <c r="B201" s="6">
        <v>3.5000000000000003E-2</v>
      </c>
      <c r="O201" s="9">
        <v>1.1830000000000001</v>
      </c>
    </row>
    <row r="202" spans="2:15">
      <c r="B202" s="6">
        <v>0.58799999999999997</v>
      </c>
      <c r="O202" s="9">
        <v>4.2000000000000003E-2</v>
      </c>
    </row>
    <row r="203" spans="2:15">
      <c r="B203" s="6">
        <v>12.189</v>
      </c>
      <c r="O203" s="9">
        <v>0.97899999999999998</v>
      </c>
    </row>
    <row r="204" spans="2:15">
      <c r="B204" s="6">
        <v>2.1999999999999999E-2</v>
      </c>
      <c r="O204" s="9">
        <v>1.2949999999999999</v>
      </c>
    </row>
    <row r="205" spans="2:15">
      <c r="B205" s="6">
        <v>2.3E-2</v>
      </c>
      <c r="O205" s="9">
        <v>1.3360000000000001</v>
      </c>
    </row>
    <row r="206" spans="2:15">
      <c r="B206" s="6">
        <v>1.7999999999999999E-2</v>
      </c>
      <c r="O206" s="9">
        <v>1.5880000000000001</v>
      </c>
    </row>
    <row r="207" spans="2:15">
      <c r="B207" s="6">
        <v>2.3E-2</v>
      </c>
      <c r="O207" s="9">
        <v>3.3959999999999999</v>
      </c>
    </row>
    <row r="208" spans="2:15">
      <c r="B208" s="6">
        <v>0.03</v>
      </c>
      <c r="O208" s="9">
        <v>4.4999999999999998E-2</v>
      </c>
    </row>
    <row r="209" spans="2:15">
      <c r="B209" s="6">
        <v>2.5000000000000001E-2</v>
      </c>
      <c r="O209" s="9">
        <v>1.865</v>
      </c>
    </row>
    <row r="210" spans="2:15">
      <c r="B210" s="6">
        <v>7.3999999999999996E-2</v>
      </c>
      <c r="O210" s="9">
        <v>9.2999999999999999E-2</v>
      </c>
    </row>
    <row r="211" spans="2:15">
      <c r="B211" s="6">
        <v>5.0110000000000001</v>
      </c>
      <c r="O211" s="9">
        <v>1.081</v>
      </c>
    </row>
    <row r="212" spans="2:15">
      <c r="B212" s="6">
        <v>9.5000000000000001E-2</v>
      </c>
      <c r="O212" s="9">
        <v>0.109</v>
      </c>
    </row>
    <row r="213" spans="2:15">
      <c r="O213" s="9">
        <v>1.2789999999999999</v>
      </c>
    </row>
    <row r="214" spans="2:15">
      <c r="O214" s="9">
        <v>1.2170000000000001</v>
      </c>
    </row>
    <row r="215" spans="2:15">
      <c r="O215" s="9">
        <v>0.93300000000000005</v>
      </c>
    </row>
    <row r="216" spans="2:15">
      <c r="O216" s="9">
        <v>1.659</v>
      </c>
    </row>
    <row r="217" spans="2:15">
      <c r="O217" s="9">
        <v>1.2769999999999999</v>
      </c>
    </row>
    <row r="218" spans="2:15">
      <c r="O218" s="9">
        <v>1.2869999999999999</v>
      </c>
    </row>
    <row r="219" spans="2:15">
      <c r="O219" s="9">
        <v>7.8E-2</v>
      </c>
    </row>
    <row r="220" spans="2:15">
      <c r="O220" s="9">
        <v>1.464</v>
      </c>
    </row>
    <row r="221" spans="2:15">
      <c r="O221" s="9">
        <v>1.2350000000000001</v>
      </c>
    </row>
    <row r="222" spans="2:15">
      <c r="O222" s="9">
        <v>1.252</v>
      </c>
    </row>
    <row r="223" spans="2:15">
      <c r="O223" s="9">
        <v>1.236</v>
      </c>
    </row>
    <row r="224" spans="2:15">
      <c r="O224" s="9">
        <v>1.5569999999999999</v>
      </c>
    </row>
    <row r="225" spans="15:15">
      <c r="O225" s="9">
        <v>1.2849999999999999</v>
      </c>
    </row>
    <row r="226" spans="15:15">
      <c r="O226" s="9">
        <v>0.8</v>
      </c>
    </row>
    <row r="227" spans="15:15">
      <c r="O227" s="9">
        <v>9.7000000000000003E-2</v>
      </c>
    </row>
    <row r="228" spans="15:15">
      <c r="O228" s="9">
        <v>1.0940000000000001</v>
      </c>
    </row>
    <row r="229" spans="15:15">
      <c r="O229" s="9">
        <v>1.4790000000000001</v>
      </c>
    </row>
    <row r="230" spans="15:15">
      <c r="O230" s="9">
        <v>3.8370000000000002</v>
      </c>
    </row>
    <row r="231" spans="15:15">
      <c r="O231" s="9">
        <v>1.496</v>
      </c>
    </row>
    <row r="232" spans="15:15">
      <c r="O232" s="9">
        <v>1.0629999999999999</v>
      </c>
    </row>
    <row r="233" spans="15:15">
      <c r="O233" s="9">
        <v>0.9</v>
      </c>
    </row>
    <row r="234" spans="15:15">
      <c r="O234" s="9">
        <v>0.92</v>
      </c>
    </row>
    <row r="235" spans="15:15">
      <c r="O235" s="9">
        <v>5.6000000000000001E-2</v>
      </c>
    </row>
    <row r="236" spans="15:15">
      <c r="O236" s="9">
        <v>1.4950000000000001</v>
      </c>
    </row>
    <row r="237" spans="15:15">
      <c r="O237" s="9">
        <v>1.339</v>
      </c>
    </row>
    <row r="238" spans="15:15">
      <c r="O238" s="9">
        <v>1.171</v>
      </c>
    </row>
    <row r="239" spans="15:15">
      <c r="O239" s="9">
        <v>1.569</v>
      </c>
    </row>
    <row r="240" spans="15:15">
      <c r="O240" s="9">
        <v>1.5720000000000001</v>
      </c>
    </row>
    <row r="241" spans="15:15">
      <c r="O241" s="9">
        <v>2.19</v>
      </c>
    </row>
    <row r="242" spans="15:15">
      <c r="O242" s="9">
        <v>1.3680000000000001</v>
      </c>
    </row>
    <row r="243" spans="15:15">
      <c r="O243" s="9">
        <v>1.373</v>
      </c>
    </row>
    <row r="244" spans="15:15">
      <c r="O244" s="9">
        <v>1.4750000000000001</v>
      </c>
    </row>
    <row r="245" spans="15:15">
      <c r="O245" s="9">
        <v>1.4570000000000001</v>
      </c>
    </row>
    <row r="246" spans="15:15">
      <c r="O246" s="9">
        <v>1.1299999999999999</v>
      </c>
    </row>
    <row r="247" spans="15:15">
      <c r="O247" s="9">
        <v>6.4000000000000001E-2</v>
      </c>
    </row>
    <row r="248" spans="15:15">
      <c r="O248" s="9">
        <v>1.3540000000000001</v>
      </c>
    </row>
    <row r="249" spans="15:15">
      <c r="O249" s="9">
        <v>3.3050000000000002</v>
      </c>
    </row>
    <row r="250" spans="15:15">
      <c r="O250" s="9">
        <v>2.5470000000000002</v>
      </c>
    </row>
    <row r="251" spans="15:15">
      <c r="O251" s="9">
        <v>1.4019999999999999</v>
      </c>
    </row>
    <row r="252" spans="15:15">
      <c r="O252" s="9">
        <v>7.2999999999999995E-2</v>
      </c>
    </row>
    <row r="253" spans="15:15">
      <c r="O253" s="9">
        <v>1.714</v>
      </c>
    </row>
    <row r="254" spans="15:15">
      <c r="O254" s="9">
        <v>6.3E-2</v>
      </c>
    </row>
    <row r="255" spans="15:15">
      <c r="O255" s="9">
        <v>2.718</v>
      </c>
    </row>
    <row r="256" spans="15:15">
      <c r="O256" s="9">
        <v>2.8439999999999999</v>
      </c>
    </row>
    <row r="257" spans="15:15">
      <c r="O257" s="9">
        <v>4.4999999999999998E-2</v>
      </c>
    </row>
    <row r="258" spans="15:15">
      <c r="O258" s="9">
        <v>1.3080000000000001</v>
      </c>
    </row>
    <row r="259" spans="15:15">
      <c r="O259" s="9">
        <v>3.3769999999999998</v>
      </c>
    </row>
    <row r="260" spans="15:15">
      <c r="O260" s="9">
        <v>8.3000000000000004E-2</v>
      </c>
    </row>
    <row r="261" spans="15:15">
      <c r="O261" s="9">
        <v>2.91</v>
      </c>
    </row>
    <row r="262" spans="15:15">
      <c r="O262" s="9">
        <v>1.306</v>
      </c>
    </row>
    <row r="263" spans="15:15">
      <c r="O263" s="9">
        <v>4.9000000000000002E-2</v>
      </c>
    </row>
    <row r="264" spans="15:15">
      <c r="O264" s="9">
        <v>1.359</v>
      </c>
    </row>
    <row r="265" spans="15:15">
      <c r="O265" s="9">
        <v>1.7649999999999999</v>
      </c>
    </row>
    <row r="266" spans="15:15">
      <c r="O266" s="9">
        <v>2.0680000000000001</v>
      </c>
    </row>
    <row r="267" spans="15:15">
      <c r="O267" s="9">
        <v>2.74</v>
      </c>
    </row>
    <row r="268" spans="15:15">
      <c r="O268" s="9">
        <v>3.2029999999999998</v>
      </c>
    </row>
    <row r="269" spans="15:15">
      <c r="O269" s="9">
        <v>0.86499999999999999</v>
      </c>
    </row>
    <row r="270" spans="15:15">
      <c r="O270" s="9">
        <v>1.706</v>
      </c>
    </row>
    <row r="271" spans="15:15">
      <c r="O271" s="9">
        <v>5.0519999999999996</v>
      </c>
    </row>
  </sheetData>
  <mergeCells count="4">
    <mergeCell ref="M2:N2"/>
    <mergeCell ref="O1:Q1"/>
    <mergeCell ref="A1:C1"/>
    <mergeCell ref="D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918EA-85F9-5C4E-A5B5-DB52BB7D60E4}">
  <dimension ref="A2:Z25"/>
  <sheetViews>
    <sheetView tabSelected="1" zoomScale="80" zoomScaleNormal="80" workbookViewId="0">
      <selection activeCell="V15" sqref="V15"/>
    </sheetView>
  </sheetViews>
  <sheetFormatPr baseColWidth="10" defaultRowHeight="16"/>
  <cols>
    <col min="14" max="14" width="10.83203125" style="3"/>
  </cols>
  <sheetData>
    <row r="2" spans="1:26" ht="34">
      <c r="A2" s="2"/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/>
      <c r="H2" s="2"/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</row>
    <row r="3" spans="1:26" ht="17">
      <c r="A3" s="7" t="s">
        <v>0</v>
      </c>
      <c r="B3" s="6">
        <v>59.0387925</v>
      </c>
      <c r="C3" s="6">
        <v>52.023747142857097</v>
      </c>
      <c r="D3" s="6">
        <v>56.495879714285699</v>
      </c>
      <c r="E3" s="6">
        <v>59.522218787878799</v>
      </c>
      <c r="F3" s="6">
        <v>57.966438888888902</v>
      </c>
      <c r="G3" s="6"/>
      <c r="H3" s="7" t="s">
        <v>2</v>
      </c>
      <c r="I3" s="6" t="s">
        <v>111</v>
      </c>
      <c r="J3" s="6"/>
      <c r="K3" s="6"/>
      <c r="L3" s="6"/>
      <c r="M3" s="6"/>
    </row>
    <row r="4" spans="1:26" ht="17">
      <c r="A4" s="7" t="s">
        <v>1</v>
      </c>
      <c r="B4" s="6">
        <v>44.049939999999999</v>
      </c>
      <c r="C4" s="6">
        <v>47.15423225</v>
      </c>
      <c r="D4" s="6">
        <v>49.306228974359001</v>
      </c>
      <c r="E4" s="6">
        <v>46.2704880851064</v>
      </c>
      <c r="F4" s="6">
        <v>48.229975799999998</v>
      </c>
      <c r="G4" s="6"/>
      <c r="H4" s="7" t="s">
        <v>24</v>
      </c>
      <c r="I4" s="6"/>
      <c r="J4" s="6"/>
      <c r="K4" s="6"/>
      <c r="L4" s="6"/>
      <c r="M4" s="6"/>
    </row>
    <row r="5" spans="1:26">
      <c r="A5" s="19" t="s">
        <v>36</v>
      </c>
      <c r="B5" s="19">
        <f>AVERAGE(B2:B4)</f>
        <v>51.544366249999996</v>
      </c>
      <c r="C5" s="19">
        <f t="shared" ref="C5:F5" si="0">AVERAGE(C2:C4)</f>
        <v>49.588989696428548</v>
      </c>
      <c r="D5" s="19">
        <f t="shared" si="0"/>
        <v>52.901054344322347</v>
      </c>
      <c r="E5" s="19">
        <f t="shared" si="0"/>
        <v>52.896353436492603</v>
      </c>
      <c r="F5" s="19">
        <f t="shared" si="0"/>
        <v>53.098207344444447</v>
      </c>
      <c r="G5" s="19"/>
      <c r="H5" s="19" t="s">
        <v>36</v>
      </c>
      <c r="I5" s="19" t="e">
        <f>AVERAGE(I2:I4)</f>
        <v>#DIV/0!</v>
      </c>
      <c r="J5" s="19" t="e">
        <f t="shared" ref="J5:M5" si="1">AVERAGE(J2:J4)</f>
        <v>#DIV/0!</v>
      </c>
      <c r="K5" s="19" t="e">
        <f t="shared" si="1"/>
        <v>#DIV/0!</v>
      </c>
      <c r="L5" s="19" t="e">
        <f t="shared" si="1"/>
        <v>#DIV/0!</v>
      </c>
      <c r="M5" s="19" t="e">
        <f t="shared" si="1"/>
        <v>#DIV/0!</v>
      </c>
      <c r="P5" t="s">
        <v>122</v>
      </c>
      <c r="V5" t="s">
        <v>121</v>
      </c>
    </row>
    <row r="6" spans="1:26">
      <c r="A6" s="3" t="s">
        <v>0</v>
      </c>
      <c r="B6">
        <v>65.321174444444495</v>
      </c>
      <c r="C6">
        <v>62.683098333333298</v>
      </c>
      <c r="D6">
        <v>51.855463999999998</v>
      </c>
      <c r="E6">
        <v>48.260494000000001</v>
      </c>
      <c r="F6">
        <v>52.947991428571399</v>
      </c>
      <c r="H6" s="3" t="s">
        <v>2</v>
      </c>
      <c r="I6">
        <v>55.098430862069002</v>
      </c>
      <c r="J6">
        <v>53.9648033333334</v>
      </c>
      <c r="K6">
        <v>57.182043620689697</v>
      </c>
      <c r="L6">
        <v>53.413230612244902</v>
      </c>
      <c r="M6">
        <v>55.776803055555597</v>
      </c>
      <c r="P6">
        <f t="shared" ref="P6:T6" si="2">B5</f>
        <v>51.544366249999996</v>
      </c>
      <c r="Q6">
        <f t="shared" si="2"/>
        <v>49.588989696428548</v>
      </c>
      <c r="R6">
        <f t="shared" si="2"/>
        <v>52.901054344322347</v>
      </c>
      <c r="S6">
        <f t="shared" si="2"/>
        <v>52.896353436492603</v>
      </c>
      <c r="T6">
        <f t="shared" si="2"/>
        <v>53.098207344444447</v>
      </c>
      <c r="V6" t="e">
        <f t="shared" ref="V6:Z6" si="3">I5</f>
        <v>#DIV/0!</v>
      </c>
      <c r="W6" t="e">
        <f t="shared" si="3"/>
        <v>#DIV/0!</v>
      </c>
      <c r="X6" t="e">
        <f t="shared" si="3"/>
        <v>#DIV/0!</v>
      </c>
      <c r="Y6" t="e">
        <f t="shared" si="3"/>
        <v>#DIV/0!</v>
      </c>
      <c r="Z6" t="e">
        <f t="shared" si="3"/>
        <v>#DIV/0!</v>
      </c>
    </row>
    <row r="7" spans="1:26">
      <c r="A7" s="3" t="s">
        <v>1</v>
      </c>
      <c r="H7" s="3" t="s">
        <v>3</v>
      </c>
      <c r="I7">
        <v>35.757624705882399</v>
      </c>
      <c r="J7">
        <v>29.479976153846199</v>
      </c>
      <c r="K7">
        <v>34.268693333333303</v>
      </c>
      <c r="L7">
        <v>30.8110130769231</v>
      </c>
      <c r="M7">
        <v>23.929594999999999</v>
      </c>
      <c r="P7">
        <f t="shared" ref="P7:T7" si="4">B11</f>
        <v>39.690476541914698</v>
      </c>
      <c r="Q7">
        <f t="shared" si="4"/>
        <v>49.673613228632462</v>
      </c>
      <c r="R7">
        <f t="shared" si="4"/>
        <v>46.266884912280695</v>
      </c>
      <c r="S7">
        <f t="shared" si="4"/>
        <v>46.733710951851869</v>
      </c>
      <c r="T7">
        <f t="shared" si="4"/>
        <v>50.586837883597866</v>
      </c>
      <c r="V7">
        <f t="shared" ref="V7:Z7" si="5">I11</f>
        <v>37.34126977265047</v>
      </c>
      <c r="W7">
        <f t="shared" si="5"/>
        <v>35.8650926573427</v>
      </c>
      <c r="X7">
        <f t="shared" si="5"/>
        <v>40.174180297174331</v>
      </c>
      <c r="Y7">
        <f t="shared" si="5"/>
        <v>37.817178563055997</v>
      </c>
      <c r="Z7">
        <f t="shared" si="5"/>
        <v>37.647277587146</v>
      </c>
    </row>
    <row r="8" spans="1:26">
      <c r="A8" s="3" t="s">
        <v>91</v>
      </c>
      <c r="B8">
        <v>10.345459999999999</v>
      </c>
      <c r="H8" s="3" t="s">
        <v>4</v>
      </c>
      <c r="I8">
        <v>21.167753749999999</v>
      </c>
      <c r="J8">
        <v>24.150498484848502</v>
      </c>
      <c r="K8">
        <v>29.0718039375</v>
      </c>
      <c r="L8">
        <v>29.227291999999998</v>
      </c>
      <c r="M8">
        <v>33.235434705882398</v>
      </c>
      <c r="P8" t="e">
        <f t="shared" ref="P8:T8" si="6">B14</f>
        <v>#DIV/0!</v>
      </c>
      <c r="Q8">
        <f t="shared" si="6"/>
        <v>56.016528950903847</v>
      </c>
      <c r="R8">
        <f t="shared" si="6"/>
        <v>53.853349999999999</v>
      </c>
      <c r="S8" t="e">
        <f t="shared" si="6"/>
        <v>#DIV/0!</v>
      </c>
      <c r="T8">
        <f t="shared" si="6"/>
        <v>47.288499450903849</v>
      </c>
      <c r="V8" t="e">
        <f t="shared" ref="V8:Z8" si="7">I14</f>
        <v>#DIV/0!</v>
      </c>
      <c r="W8" t="e">
        <f t="shared" si="7"/>
        <v>#DIV/0!</v>
      </c>
      <c r="X8" t="e">
        <f t="shared" si="7"/>
        <v>#DIV/0!</v>
      </c>
      <c r="Y8" t="e">
        <f t="shared" si="7"/>
        <v>#DIV/0!</v>
      </c>
      <c r="Z8" t="e">
        <f t="shared" si="7"/>
        <v>#DIV/0!</v>
      </c>
    </row>
    <row r="9" spans="1:26">
      <c r="A9" s="3" t="s">
        <v>30</v>
      </c>
      <c r="B9">
        <v>52.8084842857143</v>
      </c>
      <c r="C9">
        <v>60.046850769230801</v>
      </c>
      <c r="D9">
        <v>61.547524736842099</v>
      </c>
      <c r="E9">
        <v>62.157518888888902</v>
      </c>
      <c r="F9">
        <v>62.527122222222197</v>
      </c>
      <c r="H9" s="3"/>
    </row>
    <row r="10" spans="1:26">
      <c r="A10" s="3" t="s">
        <v>25</v>
      </c>
      <c r="B10">
        <v>30.286787437499999</v>
      </c>
      <c r="C10">
        <v>26.290890583333301</v>
      </c>
      <c r="D10">
        <v>25.397666000000001</v>
      </c>
      <c r="E10">
        <v>29.7831199666667</v>
      </c>
      <c r="F10">
        <v>36.285400000000003</v>
      </c>
      <c r="H10" s="3"/>
    </row>
    <row r="11" spans="1:26">
      <c r="A11" s="19" t="s">
        <v>36</v>
      </c>
      <c r="B11" s="19">
        <f>AVERAGE(B6:B10)</f>
        <v>39.690476541914698</v>
      </c>
      <c r="C11" s="19">
        <f t="shared" ref="C11:F11" si="8">AVERAGE(C6:C10)</f>
        <v>49.673613228632462</v>
      </c>
      <c r="D11" s="19">
        <f t="shared" si="8"/>
        <v>46.266884912280695</v>
      </c>
      <c r="E11" s="19">
        <f t="shared" si="8"/>
        <v>46.733710951851869</v>
      </c>
      <c r="F11" s="19">
        <f t="shared" si="8"/>
        <v>50.586837883597866</v>
      </c>
      <c r="G11" s="19"/>
      <c r="H11" s="19" t="s">
        <v>36</v>
      </c>
      <c r="I11" s="19">
        <f>AVERAGE(I6:I10)</f>
        <v>37.34126977265047</v>
      </c>
      <c r="J11" s="19">
        <f>AVERAGE(J6:J10)</f>
        <v>35.8650926573427</v>
      </c>
      <c r="K11" s="19">
        <f>AVERAGE(K6:K10)</f>
        <v>40.174180297174331</v>
      </c>
      <c r="L11" s="19">
        <f t="shared" ref="L11" si="9">AVERAGE(L6:L10)</f>
        <v>37.817178563055997</v>
      </c>
      <c r="M11" s="19">
        <f t="shared" ref="M11" si="10">AVERAGE(M6:M10)</f>
        <v>37.647277587146</v>
      </c>
    </row>
    <row r="12" spans="1:26">
      <c r="A12" s="3" t="s">
        <v>0</v>
      </c>
      <c r="B12" t="s">
        <v>23</v>
      </c>
      <c r="C12">
        <v>48.403907901807699</v>
      </c>
      <c r="D12" t="s">
        <v>23</v>
      </c>
      <c r="E12" t="s">
        <v>23</v>
      </c>
      <c r="F12">
        <v>51.577733901807697</v>
      </c>
      <c r="I12" s="3" t="s">
        <v>111</v>
      </c>
    </row>
    <row r="13" spans="1:26">
      <c r="A13" s="3" t="s">
        <v>1</v>
      </c>
      <c r="B13" t="s">
        <v>23</v>
      </c>
      <c r="C13">
        <v>63.629150000000003</v>
      </c>
      <c r="D13">
        <v>53.853349999999999</v>
      </c>
      <c r="E13" t="s">
        <v>23</v>
      </c>
      <c r="F13">
        <v>42.999265000000001</v>
      </c>
      <c r="H13" s="3"/>
    </row>
    <row r="14" spans="1:26">
      <c r="A14" s="19" t="s">
        <v>36</v>
      </c>
      <c r="B14" s="19" t="e">
        <f>AVERAGE(B12:B13)</f>
        <v>#DIV/0!</v>
      </c>
      <c r="C14" s="19">
        <f t="shared" ref="C14:F14" si="11">AVERAGE(C12:C13)</f>
        <v>56.016528950903847</v>
      </c>
      <c r="D14" s="19">
        <f t="shared" si="11"/>
        <v>53.853349999999999</v>
      </c>
      <c r="E14" s="19" t="e">
        <f t="shared" si="11"/>
        <v>#DIV/0!</v>
      </c>
      <c r="F14" s="19">
        <f t="shared" si="11"/>
        <v>47.288499450903849</v>
      </c>
      <c r="G14" s="19"/>
      <c r="H14" s="19" t="s">
        <v>36</v>
      </c>
      <c r="I14" s="19" t="e">
        <f>AVERAGE(I12:I13)</f>
        <v>#DIV/0!</v>
      </c>
      <c r="J14" s="19" t="e">
        <f t="shared" ref="J14" si="12">AVERAGE(J12:J13)</f>
        <v>#DIV/0!</v>
      </c>
      <c r="K14" s="19" t="e">
        <f t="shared" ref="K14" si="13">AVERAGE(K12:K13)</f>
        <v>#DIV/0!</v>
      </c>
      <c r="L14" s="19" t="e">
        <f t="shared" ref="L14" si="14">AVERAGE(L12:L13)</f>
        <v>#DIV/0!</v>
      </c>
      <c r="M14" s="19" t="e">
        <f t="shared" ref="M14" si="15">AVERAGE(M12:M13)</f>
        <v>#DIV/0!</v>
      </c>
    </row>
    <row r="15" spans="1:26">
      <c r="A15" s="3"/>
      <c r="H15" s="3"/>
    </row>
    <row r="16" spans="1:26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75"/>
      <c r="O16" s="75"/>
    </row>
    <row r="17" spans="1:15">
      <c r="A17" s="12"/>
      <c r="B17" s="75"/>
      <c r="C17" s="75"/>
      <c r="D17" s="75"/>
      <c r="E17" s="75"/>
      <c r="F17" s="75"/>
      <c r="G17" s="75"/>
      <c r="H17" s="12"/>
      <c r="I17" s="75"/>
      <c r="J17" s="75"/>
      <c r="K17" s="75"/>
      <c r="L17" s="75"/>
      <c r="M17" s="75"/>
      <c r="N17" s="75"/>
      <c r="O17" s="75"/>
    </row>
    <row r="18" spans="1:15">
      <c r="A18" s="12"/>
      <c r="B18" s="75"/>
      <c r="C18" s="75"/>
      <c r="D18" s="75"/>
      <c r="E18" s="75"/>
      <c r="F18" s="75"/>
      <c r="G18" s="75"/>
      <c r="H18" s="12"/>
      <c r="I18" s="75"/>
      <c r="J18" s="75"/>
      <c r="K18" s="75"/>
      <c r="L18" s="75"/>
      <c r="M18" s="75"/>
      <c r="N18" s="75"/>
      <c r="O18" s="75"/>
    </row>
    <row r="19" spans="1:1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5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5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</row>
    <row r="23" spans="1:1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5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5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4A3F6-AC36-7B40-9700-F674741C4171}">
  <dimension ref="A1:AM285"/>
  <sheetViews>
    <sheetView topLeftCell="L1" workbookViewId="0">
      <selection activeCell="U7" activeCellId="1" sqref="U4:Y4 U7:Y7"/>
    </sheetView>
  </sheetViews>
  <sheetFormatPr baseColWidth="10" defaultRowHeight="16"/>
  <cols>
    <col min="1" max="1" width="17" style="6" customWidth="1"/>
    <col min="2" max="2" width="19" style="6" customWidth="1"/>
    <col min="3" max="5" width="22.6640625" style="9" customWidth="1"/>
    <col min="6" max="6" width="22.83203125" customWidth="1"/>
    <col min="7" max="7" width="21.5" style="6" customWidth="1"/>
    <col min="8" max="8" width="22.6640625" style="6" customWidth="1"/>
    <col min="9" max="11" width="22.6640625" style="9" customWidth="1"/>
    <col min="12" max="12" width="21.6640625" style="3" customWidth="1"/>
    <col min="13" max="13" width="10.83203125" style="3"/>
    <col min="14" max="14" width="13.83203125" customWidth="1"/>
    <col min="15" max="15" width="14" customWidth="1"/>
    <col min="16" max="16" width="13.6640625" customWidth="1"/>
    <col min="17" max="17" width="13.33203125" customWidth="1"/>
    <col min="20" max="20" width="10.83203125" style="3"/>
    <col min="21" max="21" width="9.6640625" customWidth="1"/>
  </cols>
  <sheetData>
    <row r="1" spans="1:39">
      <c r="A1" s="6" t="s">
        <v>27</v>
      </c>
      <c r="C1" s="9" t="s">
        <v>32</v>
      </c>
      <c r="G1" s="6" t="s">
        <v>28</v>
      </c>
      <c r="I1" s="9" t="s">
        <v>33</v>
      </c>
      <c r="AA1" t="s">
        <v>40</v>
      </c>
    </row>
    <row r="2" spans="1:39" s="2" customFormat="1" ht="25" customHeight="1">
      <c r="A2" s="7" t="s">
        <v>0</v>
      </c>
      <c r="B2" s="7"/>
      <c r="C2" s="10"/>
      <c r="D2" s="10"/>
      <c r="E2" s="10"/>
      <c r="G2" s="7" t="s">
        <v>2</v>
      </c>
      <c r="H2" s="7"/>
      <c r="I2" s="10" t="s">
        <v>2</v>
      </c>
      <c r="J2" s="10"/>
      <c r="K2" s="10"/>
      <c r="L2" s="4"/>
      <c r="M2" s="12"/>
      <c r="N2" s="13" t="s">
        <v>5</v>
      </c>
      <c r="O2" s="13" t="s">
        <v>6</v>
      </c>
      <c r="P2" s="13" t="s">
        <v>7</v>
      </c>
      <c r="Q2" s="13" t="s">
        <v>8</v>
      </c>
      <c r="R2" s="13" t="s">
        <v>9</v>
      </c>
      <c r="T2" s="4"/>
      <c r="U2" s="2" t="s">
        <v>5</v>
      </c>
      <c r="V2" s="2" t="s">
        <v>6</v>
      </c>
      <c r="W2" s="2" t="s">
        <v>7</v>
      </c>
      <c r="X2" s="2" t="s">
        <v>8</v>
      </c>
      <c r="Y2" s="2" t="s">
        <v>9</v>
      </c>
    </row>
    <row r="3" spans="1:39" ht="17">
      <c r="A3" s="6">
        <v>98.270920318673305</v>
      </c>
      <c r="C3" s="9">
        <v>133.94566469384</v>
      </c>
      <c r="G3" s="6">
        <v>111.113194155212</v>
      </c>
      <c r="I3" s="9">
        <v>131.721079928606</v>
      </c>
      <c r="M3" s="7" t="s">
        <v>0</v>
      </c>
      <c r="N3" s="6">
        <v>97.762294540895496</v>
      </c>
      <c r="O3" s="6">
        <v>94.082383902006598</v>
      </c>
      <c r="P3" s="6">
        <v>90.829717902006607</v>
      </c>
      <c r="Q3" s="6">
        <v>103.13948958534</v>
      </c>
      <c r="R3" s="6">
        <v>110.086772136855</v>
      </c>
      <c r="S3" s="6"/>
      <c r="T3" s="7" t="s">
        <v>2</v>
      </c>
      <c r="U3" s="6">
        <v>106.449002278848</v>
      </c>
      <c r="V3" s="6">
        <v>107.68875590521201</v>
      </c>
      <c r="W3" s="6">
        <v>114.179316115996</v>
      </c>
      <c r="X3" s="6">
        <v>110.561106700666</v>
      </c>
      <c r="Y3" s="6">
        <v>110.04998722664</v>
      </c>
      <c r="AA3" s="6" t="s">
        <v>39</v>
      </c>
      <c r="AB3" s="6">
        <v>69.4801236409821</v>
      </c>
      <c r="AC3" s="6">
        <v>71.904235640982094</v>
      </c>
      <c r="AD3" s="6" t="s">
        <v>23</v>
      </c>
      <c r="AE3" s="6" t="s">
        <v>23</v>
      </c>
      <c r="AF3" s="6">
        <v>72.088610640982097</v>
      </c>
      <c r="AH3" t="s">
        <v>2</v>
      </c>
      <c r="AI3">
        <v>72.004191458733999</v>
      </c>
      <c r="AJ3">
        <v>73.621623958734006</v>
      </c>
      <c r="AK3">
        <v>71.0777657444483</v>
      </c>
      <c r="AL3">
        <v>70.184581458734002</v>
      </c>
      <c r="AM3">
        <v>69.471233458734005</v>
      </c>
    </row>
    <row r="4" spans="1:39">
      <c r="A4" s="6">
        <v>104.313400318673</v>
      </c>
      <c r="C4" s="9">
        <v>100.10167469384</v>
      </c>
      <c r="G4" s="6">
        <v>118.04068415521201</v>
      </c>
      <c r="I4" s="9">
        <v>112.861219928606</v>
      </c>
      <c r="M4" s="19" t="s">
        <v>36</v>
      </c>
      <c r="N4" s="19">
        <f>AVERAGE(N2:N3)</f>
        <v>97.762294540895496</v>
      </c>
      <c r="O4" s="19">
        <f t="shared" ref="O4:R4" si="0">AVERAGE(O2:O3)</f>
        <v>94.082383902006598</v>
      </c>
      <c r="P4" s="19">
        <f t="shared" si="0"/>
        <v>90.829717902006607</v>
      </c>
      <c r="Q4" s="19">
        <f t="shared" si="0"/>
        <v>103.13948958534</v>
      </c>
      <c r="R4" s="19">
        <f t="shared" si="0"/>
        <v>110.086772136855</v>
      </c>
      <c r="S4" s="19"/>
      <c r="T4" s="19" t="s">
        <v>36</v>
      </c>
      <c r="U4" s="19">
        <f>AVERAGE(U2:U3)</f>
        <v>106.449002278848</v>
      </c>
      <c r="V4" s="19">
        <f t="shared" ref="V4:Y4" si="1">AVERAGE(V2:V3)</f>
        <v>107.68875590521201</v>
      </c>
      <c r="W4" s="19">
        <f t="shared" si="1"/>
        <v>114.179316115996</v>
      </c>
      <c r="X4" s="19">
        <f t="shared" si="1"/>
        <v>110.561106700666</v>
      </c>
      <c r="Y4" s="19">
        <f t="shared" si="1"/>
        <v>110.04998722664</v>
      </c>
      <c r="AA4" s="6"/>
      <c r="AB4" s="6">
        <v>75.641043287441605</v>
      </c>
      <c r="AC4" s="6">
        <v>75.215096664723504</v>
      </c>
      <c r="AD4" s="6">
        <v>75.847230452958797</v>
      </c>
      <c r="AE4" s="6">
        <v>76.657431957574204</v>
      </c>
      <c r="AF4" s="6">
        <v>74.015747200327198</v>
      </c>
      <c r="AI4">
        <v>80.151363429101707</v>
      </c>
      <c r="AJ4">
        <v>82.577511040212798</v>
      </c>
      <c r="AK4">
        <v>77.628515190815193</v>
      </c>
      <c r="AL4">
        <v>74.173609423519196</v>
      </c>
      <c r="AM4">
        <v>72.503658165212798</v>
      </c>
    </row>
    <row r="5" spans="1:39" ht="17">
      <c r="A5" s="6">
        <v>67.722830318673303</v>
      </c>
      <c r="C5" s="9">
        <v>104.89293469384</v>
      </c>
      <c r="G5" s="6">
        <v>85.234294155211799</v>
      </c>
      <c r="I5" s="9">
        <v>97.907599928606302</v>
      </c>
      <c r="M5" s="9" t="s">
        <v>0</v>
      </c>
      <c r="N5" s="9">
        <v>92.666486148385701</v>
      </c>
      <c r="O5" s="9">
        <v>114.86687686775301</v>
      </c>
      <c r="P5" s="9">
        <v>88.364843434581005</v>
      </c>
      <c r="Q5" s="9">
        <v>92.096756746471897</v>
      </c>
      <c r="R5" s="9">
        <v>104.59135234089899</v>
      </c>
      <c r="S5" s="9"/>
      <c r="T5" s="10" t="s">
        <v>2</v>
      </c>
      <c r="U5" s="9">
        <v>93.639689588180701</v>
      </c>
      <c r="V5" s="9">
        <v>102.43007415937601</v>
      </c>
      <c r="W5" s="9">
        <v>0</v>
      </c>
      <c r="X5" s="9">
        <v>103.318661714321</v>
      </c>
      <c r="Y5" s="9">
        <v>115.470469095273</v>
      </c>
      <c r="AA5" s="6"/>
      <c r="AB5" s="6" t="s">
        <v>23</v>
      </c>
      <c r="AC5" s="6">
        <v>69.9217163696119</v>
      </c>
      <c r="AD5" s="6">
        <v>78.253016369611899</v>
      </c>
      <c r="AE5" s="6">
        <v>75.282639702945204</v>
      </c>
      <c r="AF5" s="6">
        <v>75.756676369611895</v>
      </c>
      <c r="AI5">
        <v>77.784769139051306</v>
      </c>
      <c r="AJ5">
        <v>80.537721573110105</v>
      </c>
      <c r="AK5">
        <v>76.422009209473799</v>
      </c>
      <c r="AL5">
        <v>70.787748078115797</v>
      </c>
      <c r="AM5">
        <v>69.643803267205698</v>
      </c>
    </row>
    <row r="6" spans="1:39">
      <c r="A6" s="6">
        <v>109.318280318673</v>
      </c>
      <c r="C6" s="9">
        <v>75.870724693840302</v>
      </c>
      <c r="G6" s="6">
        <v>78.306804155211793</v>
      </c>
      <c r="I6" s="9">
        <v>84.388319928606293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19" t="s">
        <v>36</v>
      </c>
      <c r="AB6" s="19">
        <f>AVERAGE(AB3:AB5)</f>
        <v>72.560583464211845</v>
      </c>
      <c r="AC6" s="19">
        <f t="shared" ref="AC6:AF6" si="2">AVERAGE(AC3:AC5)</f>
        <v>72.347016225105833</v>
      </c>
      <c r="AD6" s="19">
        <f t="shared" si="2"/>
        <v>77.050123411285341</v>
      </c>
      <c r="AE6" s="19">
        <f t="shared" si="2"/>
        <v>75.970035830259704</v>
      </c>
      <c r="AF6" s="19">
        <f t="shared" si="2"/>
        <v>73.953678070307078</v>
      </c>
      <c r="AH6" s="19" t="s">
        <v>36</v>
      </c>
      <c r="AI6" s="19">
        <f>AVERAGE(AI3:AI5)</f>
        <v>76.646774675629004</v>
      </c>
      <c r="AJ6" s="19">
        <f t="shared" ref="AJ6:AM6" si="3">AVERAGE(AJ3:AJ5)</f>
        <v>78.912285524018969</v>
      </c>
      <c r="AK6" s="19">
        <f t="shared" si="3"/>
        <v>75.042763381579093</v>
      </c>
      <c r="AL6" s="19">
        <f t="shared" si="3"/>
        <v>71.715312986789669</v>
      </c>
      <c r="AM6" s="19">
        <f t="shared" si="3"/>
        <v>70.539564963717496</v>
      </c>
    </row>
    <row r="7" spans="1:39">
      <c r="A7" s="6">
        <v>108.79948031867301</v>
      </c>
      <c r="C7" s="9">
        <v>65.616816693840306</v>
      </c>
      <c r="G7" s="6">
        <v>107.054364155212</v>
      </c>
      <c r="I7" s="9">
        <v>73.6461299286063</v>
      </c>
      <c r="M7" s="19" t="s">
        <v>36</v>
      </c>
      <c r="N7" s="19">
        <f>AVERAGE(N5:N6)</f>
        <v>92.666486148385701</v>
      </c>
      <c r="O7" s="19">
        <f t="shared" ref="O7:R7" si="4">AVERAGE(O5:O6)</f>
        <v>114.86687686775301</v>
      </c>
      <c r="P7" s="19">
        <f t="shared" si="4"/>
        <v>88.364843434581005</v>
      </c>
      <c r="Q7" s="19">
        <f t="shared" si="4"/>
        <v>92.096756746471897</v>
      </c>
      <c r="R7" s="19">
        <f t="shared" si="4"/>
        <v>104.59135234089899</v>
      </c>
      <c r="S7" s="19"/>
      <c r="T7" s="19" t="s">
        <v>36</v>
      </c>
      <c r="U7" s="19">
        <f>AVERAGE(U5:U6)</f>
        <v>93.639689588180701</v>
      </c>
      <c r="V7" s="19">
        <f t="shared" ref="V7:Y7" si="5">AVERAGE(V5:V6)</f>
        <v>102.43007415937601</v>
      </c>
      <c r="W7" s="19">
        <f t="shared" si="5"/>
        <v>0</v>
      </c>
      <c r="X7" s="19">
        <f t="shared" si="5"/>
        <v>103.318661714321</v>
      </c>
      <c r="Y7" s="19">
        <f t="shared" si="5"/>
        <v>115.470469095273</v>
      </c>
    </row>
    <row r="8" spans="1:39">
      <c r="A8" s="6">
        <v>63.938648318673302</v>
      </c>
      <c r="C8" s="9">
        <v>62.5955766938403</v>
      </c>
      <c r="G8" s="6">
        <v>90.971594155211804</v>
      </c>
      <c r="I8" s="9">
        <v>64.979140928606299</v>
      </c>
    </row>
    <row r="9" spans="1:39" ht="35" customHeight="1">
      <c r="A9" s="6">
        <v>142.33830031867299</v>
      </c>
      <c r="C9" s="9">
        <v>122.77623469384</v>
      </c>
      <c r="G9" s="6">
        <v>117.36930415521201</v>
      </c>
      <c r="I9" s="9">
        <v>66.718641928606303</v>
      </c>
      <c r="M9" s="4"/>
      <c r="N9" s="2" t="s">
        <v>10</v>
      </c>
      <c r="O9" s="2" t="s">
        <v>11</v>
      </c>
      <c r="P9" s="2" t="s">
        <v>12</v>
      </c>
      <c r="Q9" s="2" t="s">
        <v>13</v>
      </c>
      <c r="R9" s="2" t="s">
        <v>14</v>
      </c>
      <c r="S9" s="2"/>
      <c r="T9" s="4"/>
      <c r="U9" s="2" t="s">
        <v>10</v>
      </c>
      <c r="V9" s="2" t="s">
        <v>11</v>
      </c>
      <c r="W9" s="2" t="s">
        <v>12</v>
      </c>
      <c r="X9" s="2" t="s">
        <v>13</v>
      </c>
      <c r="Y9" s="2" t="s">
        <v>14</v>
      </c>
    </row>
    <row r="10" spans="1:39" ht="17">
      <c r="A10" s="6">
        <v>106.480150318673</v>
      </c>
      <c r="C10" s="9">
        <v>88.016714693840299</v>
      </c>
      <c r="G10" s="6">
        <v>108.488684155212</v>
      </c>
      <c r="I10" s="9">
        <v>76.636849928606296</v>
      </c>
      <c r="M10" s="7" t="s">
        <v>0</v>
      </c>
      <c r="N10" s="6">
        <v>24.423737372029599</v>
      </c>
      <c r="O10" s="6">
        <v>25.294225287570299</v>
      </c>
      <c r="P10" s="6">
        <v>31.520939131890199</v>
      </c>
      <c r="Q10" s="6">
        <v>25.357063797152101</v>
      </c>
      <c r="R10" s="6">
        <v>23.898547074117602</v>
      </c>
      <c r="S10" s="6"/>
      <c r="T10" s="7" t="s">
        <v>2</v>
      </c>
      <c r="U10" s="6">
        <v>21.0794155794981</v>
      </c>
      <c r="V10" s="6">
        <v>18.671558022522401</v>
      </c>
      <c r="W10" s="6">
        <v>12.9531179302244</v>
      </c>
      <c r="X10" s="6">
        <v>16.576681618284599</v>
      </c>
      <c r="Y10" s="6">
        <v>17.3795843997157</v>
      </c>
      <c r="AB10">
        <v>98.941909052638707</v>
      </c>
      <c r="AC10">
        <v>81.109472552638707</v>
      </c>
      <c r="AD10">
        <v>87.790278219305307</v>
      </c>
      <c r="AE10">
        <v>91.222997052638704</v>
      </c>
      <c r="AF10">
        <v>107.171484052639</v>
      </c>
    </row>
    <row r="11" spans="1:39">
      <c r="A11" s="6">
        <v>78.678640318673303</v>
      </c>
      <c r="C11" s="9">
        <v>96.866814693840297</v>
      </c>
      <c r="G11" s="6">
        <v>102.598794155212</v>
      </c>
      <c r="I11" s="9">
        <v>111.213269928606</v>
      </c>
      <c r="M11" s="19" t="s">
        <v>36</v>
      </c>
      <c r="N11" s="19">
        <f>AVERAGE(N9:N10)</f>
        <v>24.423737372029599</v>
      </c>
      <c r="O11" s="19">
        <f t="shared" ref="O11:R11" si="6">AVERAGE(O9:O10)</f>
        <v>25.294225287570299</v>
      </c>
      <c r="P11" s="19">
        <f t="shared" si="6"/>
        <v>31.520939131890199</v>
      </c>
      <c r="Q11" s="19">
        <f t="shared" si="6"/>
        <v>25.357063797152101</v>
      </c>
      <c r="R11" s="19">
        <f t="shared" si="6"/>
        <v>23.898547074117602</v>
      </c>
      <c r="S11" s="19"/>
      <c r="T11" s="19" t="s">
        <v>36</v>
      </c>
      <c r="U11" s="19">
        <f>AVERAGE(U9:U10)</f>
        <v>21.0794155794981</v>
      </c>
      <c r="V11" s="19">
        <f t="shared" ref="V11:Y11" si="7">AVERAGE(V9:V10)</f>
        <v>18.671558022522401</v>
      </c>
      <c r="W11" s="19">
        <f t="shared" si="7"/>
        <v>12.9531179302244</v>
      </c>
      <c r="X11" s="19">
        <f t="shared" si="7"/>
        <v>16.576681618284599</v>
      </c>
      <c r="Y11" s="19">
        <f t="shared" si="7"/>
        <v>17.3795843997157</v>
      </c>
    </row>
    <row r="12" spans="1:39" ht="17">
      <c r="A12" s="6">
        <v>103.031660318673</v>
      </c>
      <c r="C12" s="9">
        <v>71.567744693840297</v>
      </c>
      <c r="G12" s="6">
        <v>129.637364155212</v>
      </c>
      <c r="I12" s="9">
        <v>128.76086992860601</v>
      </c>
      <c r="M12" s="9" t="s">
        <v>0</v>
      </c>
      <c r="N12" s="9">
        <v>24.323534047643999</v>
      </c>
      <c r="O12" s="9">
        <v>117.313915359576</v>
      </c>
      <c r="P12" s="9">
        <v>26.0159149068392</v>
      </c>
      <c r="Q12" s="9">
        <v>15.922721532752901</v>
      </c>
      <c r="R12" s="9">
        <v>10.0288261572501</v>
      </c>
      <c r="S12" s="9"/>
      <c r="T12" s="10" t="s">
        <v>2</v>
      </c>
      <c r="U12" s="9">
        <v>18.117731811484699</v>
      </c>
      <c r="V12" s="9">
        <v>14.173851813748101</v>
      </c>
      <c r="W12" s="9" t="s">
        <v>23</v>
      </c>
      <c r="X12" s="9">
        <v>17.367886931563099</v>
      </c>
      <c r="Y12" s="9">
        <v>12.154575635339601</v>
      </c>
    </row>
    <row r="13" spans="1:39">
      <c r="A13" s="6">
        <v>95.6769303186732</v>
      </c>
      <c r="C13" s="9">
        <v>64.182490693840293</v>
      </c>
      <c r="G13" s="6">
        <v>122.37418415521201</v>
      </c>
      <c r="I13" s="9">
        <v>120.032849928606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39">
      <c r="A14" s="6">
        <v>103.428390318673</v>
      </c>
      <c r="C14" s="9">
        <v>105.86949469384</v>
      </c>
      <c r="G14" s="6">
        <v>113.554604155212</v>
      </c>
      <c r="I14" s="9">
        <v>94.001349928606302</v>
      </c>
      <c r="M14" s="19" t="s">
        <v>36</v>
      </c>
      <c r="N14" s="19">
        <f>AVERAGE(N12:N13)</f>
        <v>24.323534047643999</v>
      </c>
      <c r="O14" s="19">
        <f t="shared" ref="O14:R14" si="8">AVERAGE(O12:O13)</f>
        <v>117.313915359576</v>
      </c>
      <c r="P14" s="19">
        <f t="shared" si="8"/>
        <v>26.0159149068392</v>
      </c>
      <c r="Q14" s="19">
        <f t="shared" si="8"/>
        <v>15.922721532752901</v>
      </c>
      <c r="R14" s="19">
        <f t="shared" si="8"/>
        <v>10.0288261572501</v>
      </c>
      <c r="S14" s="19"/>
      <c r="T14" s="19" t="s">
        <v>36</v>
      </c>
      <c r="U14" s="19">
        <f>AVERAGE(U12:U13)</f>
        <v>18.117731811484699</v>
      </c>
      <c r="V14" s="19">
        <f t="shared" ref="V14:Y14" si="9">AVERAGE(V12:V13)</f>
        <v>14.173851813748101</v>
      </c>
      <c r="W14" s="19" t="e">
        <f t="shared" si="9"/>
        <v>#DIV/0!</v>
      </c>
      <c r="X14" s="19">
        <f t="shared" si="9"/>
        <v>17.367886931563099</v>
      </c>
      <c r="Y14" s="19">
        <f t="shared" si="9"/>
        <v>12.154575635339601</v>
      </c>
    </row>
    <row r="15" spans="1:39">
      <c r="A15" s="6">
        <v>60.947926318673296</v>
      </c>
      <c r="C15" s="9">
        <v>100.46788469384001</v>
      </c>
      <c r="G15" s="6">
        <v>136.35123415521201</v>
      </c>
      <c r="I15" s="9">
        <v>88.477669928606304</v>
      </c>
    </row>
    <row r="16" spans="1:39">
      <c r="A16" s="6">
        <v>135.07512031867299</v>
      </c>
      <c r="C16" s="9">
        <v>108.09728469384</v>
      </c>
      <c r="G16" s="6">
        <v>92.466954155211795</v>
      </c>
      <c r="I16" s="9">
        <v>68.915909928606297</v>
      </c>
    </row>
    <row r="17" spans="1:9">
      <c r="A17" s="6">
        <v>121.494790318673</v>
      </c>
      <c r="C17" s="9">
        <v>135.01378469383999</v>
      </c>
      <c r="G17" s="6">
        <v>81.358564155211795</v>
      </c>
      <c r="I17" s="9">
        <v>64.857070928606305</v>
      </c>
    </row>
    <row r="18" spans="1:9">
      <c r="A18" s="6">
        <v>88.230640318673295</v>
      </c>
      <c r="C18" s="9">
        <v>128.48302469384001</v>
      </c>
      <c r="G18" s="6">
        <v>67.473064155211802</v>
      </c>
      <c r="I18" s="9">
        <v>68.671769928606295</v>
      </c>
    </row>
    <row r="19" spans="1:9">
      <c r="A19" s="6">
        <v>60.673268318673301</v>
      </c>
      <c r="C19" s="9">
        <v>126.77403469383999</v>
      </c>
      <c r="G19" s="6">
        <v>137.419344155212</v>
      </c>
      <c r="I19" s="9">
        <v>84.296769928606295</v>
      </c>
    </row>
    <row r="20" spans="1:9">
      <c r="A20" s="6">
        <v>117.649580318673</v>
      </c>
      <c r="C20" s="9">
        <v>104.34362469384</v>
      </c>
      <c r="G20" s="6">
        <v>112.76114415521199</v>
      </c>
      <c r="I20" s="9">
        <v>128.486209928606</v>
      </c>
    </row>
    <row r="21" spans="1:9">
      <c r="A21" s="6">
        <v>104.435470318673</v>
      </c>
      <c r="C21" s="9">
        <v>76.236934693840297</v>
      </c>
      <c r="G21" s="6">
        <v>102.690344155212</v>
      </c>
      <c r="I21" s="9">
        <v>95.496719928606296</v>
      </c>
    </row>
    <row r="22" spans="1:9">
      <c r="A22" s="6">
        <v>81.089530318673297</v>
      </c>
      <c r="C22" s="9">
        <v>65.220088693840296</v>
      </c>
      <c r="G22" s="6">
        <v>136.229164155212</v>
      </c>
      <c r="I22" s="9">
        <v>95.496719928606296</v>
      </c>
    </row>
    <row r="23" spans="1:9">
      <c r="A23" s="6">
        <v>57.255299318673302</v>
      </c>
      <c r="C23" s="9">
        <v>59.574336693840301</v>
      </c>
      <c r="G23" s="6">
        <v>119.13932415521199</v>
      </c>
      <c r="I23" s="9">
        <v>98.640029928606296</v>
      </c>
    </row>
    <row r="24" spans="1:9">
      <c r="A24" s="6">
        <v>107.883960318673</v>
      </c>
      <c r="C24" s="9">
        <v>135.16637469384</v>
      </c>
      <c r="G24" s="6">
        <v>112.242344155212</v>
      </c>
      <c r="I24" s="9">
        <v>75.049939928606307</v>
      </c>
    </row>
    <row r="25" spans="1:9">
      <c r="A25" s="6">
        <v>90.672040318673297</v>
      </c>
      <c r="C25" s="9">
        <v>98.575794693840294</v>
      </c>
      <c r="G25" s="6">
        <v>88.8048541552118</v>
      </c>
      <c r="I25" s="9">
        <v>71.723529928606297</v>
      </c>
    </row>
    <row r="26" spans="1:9">
      <c r="A26" s="6">
        <v>65.128830318673295</v>
      </c>
      <c r="C26" s="9">
        <v>104.92345469384</v>
      </c>
      <c r="G26" s="6">
        <v>133.11636415521201</v>
      </c>
      <c r="I26" s="9">
        <v>73.524059928606306</v>
      </c>
    </row>
    <row r="27" spans="1:9">
      <c r="A27" s="6">
        <v>116.61198031867301</v>
      </c>
      <c r="C27" s="9">
        <v>83.957884693840299</v>
      </c>
      <c r="G27" s="6">
        <v>104.673994155212</v>
      </c>
      <c r="I27" s="9">
        <v>89.393199928606293</v>
      </c>
    </row>
    <row r="28" spans="1:9">
      <c r="A28" s="6">
        <v>92.625170318673298</v>
      </c>
      <c r="C28" s="9">
        <v>74.955194693840298</v>
      </c>
      <c r="G28" s="6">
        <v>110.22818415521201</v>
      </c>
      <c r="I28" s="9">
        <v>109.53479992860601</v>
      </c>
    </row>
    <row r="29" spans="1:9">
      <c r="A29" s="6">
        <v>60.795338318673302</v>
      </c>
      <c r="C29" s="9">
        <v>62.778682693840302</v>
      </c>
      <c r="G29" s="6">
        <v>76.841964155211798</v>
      </c>
      <c r="I29" s="9">
        <v>106.483039928606</v>
      </c>
    </row>
    <row r="30" spans="1:9">
      <c r="A30" s="6">
        <v>55.668385318673302</v>
      </c>
      <c r="C30" s="9">
        <v>63.816280693840298</v>
      </c>
      <c r="G30" s="6">
        <v>103.483804155212</v>
      </c>
      <c r="I30" s="9">
        <v>118.140759928606</v>
      </c>
    </row>
    <row r="31" spans="1:9">
      <c r="A31" s="6">
        <v>118.839760318673</v>
      </c>
      <c r="C31" s="9">
        <v>96.225944693840304</v>
      </c>
      <c r="G31" s="6">
        <v>137.02261415521201</v>
      </c>
      <c r="I31" s="9">
        <v>86.097299928606304</v>
      </c>
    </row>
    <row r="32" spans="1:9">
      <c r="A32" s="6">
        <v>141.972090318673</v>
      </c>
      <c r="C32" s="9">
        <v>112.52233469383999</v>
      </c>
      <c r="G32" s="6">
        <v>97.075114155211807</v>
      </c>
      <c r="I32" s="9">
        <v>85.609019928606301</v>
      </c>
    </row>
    <row r="33" spans="1:9">
      <c r="A33" s="6">
        <v>127.628830318673</v>
      </c>
      <c r="C33" s="9">
        <v>95.646114693840303</v>
      </c>
      <c r="G33" s="6">
        <v>99.730144155211804</v>
      </c>
      <c r="I33" s="9">
        <v>72.883189928606299</v>
      </c>
    </row>
    <row r="34" spans="1:9">
      <c r="A34" s="6">
        <v>56.278737318673301</v>
      </c>
      <c r="C34" s="9">
        <v>70.896354693840294</v>
      </c>
      <c r="G34" s="6">
        <v>73.149334155211804</v>
      </c>
      <c r="I34" s="9">
        <v>90.400279928606295</v>
      </c>
    </row>
    <row r="35" spans="1:9">
      <c r="A35" s="6">
        <v>55.851491318673297</v>
      </c>
      <c r="C35" s="9">
        <v>62.015742693840302</v>
      </c>
      <c r="G35" s="6">
        <v>80.229414155211799</v>
      </c>
      <c r="I35" s="9">
        <v>96.381729928606305</v>
      </c>
    </row>
    <row r="36" spans="1:9">
      <c r="A36" s="6">
        <v>101.810960318673</v>
      </c>
      <c r="C36" s="9">
        <v>111.63732469384</v>
      </c>
      <c r="G36" s="6">
        <v>138.24332415521201</v>
      </c>
      <c r="I36" s="9">
        <v>94.214979928606297</v>
      </c>
    </row>
    <row r="37" spans="1:9">
      <c r="A37" s="6">
        <v>82.951100318673298</v>
      </c>
      <c r="C37" s="9">
        <v>118.41222469384</v>
      </c>
      <c r="G37" s="6">
        <v>123.04557415521199</v>
      </c>
      <c r="I37" s="9">
        <v>113.135879928606</v>
      </c>
    </row>
    <row r="38" spans="1:9">
      <c r="A38" s="6">
        <v>63.755542318673299</v>
      </c>
      <c r="C38" s="9">
        <v>102.05480469384</v>
      </c>
      <c r="G38" s="6">
        <v>109.343174155212</v>
      </c>
      <c r="I38" s="9">
        <v>91.468399928606303</v>
      </c>
    </row>
    <row r="39" spans="1:9">
      <c r="A39" s="6">
        <v>136.78410031867301</v>
      </c>
      <c r="C39" s="9">
        <v>76.084344693840293</v>
      </c>
      <c r="G39" s="6">
        <v>102.50724415521201</v>
      </c>
      <c r="I39" s="9">
        <v>95.679819928606307</v>
      </c>
    </row>
    <row r="40" spans="1:9">
      <c r="A40" s="6">
        <v>132.450600318673</v>
      </c>
      <c r="C40" s="9">
        <v>63.602656693840302</v>
      </c>
      <c r="G40" s="6">
        <v>137.938144155212</v>
      </c>
      <c r="I40" s="9">
        <v>91.956679928606306</v>
      </c>
    </row>
    <row r="41" spans="1:9">
      <c r="A41" s="6">
        <v>87.894940318673306</v>
      </c>
      <c r="C41" s="9">
        <v>101.93273469384</v>
      </c>
      <c r="G41" s="6">
        <v>118.315344155212</v>
      </c>
      <c r="I41" s="9">
        <v>83.655899928606303</v>
      </c>
    </row>
    <row r="42" spans="1:9">
      <c r="A42" s="6">
        <v>58.537037318673299</v>
      </c>
      <c r="C42" s="9">
        <v>128.75767469383999</v>
      </c>
      <c r="G42" s="6">
        <v>105.772624155212</v>
      </c>
      <c r="I42" s="9">
        <v>85.547989928606299</v>
      </c>
    </row>
    <row r="43" spans="1:9">
      <c r="A43" s="6">
        <v>129.58195031867299</v>
      </c>
      <c r="C43" s="9">
        <v>87.528434693840296</v>
      </c>
      <c r="G43" s="6">
        <v>106.47452415521199</v>
      </c>
      <c r="I43" s="9">
        <v>102.546279928606</v>
      </c>
    </row>
    <row r="44" spans="1:9">
      <c r="A44" s="6">
        <v>100.498700318673</v>
      </c>
      <c r="C44" s="9">
        <v>74.802604693840294</v>
      </c>
      <c r="G44" s="6">
        <v>100.432044155212</v>
      </c>
      <c r="I44" s="9">
        <v>128.94397992860601</v>
      </c>
    </row>
    <row r="45" spans="1:9">
      <c r="A45" s="6">
        <v>129.368330318673</v>
      </c>
      <c r="C45" s="9">
        <v>64.518184693840297</v>
      </c>
      <c r="G45" s="6">
        <v>133.57413415521199</v>
      </c>
      <c r="I45" s="9">
        <v>116.401259928606</v>
      </c>
    </row>
    <row r="46" spans="1:9">
      <c r="A46" s="6">
        <v>99.613690318673306</v>
      </c>
      <c r="C46" s="9">
        <v>64.365596693840303</v>
      </c>
      <c r="G46" s="6">
        <v>89.323654155211798</v>
      </c>
      <c r="I46" s="9">
        <v>90.217169928606296</v>
      </c>
    </row>
    <row r="47" spans="1:9">
      <c r="A47" s="6">
        <v>135.136150318673</v>
      </c>
      <c r="C47" s="9">
        <v>60.215206693840301</v>
      </c>
      <c r="G47" s="6">
        <v>82.579264155211803</v>
      </c>
      <c r="I47" s="9">
        <v>88.233529928606302</v>
      </c>
    </row>
    <row r="48" spans="1:9">
      <c r="A48" s="6">
        <v>107.670330318673</v>
      </c>
      <c r="C48" s="9">
        <v>101.96324469384</v>
      </c>
      <c r="G48" s="6">
        <v>59.477459955211799</v>
      </c>
      <c r="I48" s="9">
        <v>93.665659928606303</v>
      </c>
    </row>
    <row r="49" spans="1:9">
      <c r="A49" s="6">
        <v>95.951580318673294</v>
      </c>
      <c r="C49" s="9">
        <v>117.09996469383999</v>
      </c>
      <c r="G49" s="6">
        <v>60.667645155211801</v>
      </c>
      <c r="I49" s="9">
        <v>93.970839928606296</v>
      </c>
    </row>
    <row r="50" spans="1:9">
      <c r="A50" s="6">
        <v>85.087330318673295</v>
      </c>
      <c r="C50" s="9">
        <v>105.01500469384</v>
      </c>
      <c r="G50" s="6">
        <v>74.400554155211793</v>
      </c>
      <c r="I50" s="9">
        <v>103.00403992860601</v>
      </c>
    </row>
    <row r="51" spans="1:9">
      <c r="A51" s="6">
        <v>139.34758031867301</v>
      </c>
      <c r="C51" s="9">
        <v>133.82359469383999</v>
      </c>
      <c r="G51" s="6">
        <v>133.726724155212</v>
      </c>
      <c r="I51" s="9">
        <v>124.45788992860599</v>
      </c>
    </row>
    <row r="52" spans="1:9">
      <c r="A52" s="6">
        <v>135.014080318673</v>
      </c>
      <c r="C52" s="9">
        <v>95.310414693840301</v>
      </c>
      <c r="G52" s="6">
        <v>122.37418415521201</v>
      </c>
      <c r="I52" s="9">
        <v>107.856329928606</v>
      </c>
    </row>
    <row r="53" spans="1:9">
      <c r="A53" s="6">
        <v>127.628830318673</v>
      </c>
      <c r="C53" s="9">
        <v>92.106074693840299</v>
      </c>
      <c r="G53" s="6">
        <v>99.638584155211802</v>
      </c>
      <c r="I53" s="9">
        <v>91.041149928606302</v>
      </c>
    </row>
    <row r="54" spans="1:9">
      <c r="A54" s="6">
        <v>99.155930318673299</v>
      </c>
      <c r="C54" s="9">
        <v>80.295774693840301</v>
      </c>
      <c r="G54" s="6">
        <v>126.982334155212</v>
      </c>
      <c r="I54" s="9">
        <v>104.560439928606</v>
      </c>
    </row>
    <row r="55" spans="1:9">
      <c r="A55" s="6">
        <v>114.65886031867301</v>
      </c>
      <c r="C55" s="9">
        <v>67.875114693840302</v>
      </c>
      <c r="G55" s="6">
        <v>108.51920415521199</v>
      </c>
      <c r="I55" s="9">
        <v>126.014289928606</v>
      </c>
    </row>
    <row r="56" spans="1:9">
      <c r="A56" s="6">
        <v>117.832690318673</v>
      </c>
      <c r="C56" s="9">
        <v>64.0909386938403</v>
      </c>
      <c r="G56" s="6">
        <v>108.36661415521201</v>
      </c>
      <c r="I56" s="9">
        <v>114.295539928606</v>
      </c>
    </row>
    <row r="57" spans="1:9">
      <c r="A57" s="6">
        <v>101.32268031867299</v>
      </c>
      <c r="C57" s="9">
        <v>87.009634693840297</v>
      </c>
      <c r="G57" s="6">
        <v>125.76163415521199</v>
      </c>
      <c r="I57" s="9">
        <v>104.743539928606</v>
      </c>
    </row>
    <row r="58" spans="1:9">
      <c r="A58" s="6">
        <v>133.03044031867299</v>
      </c>
      <c r="C58" s="9">
        <v>643.43661469384006</v>
      </c>
      <c r="G58" s="6">
        <v>122.160564155212</v>
      </c>
      <c r="I58" s="9">
        <v>104.407849928606</v>
      </c>
    </row>
    <row r="59" spans="1:9">
      <c r="A59" s="6">
        <v>100.681810318673</v>
      </c>
      <c r="C59" s="9">
        <v>134.25084469384001</v>
      </c>
      <c r="G59" s="6">
        <v>121.702794155212</v>
      </c>
      <c r="I59" s="9">
        <v>89.088029928606304</v>
      </c>
    </row>
    <row r="60" spans="1:9">
      <c r="A60" s="6">
        <v>71.629080318673303</v>
      </c>
      <c r="C60" s="9">
        <v>124.05797469383999</v>
      </c>
      <c r="G60" s="6">
        <v>114.714274155212</v>
      </c>
      <c r="I60" s="9">
        <v>83.747449928606301</v>
      </c>
    </row>
    <row r="61" spans="1:9">
      <c r="A61" s="6">
        <v>70.652510318673293</v>
      </c>
      <c r="C61" s="9">
        <v>95.585074693840298</v>
      </c>
      <c r="G61" s="6">
        <v>75.8043641552118</v>
      </c>
      <c r="I61" s="9">
        <v>89.973029928606294</v>
      </c>
    </row>
    <row r="62" spans="1:9">
      <c r="C62" s="9">
        <v>78.983514693840306</v>
      </c>
      <c r="G62" s="6">
        <v>87.767254155211802</v>
      </c>
      <c r="I62" s="9">
        <v>112.739149928606</v>
      </c>
    </row>
    <row r="63" spans="1:9">
      <c r="C63" s="9">
        <v>65.525263693840301</v>
      </c>
      <c r="G63" s="6">
        <v>119.871744155212</v>
      </c>
      <c r="I63" s="9">
        <v>124.335819928606</v>
      </c>
    </row>
    <row r="64" spans="1:9">
      <c r="C64" s="9">
        <v>133.33531469383999</v>
      </c>
      <c r="G64" s="6">
        <v>117.033604155212</v>
      </c>
      <c r="I64" s="9">
        <v>102.271619928606</v>
      </c>
    </row>
    <row r="65" spans="3:9">
      <c r="C65" s="9">
        <v>91.037954693840305</v>
      </c>
      <c r="G65" s="6">
        <v>111.906654155212</v>
      </c>
      <c r="I65" s="9">
        <v>82.9845099286063</v>
      </c>
    </row>
    <row r="66" spans="3:9">
      <c r="C66" s="9">
        <v>85.666864693840296</v>
      </c>
      <c r="G66" s="6">
        <v>105.681074155212</v>
      </c>
      <c r="I66" s="9">
        <v>78.559459928606302</v>
      </c>
    </row>
    <row r="67" spans="3:9">
      <c r="C67" s="9">
        <v>73.063104693840302</v>
      </c>
      <c r="G67" s="6">
        <v>137.99918415521199</v>
      </c>
      <c r="I67" s="9">
        <v>84.388319928606293</v>
      </c>
    </row>
    <row r="68" spans="3:9">
      <c r="C68" s="9">
        <v>65.616816693840306</v>
      </c>
      <c r="G68" s="6">
        <v>112.364414155212</v>
      </c>
      <c r="I68" s="9">
        <v>102.91248992860601</v>
      </c>
    </row>
    <row r="69" spans="3:9">
      <c r="C69" s="9">
        <v>61.619014693840299</v>
      </c>
      <c r="G69" s="6">
        <v>92.924724155211806</v>
      </c>
      <c r="I69" s="9">
        <v>116.981089928606</v>
      </c>
    </row>
    <row r="70" spans="3:9">
      <c r="C70" s="9">
        <v>131.38219469384001</v>
      </c>
      <c r="G70" s="6">
        <v>100.096354155212</v>
      </c>
      <c r="I70" s="9">
        <v>124.488409928606</v>
      </c>
    </row>
    <row r="71" spans="3:9">
      <c r="C71" s="9">
        <v>121.46397469384</v>
      </c>
      <c r="G71" s="6">
        <v>96.251134155211801</v>
      </c>
      <c r="I71" s="9">
        <v>105.445449928606</v>
      </c>
    </row>
    <row r="72" spans="3:9">
      <c r="C72" s="9">
        <v>95.127314693840304</v>
      </c>
      <c r="G72" s="6">
        <v>108.36661415521201</v>
      </c>
      <c r="I72" s="9">
        <v>95.923959928606294</v>
      </c>
    </row>
    <row r="73" spans="3:9">
      <c r="C73" s="9">
        <v>78.464714693840307</v>
      </c>
      <c r="G73" s="6">
        <v>97.197184155211801</v>
      </c>
      <c r="I73" s="9">
        <v>92.017709928606294</v>
      </c>
    </row>
    <row r="74" spans="3:9">
      <c r="C74" s="9">
        <v>63.877315693840302</v>
      </c>
      <c r="G74" s="6">
        <v>89.140544155211799</v>
      </c>
      <c r="I74" s="9">
        <v>87.623179928606305</v>
      </c>
    </row>
    <row r="75" spans="3:9">
      <c r="C75" s="9">
        <v>65.128535693840305</v>
      </c>
      <c r="G75" s="6">
        <v>96.983564155211795</v>
      </c>
      <c r="I75" s="9">
        <v>109.321179928606</v>
      </c>
    </row>
    <row r="76" spans="3:9">
      <c r="C76" s="9">
        <v>66.5018266938403</v>
      </c>
      <c r="G76" s="6">
        <v>100.21842415521201</v>
      </c>
      <c r="I76" s="9">
        <v>125.953249928606</v>
      </c>
    </row>
    <row r="77" spans="3:9">
      <c r="C77" s="9">
        <v>80.112664693840301</v>
      </c>
      <c r="G77" s="6">
        <v>137.17520415521199</v>
      </c>
      <c r="I77" s="9">
        <v>122.169079928606</v>
      </c>
    </row>
    <row r="78" spans="3:9">
      <c r="C78" s="9">
        <v>130.86339469384001</v>
      </c>
      <c r="G78" s="6">
        <v>115.416174155212</v>
      </c>
      <c r="I78" s="9">
        <v>96.168099928606296</v>
      </c>
    </row>
    <row r="79" spans="3:9">
      <c r="C79" s="9">
        <v>121.76915469383999</v>
      </c>
      <c r="G79" s="6">
        <v>89.476234155211799</v>
      </c>
      <c r="I79" s="9">
        <v>79.444469928606296</v>
      </c>
    </row>
    <row r="80" spans="3:9">
      <c r="C80" s="9">
        <v>86.368764693840305</v>
      </c>
      <c r="G80" s="6">
        <v>114.22599415521201</v>
      </c>
      <c r="I80" s="9">
        <v>68.397109928606298</v>
      </c>
    </row>
    <row r="81" spans="3:9">
      <c r="C81" s="9">
        <v>72.696894693840306</v>
      </c>
      <c r="G81" s="6">
        <v>116.881024155212</v>
      </c>
      <c r="I81" s="9">
        <v>64.826552928606304</v>
      </c>
    </row>
    <row r="82" spans="3:9">
      <c r="C82" s="9">
        <v>64.579219693840301</v>
      </c>
      <c r="G82" s="6">
        <v>121.306074155212</v>
      </c>
      <c r="I82" s="9">
        <v>63.575331928606303</v>
      </c>
    </row>
    <row r="83" spans="3:9">
      <c r="C83" s="9">
        <v>61.161250693840302</v>
      </c>
      <c r="G83" s="6">
        <v>78.6119841552118</v>
      </c>
      <c r="I83" s="9">
        <v>122.01648992860601</v>
      </c>
    </row>
    <row r="84" spans="3:9">
      <c r="C84" s="9">
        <v>64.640254693840305</v>
      </c>
      <c r="G84" s="6">
        <v>72.874674155211807</v>
      </c>
      <c r="I84" s="9">
        <v>106.971329928606</v>
      </c>
    </row>
    <row r="85" spans="3:9">
      <c r="C85" s="9">
        <v>72.971554693840304</v>
      </c>
      <c r="G85" s="6">
        <v>59.782635655211799</v>
      </c>
      <c r="I85" s="9">
        <v>104.041639928606</v>
      </c>
    </row>
    <row r="86" spans="3:9">
      <c r="C86" s="9">
        <v>106.84606469384001</v>
      </c>
      <c r="G86" s="6">
        <v>106.47452415521199</v>
      </c>
      <c r="I86" s="9">
        <v>82.9845099286063</v>
      </c>
    </row>
    <row r="87" spans="3:9">
      <c r="C87" s="9">
        <v>90.458124693840304</v>
      </c>
      <c r="G87" s="6">
        <v>131.22427415521199</v>
      </c>
      <c r="I87" s="9">
        <v>70.594369928606298</v>
      </c>
    </row>
    <row r="88" spans="3:9">
      <c r="C88" s="9">
        <v>86.185664693840295</v>
      </c>
      <c r="G88" s="6">
        <v>110.289224155212</v>
      </c>
      <c r="I88" s="9">
        <v>70.838519928606303</v>
      </c>
    </row>
    <row r="89" spans="3:9">
      <c r="C89" s="9">
        <v>84.385124693840297</v>
      </c>
      <c r="G89" s="6">
        <v>128.599764155212</v>
      </c>
      <c r="I89" s="9">
        <v>110.236709928606</v>
      </c>
    </row>
    <row r="90" spans="3:9">
      <c r="C90" s="9">
        <v>68.638054693840303</v>
      </c>
      <c r="G90" s="6">
        <v>114.04288415521199</v>
      </c>
      <c r="I90" s="9">
        <v>121.894419928606</v>
      </c>
    </row>
    <row r="91" spans="3:9">
      <c r="C91" s="9">
        <v>98.819934693840295</v>
      </c>
      <c r="G91" s="6">
        <v>94.450604155211806</v>
      </c>
      <c r="I91" s="9">
        <v>103.065079928606</v>
      </c>
    </row>
    <row r="92" spans="3:9">
      <c r="C92" s="9">
        <v>92.014514693840297</v>
      </c>
      <c r="G92" s="6">
        <v>117.918614155212</v>
      </c>
      <c r="I92" s="9">
        <v>107.764779928606</v>
      </c>
    </row>
    <row r="93" spans="3:9">
      <c r="C93" s="9">
        <v>100.65099469384</v>
      </c>
      <c r="G93" s="6">
        <v>133.45206415521201</v>
      </c>
      <c r="I93" s="9">
        <v>103.126109928606</v>
      </c>
    </row>
    <row r="94" spans="3:9">
      <c r="C94" s="9">
        <v>79.990594693840293</v>
      </c>
      <c r="G94" s="6">
        <v>129.088044155212</v>
      </c>
      <c r="I94" s="9">
        <v>96.717419928606304</v>
      </c>
    </row>
    <row r="95" spans="3:9">
      <c r="C95" s="9">
        <v>64.640254693840305</v>
      </c>
      <c r="G95" s="6">
        <v>103.117594155212</v>
      </c>
      <c r="I95" s="9">
        <v>91.8956399286063</v>
      </c>
    </row>
    <row r="96" spans="3:9">
      <c r="C96" s="9">
        <v>92.197624693840297</v>
      </c>
      <c r="G96" s="6">
        <v>102.446204155212</v>
      </c>
      <c r="I96" s="9">
        <v>129.31018992860601</v>
      </c>
    </row>
    <row r="97" spans="3:9">
      <c r="C97" s="9">
        <v>117.95446469383999</v>
      </c>
      <c r="G97" s="6">
        <v>132.04825415521199</v>
      </c>
      <c r="I97" s="9">
        <v>98.487439928606307</v>
      </c>
    </row>
    <row r="98" spans="3:9">
      <c r="C98" s="9">
        <v>117.95446469383999</v>
      </c>
      <c r="G98" s="6">
        <v>111.41837415521201</v>
      </c>
      <c r="I98" s="9">
        <v>113.837779928606</v>
      </c>
    </row>
    <row r="99" spans="3:9">
      <c r="C99" s="9">
        <v>105.74742469384</v>
      </c>
      <c r="G99" s="6">
        <v>98.234784155211798</v>
      </c>
      <c r="I99" s="9">
        <v>107.184949928606</v>
      </c>
    </row>
    <row r="100" spans="3:9">
      <c r="C100" s="9">
        <v>82.004754693840297</v>
      </c>
      <c r="G100" s="6">
        <v>88.133464155211797</v>
      </c>
      <c r="I100" s="9">
        <v>94.672739928606305</v>
      </c>
    </row>
    <row r="101" spans="3:9">
      <c r="C101" s="9">
        <v>65.769404693840301</v>
      </c>
      <c r="G101" s="6">
        <v>64.970623155211797</v>
      </c>
      <c r="I101" s="9">
        <v>128.73034992860599</v>
      </c>
    </row>
    <row r="102" spans="3:9">
      <c r="C102" s="9">
        <v>108.09728469384</v>
      </c>
      <c r="G102" s="6">
        <v>61.308514155211803</v>
      </c>
      <c r="I102" s="9">
        <v>120.49060992860601</v>
      </c>
    </row>
    <row r="103" spans="3:9">
      <c r="C103" s="9">
        <v>113.83458469384</v>
      </c>
      <c r="G103" s="6">
        <v>65.397869155211794</v>
      </c>
      <c r="I103" s="9">
        <v>109.10755992860599</v>
      </c>
    </row>
    <row r="104" spans="3:9">
      <c r="C104" s="9">
        <v>108.34142469384</v>
      </c>
      <c r="G104" s="6">
        <v>97.410804155211807</v>
      </c>
      <c r="I104" s="9">
        <v>100.95935992860601</v>
      </c>
    </row>
    <row r="105" spans="3:9">
      <c r="C105" s="9">
        <v>92.289174693840295</v>
      </c>
      <c r="G105" s="6">
        <v>125.273354155212</v>
      </c>
      <c r="I105" s="9">
        <v>120.673719928606</v>
      </c>
    </row>
    <row r="106" spans="3:9">
      <c r="C106" s="9">
        <v>70.499624693840303</v>
      </c>
      <c r="G106" s="6">
        <v>113.37149415521201</v>
      </c>
      <c r="I106" s="9">
        <v>122.169079928606</v>
      </c>
    </row>
    <row r="107" spans="3:9">
      <c r="C107" s="9">
        <v>65.647334693840307</v>
      </c>
      <c r="G107" s="6">
        <v>130.461334155212</v>
      </c>
      <c r="I107" s="9">
        <v>108.77185992860601</v>
      </c>
    </row>
    <row r="108" spans="3:9">
      <c r="C108" s="9">
        <v>63.572139693840299</v>
      </c>
      <c r="G108" s="6">
        <v>122.221594155212</v>
      </c>
      <c r="I108" s="9">
        <v>113.196909928606</v>
      </c>
    </row>
    <row r="109" spans="3:9">
      <c r="C109" s="9">
        <v>64.365596693840303</v>
      </c>
      <c r="G109" s="6">
        <v>130.88858415521199</v>
      </c>
      <c r="I109" s="9">
        <v>115.882459928606</v>
      </c>
    </row>
    <row r="110" spans="3:9">
      <c r="C110" s="9">
        <v>62.015742693840302</v>
      </c>
      <c r="G110" s="6">
        <v>107.51212415521201</v>
      </c>
      <c r="I110" s="9">
        <v>105.506479928606</v>
      </c>
    </row>
    <row r="111" spans="3:9">
      <c r="C111" s="9">
        <v>104.09948469384</v>
      </c>
      <c r="G111" s="6">
        <v>114.927894155212</v>
      </c>
      <c r="I111" s="9">
        <v>116.096079928606</v>
      </c>
    </row>
    <row r="112" spans="3:9">
      <c r="C112" s="9">
        <v>119.20568469384</v>
      </c>
      <c r="G112" s="6">
        <v>101.408604155212</v>
      </c>
      <c r="I112" s="9">
        <v>98.6095099286063</v>
      </c>
    </row>
    <row r="113" spans="3:9">
      <c r="C113" s="9">
        <v>107.51744469384001</v>
      </c>
      <c r="G113" s="6">
        <v>125.639564155212</v>
      </c>
      <c r="I113" s="9">
        <v>100.989879928606</v>
      </c>
    </row>
    <row r="114" spans="3:9">
      <c r="C114" s="9">
        <v>89.847774693840293</v>
      </c>
      <c r="G114" s="6">
        <v>132.07877415521199</v>
      </c>
      <c r="I114" s="9">
        <v>103.614389928606</v>
      </c>
    </row>
    <row r="115" spans="3:9">
      <c r="C115" s="9">
        <v>70.591184693840304</v>
      </c>
      <c r="G115" s="6">
        <v>116.972574155212</v>
      </c>
      <c r="I115" s="9">
        <v>99.402969928606296</v>
      </c>
    </row>
    <row r="116" spans="3:9">
      <c r="C116" s="9">
        <v>69.187374693840297</v>
      </c>
      <c r="G116" s="6">
        <v>105.803144155212</v>
      </c>
      <c r="I116" s="9">
        <v>109.382209928606</v>
      </c>
    </row>
    <row r="117" spans="3:9">
      <c r="C117" s="9">
        <v>68.332884693840299</v>
      </c>
      <c r="G117" s="6">
        <v>98.417884155211794</v>
      </c>
      <c r="I117" s="9">
        <v>109.626349928606</v>
      </c>
    </row>
    <row r="118" spans="3:9">
      <c r="C118" s="9">
        <v>67.325804693840297</v>
      </c>
      <c r="G118" s="6">
        <v>117.766034155212</v>
      </c>
      <c r="I118" s="9">
        <v>129.95105992860601</v>
      </c>
    </row>
    <row r="119" spans="3:9">
      <c r="C119" s="9">
        <v>93.540394693840298</v>
      </c>
      <c r="G119" s="6">
        <v>121.214514155212</v>
      </c>
      <c r="I119" s="9">
        <v>99.647109928606298</v>
      </c>
    </row>
    <row r="120" spans="3:9">
      <c r="C120" s="9">
        <v>94.303334693840299</v>
      </c>
      <c r="G120" s="6">
        <v>101.866374155212</v>
      </c>
      <c r="I120" s="9">
        <v>116.58435992860601</v>
      </c>
    </row>
    <row r="121" spans="3:9">
      <c r="C121" s="9">
        <v>115.60460469384</v>
      </c>
      <c r="G121" s="6">
        <v>113.920814155212</v>
      </c>
      <c r="I121" s="9">
        <v>94.581189928606307</v>
      </c>
    </row>
    <row r="122" spans="3:9">
      <c r="C122" s="9">
        <v>96.042834693840305</v>
      </c>
      <c r="G122" s="6">
        <v>109.526284155212</v>
      </c>
      <c r="I122" s="9">
        <v>113.593639928606</v>
      </c>
    </row>
    <row r="123" spans="3:9">
      <c r="C123" s="9">
        <v>87.558954693840306</v>
      </c>
      <c r="G123" s="6">
        <v>114.22599415521201</v>
      </c>
      <c r="I123" s="9">
        <v>128.516729928606</v>
      </c>
    </row>
    <row r="124" spans="3:9">
      <c r="C124" s="9">
        <v>72.422234693840295</v>
      </c>
      <c r="G124" s="6">
        <v>111.41837415521201</v>
      </c>
      <c r="I124" s="9">
        <v>110.694469928606</v>
      </c>
    </row>
    <row r="125" spans="3:9">
      <c r="C125" s="9">
        <v>66.654414693840295</v>
      </c>
      <c r="G125" s="6">
        <v>109.709394155212</v>
      </c>
      <c r="I125" s="9">
        <v>102.698859928606</v>
      </c>
    </row>
    <row r="126" spans="3:9">
      <c r="C126" s="9">
        <v>82.065794693840303</v>
      </c>
      <c r="G126" s="6">
        <v>112.42545415521199</v>
      </c>
      <c r="I126" s="9">
        <v>125.342899928606</v>
      </c>
    </row>
    <row r="127" spans="3:9">
      <c r="C127" s="9">
        <v>90.336054693840296</v>
      </c>
      <c r="G127" s="6">
        <v>98.570474155211798</v>
      </c>
      <c r="I127" s="9">
        <v>129.218639928606</v>
      </c>
    </row>
    <row r="128" spans="3:9">
      <c r="C128" s="9">
        <v>101.99376469384001</v>
      </c>
      <c r="G128" s="6">
        <v>85.356364155211807</v>
      </c>
      <c r="I128" s="9">
        <v>111.335339928606</v>
      </c>
    </row>
    <row r="129" spans="3:9">
      <c r="C129" s="9">
        <v>112.76647469384</v>
      </c>
      <c r="G129" s="6">
        <v>86.821204155211802</v>
      </c>
      <c r="I129" s="9">
        <v>123.481329928606</v>
      </c>
    </row>
    <row r="130" spans="3:9">
      <c r="C130" s="9">
        <v>116.27599469384</v>
      </c>
      <c r="G130" s="6">
        <v>122.70987415521201</v>
      </c>
    </row>
    <row r="131" spans="3:9">
      <c r="C131" s="9">
        <v>90.610714693840293</v>
      </c>
      <c r="G131" s="6">
        <v>132.23135415521199</v>
      </c>
    </row>
    <row r="132" spans="3:9">
      <c r="C132" s="9">
        <v>75.9622746938403</v>
      </c>
      <c r="G132" s="6">
        <v>127.562164155212</v>
      </c>
    </row>
    <row r="133" spans="3:9">
      <c r="C133" s="9">
        <v>72.452754693840305</v>
      </c>
      <c r="G133" s="6">
        <v>112.51700415521201</v>
      </c>
    </row>
    <row r="134" spans="3:9">
      <c r="C134" s="9">
        <v>77.030394693840293</v>
      </c>
      <c r="G134" s="6">
        <v>125.944734155212</v>
      </c>
    </row>
    <row r="135" spans="3:9">
      <c r="C135" s="9">
        <v>84.446164693840302</v>
      </c>
      <c r="G135" s="6">
        <v>109.495764155212</v>
      </c>
    </row>
    <row r="136" spans="3:9">
      <c r="C136" s="9">
        <v>88.596554693840304</v>
      </c>
      <c r="G136" s="6">
        <v>135.00845415521201</v>
      </c>
    </row>
    <row r="137" spans="3:9">
      <c r="C137" s="9">
        <v>112.36974469384</v>
      </c>
      <c r="G137" s="6">
        <v>117.88810415521201</v>
      </c>
    </row>
    <row r="138" spans="3:9">
      <c r="C138" s="9">
        <v>93.235224693840294</v>
      </c>
      <c r="G138" s="6">
        <v>113.676674155212</v>
      </c>
    </row>
    <row r="139" spans="3:9">
      <c r="C139" s="9">
        <v>96.409054693840304</v>
      </c>
      <c r="G139" s="6">
        <v>127.989414155212</v>
      </c>
    </row>
    <row r="140" spans="3:9">
      <c r="C140" s="9">
        <v>79.349724693840301</v>
      </c>
      <c r="G140" s="6">
        <v>119.322424155212</v>
      </c>
    </row>
    <row r="141" spans="3:9">
      <c r="C141" s="9">
        <v>81.302854693840303</v>
      </c>
      <c r="G141" s="6">
        <v>123.71695415521199</v>
      </c>
    </row>
    <row r="142" spans="3:9">
      <c r="C142" s="9">
        <v>77.488154693840301</v>
      </c>
      <c r="G142" s="6">
        <v>94.786294155211806</v>
      </c>
    </row>
    <row r="143" spans="3:9">
      <c r="C143" s="9">
        <v>97.324574693840304</v>
      </c>
      <c r="G143" s="6">
        <v>113.676674155212</v>
      </c>
    </row>
    <row r="144" spans="3:9">
      <c r="C144" s="9">
        <v>103.12291469384</v>
      </c>
      <c r="G144" s="6">
        <v>127.318024155212</v>
      </c>
    </row>
    <row r="145" spans="3:7">
      <c r="C145" s="9">
        <v>95.188344693840307</v>
      </c>
      <c r="G145" s="6">
        <v>122.03849415521201</v>
      </c>
    </row>
    <row r="146" spans="3:7">
      <c r="C146" s="9">
        <v>86.673944693840298</v>
      </c>
      <c r="G146" s="6">
        <v>114.958414155212</v>
      </c>
    </row>
    <row r="147" spans="3:7">
      <c r="C147" s="9">
        <v>78.708854693840294</v>
      </c>
      <c r="G147" s="6">
        <v>126.768714155212</v>
      </c>
    </row>
    <row r="148" spans="3:7">
      <c r="C148" s="9">
        <v>76.816764693840298</v>
      </c>
      <c r="G148" s="6">
        <v>127.19595415521199</v>
      </c>
    </row>
    <row r="149" spans="3:7">
      <c r="C149" s="9">
        <v>82.065794693840303</v>
      </c>
      <c r="G149" s="6">
        <v>113.52408415521199</v>
      </c>
    </row>
    <row r="150" spans="3:7">
      <c r="C150" s="9">
        <v>99.125114693840302</v>
      </c>
      <c r="G150" s="6">
        <v>130.18668415521199</v>
      </c>
    </row>
    <row r="151" spans="3:7">
      <c r="C151" s="9">
        <v>109.25695469384</v>
      </c>
      <c r="G151" s="6">
        <v>140.04385415521199</v>
      </c>
    </row>
    <row r="152" spans="3:7">
      <c r="C152" s="9">
        <v>92.411244693840302</v>
      </c>
      <c r="G152" s="6">
        <v>104.155194155212</v>
      </c>
    </row>
    <row r="153" spans="3:7">
      <c r="C153" s="9">
        <v>80.265254693840305</v>
      </c>
      <c r="G153" s="6">
        <v>133.26895415521199</v>
      </c>
    </row>
    <row r="154" spans="3:7">
      <c r="C154" s="9">
        <v>84.690304693840304</v>
      </c>
      <c r="G154" s="6">
        <v>126.463534155212</v>
      </c>
    </row>
    <row r="155" spans="3:7">
      <c r="C155" s="9">
        <v>115.63512469384</v>
      </c>
      <c r="G155" s="6">
        <v>107.390054155212</v>
      </c>
    </row>
    <row r="156" spans="3:7">
      <c r="C156" s="9">
        <v>91.953484693840295</v>
      </c>
      <c r="G156" s="6">
        <v>122.526774155212</v>
      </c>
    </row>
    <row r="157" spans="3:7">
      <c r="C157" s="9">
        <v>89.176384693840305</v>
      </c>
      <c r="G157" s="6">
        <v>106.505044155212</v>
      </c>
    </row>
    <row r="158" spans="3:7">
      <c r="C158" s="9">
        <v>86.5823946938403</v>
      </c>
      <c r="G158" s="6">
        <v>107.573164155212</v>
      </c>
    </row>
    <row r="159" spans="3:7">
      <c r="C159" s="9">
        <v>83.4390846938403</v>
      </c>
      <c r="G159" s="6">
        <v>101.194984155212</v>
      </c>
    </row>
    <row r="160" spans="3:7">
      <c r="C160" s="9">
        <v>121.34190469383999</v>
      </c>
      <c r="G160" s="6">
        <v>98.112714155211805</v>
      </c>
    </row>
    <row r="161" spans="3:7">
      <c r="C161" s="9">
        <v>104.92345469384</v>
      </c>
      <c r="G161" s="6">
        <v>104.307774155212</v>
      </c>
    </row>
    <row r="162" spans="3:7">
      <c r="C162" s="9">
        <v>100.86461469384</v>
      </c>
      <c r="G162" s="6">
        <v>104.521404155212</v>
      </c>
    </row>
    <row r="163" spans="3:7">
      <c r="C163" s="9">
        <v>83.744254693840304</v>
      </c>
      <c r="G163" s="6">
        <v>122.587804155212</v>
      </c>
    </row>
    <row r="164" spans="3:7">
      <c r="C164" s="9">
        <v>77.518674693840296</v>
      </c>
      <c r="G164" s="6">
        <v>106.047284155212</v>
      </c>
    </row>
    <row r="165" spans="3:7">
      <c r="C165" s="9">
        <v>123.75279469384</v>
      </c>
      <c r="G165" s="6">
        <v>109.404214155212</v>
      </c>
    </row>
    <row r="166" spans="3:7">
      <c r="C166" s="9">
        <v>106.90709469383999</v>
      </c>
      <c r="G166" s="6">
        <v>134.85587415521201</v>
      </c>
    </row>
    <row r="167" spans="3:7">
      <c r="C167" s="9">
        <v>100.52892469384</v>
      </c>
      <c r="G167" s="6">
        <v>108.000404155212</v>
      </c>
    </row>
    <row r="168" spans="3:7">
      <c r="C168" s="9">
        <v>84.903924693840295</v>
      </c>
      <c r="G168" s="6">
        <v>95.152504155211801</v>
      </c>
    </row>
    <row r="169" spans="3:7">
      <c r="C169" s="9">
        <v>88.413444693840304</v>
      </c>
      <c r="G169" s="6">
        <v>88.682784155211806</v>
      </c>
    </row>
    <row r="170" spans="3:7">
      <c r="C170" s="9">
        <v>118.10704469384</v>
      </c>
      <c r="G170" s="6">
        <v>114.22599415521201</v>
      </c>
    </row>
    <row r="171" spans="3:7">
      <c r="C171" s="9">
        <v>108.43297469383999</v>
      </c>
      <c r="G171" s="6">
        <v>106.65763415521199</v>
      </c>
    </row>
    <row r="172" spans="3:7">
      <c r="C172" s="9">
        <v>99.338734693840294</v>
      </c>
      <c r="G172" s="6">
        <v>116.758954155212</v>
      </c>
    </row>
    <row r="173" spans="3:7">
      <c r="C173" s="9">
        <v>92.6859046938403</v>
      </c>
      <c r="G173" s="6">
        <v>111.540444155212</v>
      </c>
    </row>
    <row r="174" spans="3:7">
      <c r="C174" s="9">
        <v>97.843374693840303</v>
      </c>
      <c r="G174" s="6">
        <v>110.350254155212</v>
      </c>
    </row>
    <row r="175" spans="3:7">
      <c r="C175" s="9">
        <v>120.82310469383999</v>
      </c>
      <c r="G175" s="6">
        <v>130.491854155212</v>
      </c>
    </row>
    <row r="176" spans="3:7">
      <c r="C176" s="9">
        <v>102.11583469384</v>
      </c>
      <c r="G176" s="6">
        <v>105.46744415521199</v>
      </c>
    </row>
    <row r="177" spans="3:7">
      <c r="C177" s="9">
        <v>103.61119469384001</v>
      </c>
      <c r="G177" s="6">
        <v>116.545324155212</v>
      </c>
    </row>
    <row r="178" spans="3:7">
      <c r="C178" s="9">
        <v>103.76378469383999</v>
      </c>
      <c r="G178" s="6">
        <v>109.831464155212</v>
      </c>
    </row>
    <row r="179" spans="3:7">
      <c r="C179" s="9">
        <v>98.972524693840299</v>
      </c>
      <c r="G179" s="6">
        <v>95.549234155211806</v>
      </c>
    </row>
    <row r="180" spans="3:7">
      <c r="C180" s="9">
        <v>100.31530469384001</v>
      </c>
      <c r="G180" s="6">
        <v>106.260904155212</v>
      </c>
    </row>
    <row r="181" spans="3:7">
      <c r="C181" s="9">
        <v>112.98009469384</v>
      </c>
      <c r="G181" s="6">
        <v>109.251624155212</v>
      </c>
    </row>
    <row r="182" spans="3:7">
      <c r="C182" s="9">
        <v>112.18663469384001</v>
      </c>
      <c r="G182" s="6">
        <v>122.587804155212</v>
      </c>
    </row>
    <row r="183" spans="3:7">
      <c r="C183" s="9">
        <v>93.479364693840296</v>
      </c>
      <c r="G183" s="6">
        <v>104.826574155212</v>
      </c>
    </row>
    <row r="184" spans="3:7">
      <c r="C184" s="9">
        <v>98.972524693840299</v>
      </c>
      <c r="G184" s="6">
        <v>111.93717415521201</v>
      </c>
    </row>
    <row r="185" spans="3:7">
      <c r="C185" s="9">
        <v>111.63732469384</v>
      </c>
      <c r="G185" s="6">
        <v>119.04776415521199</v>
      </c>
    </row>
    <row r="186" spans="3:7">
      <c r="C186" s="9">
        <v>127.96422469383999</v>
      </c>
      <c r="G186" s="6">
        <v>132.322914155212</v>
      </c>
    </row>
    <row r="187" spans="3:7">
      <c r="C187" s="9">
        <v>110.50817469384</v>
      </c>
      <c r="G187" s="6">
        <v>132.44498415521201</v>
      </c>
    </row>
    <row r="188" spans="3:7">
      <c r="C188" s="9">
        <v>97.660274693840293</v>
      </c>
      <c r="G188" s="6">
        <v>109.343174155212</v>
      </c>
    </row>
    <row r="189" spans="3:7">
      <c r="C189" s="9">
        <v>98.331654693840306</v>
      </c>
      <c r="G189" s="6">
        <v>85.692054155211807</v>
      </c>
    </row>
    <row r="190" spans="3:7">
      <c r="C190" s="9">
        <v>99.186154693840294</v>
      </c>
      <c r="G190" s="6">
        <v>79.313884155211795</v>
      </c>
    </row>
    <row r="191" spans="3:7">
      <c r="C191" s="9">
        <v>88.749134693840304</v>
      </c>
      <c r="G191" s="6">
        <v>76.841964155211798</v>
      </c>
    </row>
    <row r="192" spans="3:7">
      <c r="C192" s="9">
        <v>112.40026469384</v>
      </c>
      <c r="G192" s="6">
        <v>83.464274155211797</v>
      </c>
    </row>
    <row r="193" spans="3:7">
      <c r="C193" s="9">
        <v>100.74254469384</v>
      </c>
      <c r="G193" s="6">
        <v>114.103924155212</v>
      </c>
    </row>
    <row r="194" spans="3:7">
      <c r="C194" s="9">
        <v>114.78063469384</v>
      </c>
      <c r="G194" s="6">
        <v>132.81119415521201</v>
      </c>
    </row>
    <row r="195" spans="3:7">
      <c r="C195" s="9">
        <v>105.35070469384</v>
      </c>
      <c r="G195" s="6">
        <v>131.10220415521201</v>
      </c>
    </row>
    <row r="196" spans="3:7">
      <c r="C196" s="9">
        <v>99.613394693840306</v>
      </c>
      <c r="G196" s="6">
        <v>91.734534155211804</v>
      </c>
    </row>
    <row r="197" spans="3:7">
      <c r="C197" s="9">
        <v>93.509884693840306</v>
      </c>
      <c r="G197" s="6">
        <v>83.281164155211798</v>
      </c>
    </row>
    <row r="198" spans="3:7">
      <c r="G198" s="6">
        <v>75.743324155211795</v>
      </c>
    </row>
    <row r="199" spans="3:7">
      <c r="G199" s="6">
        <v>84.105144155211804</v>
      </c>
    </row>
    <row r="200" spans="3:7">
      <c r="G200" s="6">
        <v>128.38614415521201</v>
      </c>
    </row>
    <row r="201" spans="3:7">
      <c r="G201" s="6">
        <v>136.71744415521201</v>
      </c>
    </row>
    <row r="202" spans="3:7">
      <c r="G202" s="6">
        <v>128.99649415521199</v>
      </c>
    </row>
    <row r="203" spans="3:7">
      <c r="G203" s="6">
        <v>108.18351415521199</v>
      </c>
    </row>
    <row r="204" spans="3:7">
      <c r="G204" s="6">
        <v>112.059244155212</v>
      </c>
    </row>
    <row r="205" spans="3:7">
      <c r="G205" s="6">
        <v>110.258704155212</v>
      </c>
    </row>
    <row r="206" spans="3:7">
      <c r="G206" s="6">
        <v>121.85538415521199</v>
      </c>
    </row>
    <row r="207" spans="3:7">
      <c r="G207" s="6">
        <v>119.841224155212</v>
      </c>
    </row>
    <row r="208" spans="3:7">
      <c r="G208" s="6">
        <v>116.51481415521199</v>
      </c>
    </row>
    <row r="209" spans="7:7">
      <c r="G209" s="6">
        <v>102.720864155212</v>
      </c>
    </row>
    <row r="210" spans="7:7">
      <c r="G210" s="6">
        <v>100.37101415521199</v>
      </c>
    </row>
    <row r="211" spans="7:7">
      <c r="G211" s="6">
        <v>101.133954155212</v>
      </c>
    </row>
    <row r="212" spans="7:7">
      <c r="G212" s="6">
        <v>108.61075415521201</v>
      </c>
    </row>
    <row r="213" spans="7:7">
      <c r="G213" s="6">
        <v>107.08487415521201</v>
      </c>
    </row>
    <row r="214" spans="7:7">
      <c r="G214" s="6">
        <v>115.32462415521201</v>
      </c>
    </row>
    <row r="215" spans="7:7">
      <c r="G215" s="6">
        <v>117.18619415521199</v>
      </c>
    </row>
    <row r="216" spans="7:7">
      <c r="G216" s="6">
        <v>134.97794415521199</v>
      </c>
    </row>
    <row r="217" spans="7:7">
      <c r="G217" s="6">
        <v>122.55729415521201</v>
      </c>
    </row>
    <row r="218" spans="7:7">
      <c r="G218" s="6">
        <v>112.242344155212</v>
      </c>
    </row>
    <row r="219" spans="7:7">
      <c r="G219" s="6">
        <v>102.812414155212</v>
      </c>
    </row>
    <row r="220" spans="7:7">
      <c r="G220" s="6">
        <v>97.136144155211795</v>
      </c>
    </row>
    <row r="221" spans="7:7">
      <c r="G221" s="6">
        <v>90.178144155211797</v>
      </c>
    </row>
    <row r="222" spans="7:7">
      <c r="G222" s="6">
        <v>92.314374155211794</v>
      </c>
    </row>
    <row r="223" spans="7:7">
      <c r="G223" s="6">
        <v>130.40030415521201</v>
      </c>
    </row>
    <row r="224" spans="7:7">
      <c r="G224" s="6">
        <v>127.684244155212</v>
      </c>
    </row>
    <row r="225" spans="7:7">
      <c r="G225" s="6">
        <v>137.266754155212</v>
      </c>
    </row>
    <row r="226" spans="7:7">
      <c r="G226" s="6">
        <v>115.599284155212</v>
      </c>
    </row>
    <row r="227" spans="7:7">
      <c r="G227" s="6">
        <v>110.014564155212</v>
      </c>
    </row>
    <row r="228" spans="7:7">
      <c r="G228" s="6">
        <v>99.974284155211805</v>
      </c>
    </row>
    <row r="229" spans="7:7">
      <c r="G229" s="6">
        <v>128.35562415521201</v>
      </c>
    </row>
    <row r="230" spans="7:7">
      <c r="G230" s="6">
        <v>124.05264415521199</v>
      </c>
    </row>
    <row r="231" spans="7:7">
      <c r="G231" s="6">
        <v>107.206944155212</v>
      </c>
    </row>
    <row r="232" spans="7:7">
      <c r="G232" s="6">
        <v>103.544834155212</v>
      </c>
    </row>
    <row r="233" spans="7:7">
      <c r="G233" s="6">
        <v>90.880044155211806</v>
      </c>
    </row>
    <row r="234" spans="7:7">
      <c r="G234" s="6">
        <v>89.262614155211807</v>
      </c>
    </row>
    <row r="235" spans="7:7">
      <c r="G235" s="6">
        <v>98.845134155211795</v>
      </c>
    </row>
    <row r="236" spans="7:7">
      <c r="G236" s="6">
        <v>108.915934155212</v>
      </c>
    </row>
    <row r="237" spans="7:7">
      <c r="G237" s="6">
        <v>129.301674155212</v>
      </c>
    </row>
    <row r="238" spans="7:7">
      <c r="G238" s="6">
        <v>129.42374415521201</v>
      </c>
    </row>
    <row r="239" spans="7:7">
      <c r="G239" s="6">
        <v>101.713784155212</v>
      </c>
    </row>
    <row r="240" spans="7:7">
      <c r="G240" s="6">
        <v>105.925214155212</v>
      </c>
    </row>
    <row r="241" spans="7:7">
      <c r="G241" s="6">
        <v>119.90226415521199</v>
      </c>
    </row>
    <row r="242" spans="7:7">
      <c r="G242" s="6">
        <v>127.409584155212</v>
      </c>
    </row>
    <row r="243" spans="7:7">
      <c r="G243" s="6">
        <v>120.176914155212</v>
      </c>
    </row>
    <row r="244" spans="7:7">
      <c r="G244" s="6">
        <v>124.510414155212</v>
      </c>
    </row>
    <row r="245" spans="7:7">
      <c r="G245" s="6">
        <v>121.18399415521201</v>
      </c>
    </row>
    <row r="246" spans="7:7">
      <c r="G246" s="6">
        <v>125.975254155212</v>
      </c>
    </row>
    <row r="247" spans="7:7">
      <c r="G247" s="6">
        <v>106.718664155212</v>
      </c>
    </row>
    <row r="248" spans="7:7">
      <c r="G248" s="6">
        <v>134.581214155212</v>
      </c>
    </row>
    <row r="249" spans="7:7">
      <c r="G249" s="6">
        <v>138.304354155212</v>
      </c>
    </row>
    <row r="250" spans="7:7">
      <c r="G250" s="6">
        <v>98.326334155211796</v>
      </c>
    </row>
    <row r="251" spans="7:7">
      <c r="G251" s="6">
        <v>83.769454155211804</v>
      </c>
    </row>
    <row r="252" spans="7:7">
      <c r="G252" s="6">
        <v>73.973304155211807</v>
      </c>
    </row>
    <row r="253" spans="7:7">
      <c r="G253" s="6">
        <v>75.590744155211794</v>
      </c>
    </row>
    <row r="254" spans="7:7">
      <c r="G254" s="6">
        <v>67.198406155211799</v>
      </c>
    </row>
    <row r="255" spans="7:7">
      <c r="G255" s="6">
        <v>81.205974155211806</v>
      </c>
    </row>
    <row r="256" spans="7:7">
      <c r="G256" s="6">
        <v>101.774824155212</v>
      </c>
    </row>
    <row r="257" spans="7:7">
      <c r="G257" s="6">
        <v>118.406904155212</v>
      </c>
    </row>
    <row r="258" spans="7:7">
      <c r="G258" s="6">
        <v>112.333904155212</v>
      </c>
    </row>
    <row r="259" spans="7:7">
      <c r="G259" s="6">
        <v>130.03409415521199</v>
      </c>
    </row>
    <row r="260" spans="7:7">
      <c r="G260" s="6">
        <v>121.214514155212</v>
      </c>
    </row>
    <row r="261" spans="7:7">
      <c r="G261" s="6">
        <v>99.669104155211798</v>
      </c>
    </row>
    <row r="262" spans="7:7">
      <c r="G262" s="6">
        <v>135.374664155212</v>
      </c>
    </row>
    <row r="263" spans="7:7">
      <c r="G263" s="6">
        <v>131.92618415521201</v>
      </c>
    </row>
    <row r="264" spans="7:7">
      <c r="G264" s="6">
        <v>107.817304155212</v>
      </c>
    </row>
    <row r="265" spans="7:7">
      <c r="G265" s="6">
        <v>127.165444155212</v>
      </c>
    </row>
    <row r="266" spans="7:7">
      <c r="G266" s="6">
        <v>112.913734155212</v>
      </c>
    </row>
    <row r="267" spans="7:7">
      <c r="G267" s="6">
        <v>106.535564155212</v>
      </c>
    </row>
    <row r="268" spans="7:7">
      <c r="G268" s="6">
        <v>115.294104155212</v>
      </c>
    </row>
    <row r="269" spans="7:7">
      <c r="G269" s="6">
        <v>97.960124155211801</v>
      </c>
    </row>
    <row r="270" spans="7:7">
      <c r="G270" s="6">
        <v>88.835364155211806</v>
      </c>
    </row>
    <row r="271" spans="7:7">
      <c r="G271" s="6">
        <v>91.490394155211803</v>
      </c>
    </row>
    <row r="272" spans="7:7">
      <c r="G272" s="6">
        <v>84.196694155211802</v>
      </c>
    </row>
    <row r="273" spans="7:7">
      <c r="G273" s="6">
        <v>94.298014155211803</v>
      </c>
    </row>
    <row r="274" spans="7:7">
      <c r="G274" s="6">
        <v>100.79825415521201</v>
      </c>
    </row>
    <row r="275" spans="7:7">
      <c r="G275" s="6">
        <v>122.37418415521201</v>
      </c>
    </row>
    <row r="276" spans="7:7">
      <c r="G276" s="6">
        <v>129.51529415521199</v>
      </c>
    </row>
    <row r="277" spans="7:7">
      <c r="G277" s="6">
        <v>119.65812415521199</v>
      </c>
    </row>
    <row r="278" spans="7:7">
      <c r="G278" s="6">
        <v>107.206944155212</v>
      </c>
    </row>
    <row r="279" spans="7:7">
      <c r="G279" s="6">
        <v>110.960614155212</v>
      </c>
    </row>
    <row r="280" spans="7:7">
      <c r="G280" s="6">
        <v>111.23526415521199</v>
      </c>
    </row>
    <row r="281" spans="7:7">
      <c r="G281" s="6">
        <v>117.399824155212</v>
      </c>
    </row>
    <row r="282" spans="7:7">
      <c r="G282" s="6">
        <v>100.88981415521199</v>
      </c>
    </row>
    <row r="283" spans="7:7">
      <c r="G283" s="6">
        <v>110.594404155212</v>
      </c>
    </row>
    <row r="284" spans="7:7">
      <c r="G284" s="6">
        <v>127.745274155212</v>
      </c>
    </row>
    <row r="285" spans="7:7">
      <c r="G285" s="6">
        <v>139.280914155212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FF72A-6791-FD40-88E3-2934ED7E83A7}">
  <dimension ref="A1:AM285"/>
  <sheetViews>
    <sheetView topLeftCell="J1" workbookViewId="0">
      <selection activeCell="M3" sqref="M3"/>
    </sheetView>
  </sheetViews>
  <sheetFormatPr baseColWidth="10" defaultRowHeight="16"/>
  <cols>
    <col min="1" max="1" width="16.33203125" style="8" customWidth="1"/>
    <col min="2" max="2" width="24.6640625" style="8" customWidth="1"/>
    <col min="3" max="5" width="24.6640625" style="11" customWidth="1"/>
    <col min="6" max="6" width="21.6640625" style="1" customWidth="1"/>
    <col min="7" max="7" width="21.6640625" style="8" customWidth="1"/>
    <col min="8" max="8" width="21.83203125" style="8" customWidth="1"/>
    <col min="9" max="11" width="21.83203125" style="11" customWidth="1"/>
    <col min="12" max="12" width="21.5" style="5" customWidth="1"/>
    <col min="26" max="26" width="10.83203125" style="3"/>
  </cols>
  <sheetData>
    <row r="1" spans="1:39">
      <c r="A1" s="67" t="s">
        <v>43</v>
      </c>
      <c r="B1" s="67"/>
      <c r="C1" s="70" t="s">
        <v>44</v>
      </c>
      <c r="D1" s="70"/>
      <c r="E1" s="70"/>
      <c r="F1"/>
      <c r="G1" s="6" t="s">
        <v>28</v>
      </c>
      <c r="H1" s="6"/>
      <c r="I1" s="9" t="s">
        <v>33</v>
      </c>
      <c r="J1" s="9"/>
      <c r="K1" s="9"/>
      <c r="L1" s="3"/>
      <c r="M1" s="3"/>
      <c r="T1" s="3"/>
      <c r="Z1"/>
    </row>
    <row r="2" spans="1:39" ht="19" customHeight="1">
      <c r="A2" s="7" t="s">
        <v>1</v>
      </c>
      <c r="B2" s="7"/>
      <c r="C2" s="10"/>
      <c r="D2" s="10"/>
      <c r="E2" s="10"/>
      <c r="F2" s="2"/>
      <c r="G2" s="7" t="s">
        <v>2</v>
      </c>
      <c r="H2" s="7"/>
      <c r="I2" s="10" t="s">
        <v>2</v>
      </c>
      <c r="J2" s="10"/>
      <c r="K2" s="10"/>
      <c r="L2" s="4" t="s">
        <v>26</v>
      </c>
      <c r="M2" s="2"/>
      <c r="N2" s="2" t="s">
        <v>15</v>
      </c>
      <c r="O2" s="2" t="s">
        <v>16</v>
      </c>
      <c r="P2" s="2" t="s">
        <v>17</v>
      </c>
      <c r="Q2" s="2" t="s">
        <v>18</v>
      </c>
      <c r="R2" s="2" t="s">
        <v>19</v>
      </c>
      <c r="S2" s="2"/>
      <c r="T2" s="2"/>
      <c r="U2" s="2" t="s">
        <v>15</v>
      </c>
      <c r="V2" s="2" t="s">
        <v>16</v>
      </c>
      <c r="W2" s="2" t="s">
        <v>17</v>
      </c>
      <c r="X2" s="2" t="s">
        <v>18</v>
      </c>
      <c r="Y2" s="2" t="s">
        <v>19</v>
      </c>
    </row>
    <row r="3" spans="1:39" ht="17">
      <c r="A3" s="6">
        <v>43.670650000000002</v>
      </c>
      <c r="C3" s="11">
        <v>77.362049999999996</v>
      </c>
      <c r="G3" s="8">
        <v>51.940910000000002</v>
      </c>
      <c r="I3" s="11">
        <v>74.157709999999994</v>
      </c>
      <c r="M3" s="7" t="s">
        <v>0</v>
      </c>
      <c r="N3" s="6">
        <v>43.1620242222222</v>
      </c>
      <c r="O3" s="6">
        <v>39.482113583333302</v>
      </c>
      <c r="P3" s="6">
        <v>36.229447583333297</v>
      </c>
      <c r="Q3" s="6">
        <v>48.539219266666699</v>
      </c>
      <c r="R3" s="6">
        <v>55.4865018181818</v>
      </c>
      <c r="S3" s="6"/>
      <c r="T3" s="7" t="s">
        <v>2</v>
      </c>
      <c r="U3" s="6">
        <v>52.462763000000002</v>
      </c>
      <c r="V3" s="6">
        <v>52.000529167441897</v>
      </c>
      <c r="W3" s="6">
        <v>31.094204226027401</v>
      </c>
      <c r="X3" s="6">
        <v>5.0651037830666699</v>
      </c>
      <c r="Y3" s="6">
        <v>12.270043034259301</v>
      </c>
      <c r="AA3" t="s">
        <v>41</v>
      </c>
      <c r="AB3">
        <v>19.436648000000002</v>
      </c>
      <c r="AC3">
        <v>21.860759999999999</v>
      </c>
      <c r="AD3" t="s">
        <v>23</v>
      </c>
      <c r="AE3" t="s">
        <v>23</v>
      </c>
      <c r="AF3">
        <v>22.045134999999998</v>
      </c>
      <c r="AH3" t="s">
        <v>42</v>
      </c>
      <c r="AI3">
        <v>23.4375</v>
      </c>
      <c r="AJ3">
        <v>25.0549325</v>
      </c>
      <c r="AK3">
        <v>22.511074285714301</v>
      </c>
      <c r="AL3">
        <v>21.617889999999999</v>
      </c>
      <c r="AM3">
        <v>20.904541999999999</v>
      </c>
    </row>
    <row r="4" spans="1:39">
      <c r="A4" s="6">
        <v>49.71313</v>
      </c>
      <c r="C4" s="11">
        <v>43.518059999999998</v>
      </c>
      <c r="G4" s="8">
        <v>58.868400000000001</v>
      </c>
      <c r="I4" s="11">
        <v>55.297849999999997</v>
      </c>
      <c r="M4" s="19" t="s">
        <v>36</v>
      </c>
      <c r="N4" s="19">
        <f>AVERAGE(N2:N3)</f>
        <v>43.1620242222222</v>
      </c>
      <c r="O4" s="19">
        <f t="shared" ref="O4:R4" si="0">AVERAGE(O2:O3)</f>
        <v>39.482113583333302</v>
      </c>
      <c r="P4" s="19">
        <f t="shared" si="0"/>
        <v>36.229447583333297</v>
      </c>
      <c r="Q4" s="19">
        <f t="shared" si="0"/>
        <v>48.539219266666699</v>
      </c>
      <c r="R4" s="19">
        <f t="shared" si="0"/>
        <v>55.4865018181818</v>
      </c>
      <c r="S4" s="19"/>
      <c r="T4" s="19" t="s">
        <v>36</v>
      </c>
      <c r="U4" s="19">
        <f>AVERAGE(U2:U3)</f>
        <v>52.462763000000002</v>
      </c>
      <c r="V4" s="19">
        <f t="shared" ref="V4:Y4" si="1">AVERAGE(V2:V3)</f>
        <v>52.000529167441897</v>
      </c>
      <c r="W4" s="19">
        <f t="shared" si="1"/>
        <v>31.094204226027401</v>
      </c>
      <c r="X4" s="19">
        <f t="shared" si="1"/>
        <v>5.0651037830666699</v>
      </c>
      <c r="Y4" s="19">
        <f t="shared" si="1"/>
        <v>12.270043034259301</v>
      </c>
      <c r="AB4">
        <v>13.956004034482801</v>
      </c>
      <c r="AC4">
        <v>13.5300574117647</v>
      </c>
      <c r="AD4">
        <v>14.162191200000001</v>
      </c>
      <c r="AE4">
        <v>14.9723927046154</v>
      </c>
      <c r="AF4">
        <v>12.330707947368399</v>
      </c>
      <c r="AI4">
        <v>17.532348888888901</v>
      </c>
      <c r="AJ4">
        <v>19.958496499999999</v>
      </c>
      <c r="AK4">
        <v>15.0095006506024</v>
      </c>
      <c r="AL4">
        <v>11.5545948833065</v>
      </c>
      <c r="AM4">
        <v>9.8846436250000007</v>
      </c>
    </row>
    <row r="5" spans="1:39">
      <c r="A5" s="6">
        <v>13.12256</v>
      </c>
      <c r="C5" s="11">
        <v>48.30932</v>
      </c>
      <c r="G5" s="8">
        <v>26.062010000000001</v>
      </c>
      <c r="I5" s="11">
        <v>40.344230000000003</v>
      </c>
      <c r="M5" s="3"/>
      <c r="N5">
        <v>36.082871454545497</v>
      </c>
      <c r="O5">
        <v>58.283262173913002</v>
      </c>
      <c r="P5">
        <v>31.781228740740701</v>
      </c>
      <c r="Q5">
        <v>35.513142052631601</v>
      </c>
      <c r="R5">
        <v>48.007737647058804</v>
      </c>
      <c r="T5" s="3"/>
      <c r="U5">
        <v>36.076319659574501</v>
      </c>
      <c r="V5">
        <v>44.866704230769201</v>
      </c>
      <c r="W5" t="s">
        <v>23</v>
      </c>
      <c r="X5">
        <v>45.755291785714299</v>
      </c>
      <c r="Y5">
        <v>57.907099166666697</v>
      </c>
      <c r="AB5" t="s">
        <v>23</v>
      </c>
      <c r="AC5">
        <v>11.23047</v>
      </c>
      <c r="AD5">
        <v>19.561769999999999</v>
      </c>
      <c r="AE5">
        <v>16.591393333333301</v>
      </c>
      <c r="AF5">
        <v>17.065429999999999</v>
      </c>
      <c r="AI5">
        <v>23.869473929577499</v>
      </c>
      <c r="AJ5">
        <v>26.6224263636364</v>
      </c>
      <c r="AK5">
        <v>22.506713999999999</v>
      </c>
      <c r="AL5">
        <v>16.872452868642</v>
      </c>
      <c r="AM5">
        <v>15.728508057731901</v>
      </c>
    </row>
    <row r="6" spans="1:39">
      <c r="A6" s="6">
        <v>54.71801</v>
      </c>
      <c r="C6" s="11">
        <v>19.287109999999998</v>
      </c>
      <c r="G6" s="8">
        <v>19.134519999999998</v>
      </c>
      <c r="I6" s="11">
        <v>26.824950000000001</v>
      </c>
      <c r="M6" s="19" t="s">
        <v>36</v>
      </c>
      <c r="N6" s="19">
        <f>AVERAGE(N4:N5)</f>
        <v>39.622447838383849</v>
      </c>
      <c r="O6" s="19">
        <f t="shared" ref="O6:R6" si="2">AVERAGE(O4:O5)</f>
        <v>48.882687878623152</v>
      </c>
      <c r="P6" s="19">
        <f t="shared" si="2"/>
        <v>34.005338162036999</v>
      </c>
      <c r="Q6" s="19">
        <f t="shared" si="2"/>
        <v>42.02618065964915</v>
      </c>
      <c r="R6" s="19">
        <f t="shared" si="2"/>
        <v>51.747119732620305</v>
      </c>
      <c r="S6" s="19"/>
      <c r="T6" s="19" t="s">
        <v>36</v>
      </c>
      <c r="U6" s="19">
        <f>AVERAGE(U4:U5)</f>
        <v>44.269541329787252</v>
      </c>
      <c r="V6" s="19">
        <f t="shared" ref="V6:Y6" si="3">AVERAGE(V4:V5)</f>
        <v>48.433616699105549</v>
      </c>
      <c r="W6" s="19">
        <f t="shared" si="3"/>
        <v>31.094204226027401</v>
      </c>
      <c r="X6" s="19">
        <f t="shared" si="3"/>
        <v>25.410197784390483</v>
      </c>
      <c r="Y6" s="19">
        <f t="shared" si="3"/>
        <v>35.088571100463</v>
      </c>
      <c r="AA6" s="19" t="s">
        <v>36</v>
      </c>
      <c r="AB6" s="19">
        <f>AVERAGE(AB3:AB5)</f>
        <v>16.6963260172414</v>
      </c>
      <c r="AC6" s="19">
        <f t="shared" ref="AC6:AF6" si="4">AVERAGE(AC3:AC5)</f>
        <v>15.540429137254899</v>
      </c>
      <c r="AD6" s="19">
        <f t="shared" si="4"/>
        <v>16.861980599999999</v>
      </c>
      <c r="AE6" s="19">
        <f t="shared" si="4"/>
        <v>15.781893018974351</v>
      </c>
      <c r="AF6" s="19">
        <f t="shared" si="4"/>
        <v>17.147090982456131</v>
      </c>
      <c r="AH6" s="19" t="s">
        <v>36</v>
      </c>
      <c r="AI6" s="19">
        <f>AVERAGE(AI3:AI5)</f>
        <v>21.613107606155467</v>
      </c>
      <c r="AJ6" s="19">
        <f t="shared" ref="AJ6:AM6" si="5">AVERAGE(AJ3:AJ5)</f>
        <v>23.878618454545471</v>
      </c>
      <c r="AK6" s="19">
        <f t="shared" si="5"/>
        <v>20.009096312105566</v>
      </c>
      <c r="AL6" s="19">
        <f t="shared" si="5"/>
        <v>16.681645917316164</v>
      </c>
      <c r="AM6" s="19">
        <f t="shared" si="5"/>
        <v>15.505897894243967</v>
      </c>
    </row>
    <row r="7" spans="1:39">
      <c r="A7" s="6">
        <v>54.199210000000001</v>
      </c>
      <c r="C7" s="11">
        <v>9.0332019999999993</v>
      </c>
      <c r="G7" s="8">
        <v>47.882080000000002</v>
      </c>
      <c r="I7" s="11">
        <v>16.08276</v>
      </c>
      <c r="M7" s="3"/>
      <c r="T7" s="3"/>
    </row>
    <row r="8" spans="1:39">
      <c r="A8" s="6">
        <v>9.3383780000000005</v>
      </c>
      <c r="C8" s="11">
        <v>6.0119619999999996</v>
      </c>
      <c r="G8" s="8">
        <v>31.799309999999998</v>
      </c>
      <c r="I8" s="11">
        <v>7.4157710000000003</v>
      </c>
      <c r="M8" s="3"/>
      <c r="T8" s="3"/>
    </row>
    <row r="9" spans="1:39" ht="34">
      <c r="A9" s="6">
        <v>87.738029999999995</v>
      </c>
      <c r="C9" s="11">
        <v>66.192620000000005</v>
      </c>
      <c r="G9" s="8">
        <v>58.197020000000002</v>
      </c>
      <c r="I9" s="11">
        <v>9.1552720000000001</v>
      </c>
      <c r="M9" s="4"/>
      <c r="N9" s="2" t="s">
        <v>10</v>
      </c>
      <c r="O9" s="2" t="s">
        <v>11</v>
      </c>
      <c r="P9" s="2" t="s">
        <v>12</v>
      </c>
      <c r="Q9" s="2" t="s">
        <v>13</v>
      </c>
      <c r="R9" s="2" t="s">
        <v>14</v>
      </c>
      <c r="S9" s="2"/>
      <c r="T9" s="4"/>
      <c r="U9" s="2" t="s">
        <v>10</v>
      </c>
      <c r="V9" s="2" t="s">
        <v>11</v>
      </c>
      <c r="W9" s="2" t="s">
        <v>12</v>
      </c>
      <c r="X9" s="2" t="s">
        <v>13</v>
      </c>
      <c r="Y9" s="2" t="s">
        <v>14</v>
      </c>
      <c r="AB9">
        <v>46.122230000000002</v>
      </c>
      <c r="AC9">
        <v>28.289793499999998</v>
      </c>
      <c r="AD9">
        <v>34.970599166666702</v>
      </c>
      <c r="AE9">
        <v>38.403317999999999</v>
      </c>
      <c r="AF9">
        <v>54.351804999999999</v>
      </c>
    </row>
    <row r="10" spans="1:39" ht="17">
      <c r="A10" s="6">
        <v>51.87988</v>
      </c>
      <c r="C10" s="11">
        <v>31.4331</v>
      </c>
      <c r="G10" s="8">
        <v>49.316400000000002</v>
      </c>
      <c r="I10" s="11">
        <v>19.07348</v>
      </c>
      <c r="M10" s="7" t="s">
        <v>3</v>
      </c>
      <c r="N10" s="6">
        <v>17.539378103508</v>
      </c>
      <c r="O10" s="6">
        <v>10.356035930486099</v>
      </c>
      <c r="P10" s="6">
        <v>13.2295705129032</v>
      </c>
      <c r="Q10" s="6">
        <v>25.067655566369499</v>
      </c>
      <c r="R10" s="6">
        <v>16.0695547100221</v>
      </c>
      <c r="S10" s="6"/>
      <c r="T10" s="7" t="s">
        <v>3</v>
      </c>
      <c r="U10" s="6">
        <v>13.867829023469</v>
      </c>
      <c r="V10" s="6">
        <v>17.278735705003399</v>
      </c>
      <c r="W10" s="6">
        <v>12.587474274643499</v>
      </c>
      <c r="X10" s="6">
        <v>4.3276223061042396</v>
      </c>
      <c r="Y10" s="6">
        <v>8.2797187638581295</v>
      </c>
    </row>
    <row r="11" spans="1:39">
      <c r="A11" s="6">
        <v>24.07837</v>
      </c>
      <c r="C11" s="11">
        <v>40.283200000000001</v>
      </c>
      <c r="G11" s="8">
        <v>43.42651</v>
      </c>
      <c r="I11" s="11">
        <v>53.649900000000002</v>
      </c>
      <c r="M11" s="19" t="s">
        <v>36</v>
      </c>
      <c r="N11" s="19">
        <f>AVERAGE(N9:N10)</f>
        <v>17.539378103508</v>
      </c>
      <c r="O11" s="19">
        <f t="shared" ref="O11:R11" si="6">AVERAGE(O9:O10)</f>
        <v>10.356035930486099</v>
      </c>
      <c r="P11" s="19">
        <f t="shared" si="6"/>
        <v>13.2295705129032</v>
      </c>
      <c r="Q11" s="19">
        <f t="shared" si="6"/>
        <v>25.067655566369499</v>
      </c>
      <c r="R11" s="19">
        <f t="shared" si="6"/>
        <v>16.0695547100221</v>
      </c>
      <c r="S11" s="19"/>
      <c r="T11" s="19" t="s">
        <v>36</v>
      </c>
      <c r="U11" s="19">
        <f>AVERAGE(U9:U10)</f>
        <v>13.867829023469</v>
      </c>
      <c r="V11" s="19">
        <f t="shared" ref="V11:Y11" si="7">AVERAGE(V9:V10)</f>
        <v>17.278735705003399</v>
      </c>
      <c r="W11" s="19">
        <f t="shared" si="7"/>
        <v>12.587474274643499</v>
      </c>
      <c r="X11" s="19">
        <f t="shared" si="7"/>
        <v>4.3276223061042396</v>
      </c>
      <c r="Y11" s="19">
        <f t="shared" si="7"/>
        <v>8.2797187638581295</v>
      </c>
    </row>
    <row r="12" spans="1:39">
      <c r="A12" s="6">
        <v>48.43139</v>
      </c>
      <c r="C12" s="11">
        <v>14.98413</v>
      </c>
      <c r="G12" s="8">
        <v>70.46508</v>
      </c>
      <c r="I12" s="11">
        <v>71.197500000000005</v>
      </c>
      <c r="M12" s="3"/>
      <c r="N12">
        <v>24.323534047643999</v>
      </c>
      <c r="O12">
        <v>117.313915359576</v>
      </c>
      <c r="P12">
        <v>26.0159149068392</v>
      </c>
      <c r="Q12">
        <v>15.922721532752901</v>
      </c>
      <c r="R12">
        <v>10.0288261572501</v>
      </c>
      <c r="T12" s="3"/>
      <c r="U12">
        <v>18.117731811484699</v>
      </c>
      <c r="V12">
        <v>14.173851813748101</v>
      </c>
      <c r="W12" t="s">
        <v>23</v>
      </c>
      <c r="X12">
        <v>17.367886931563099</v>
      </c>
      <c r="Y12">
        <v>12.154575635339601</v>
      </c>
    </row>
    <row r="13" spans="1:39">
      <c r="A13" s="6">
        <v>41.076659999999997</v>
      </c>
      <c r="C13" s="11">
        <v>7.5988759999999997</v>
      </c>
      <c r="G13" s="8">
        <v>63.201900000000002</v>
      </c>
      <c r="I13" s="11">
        <v>62.469479999999997</v>
      </c>
      <c r="M13" s="19" t="s">
        <v>36</v>
      </c>
      <c r="N13" s="19">
        <f>AVERAGE(N11:N12)</f>
        <v>20.931456075576001</v>
      </c>
      <c r="O13" s="19">
        <f t="shared" ref="O13:R13" si="8">AVERAGE(O11:O12)</f>
        <v>63.834975645031051</v>
      </c>
      <c r="P13" s="19">
        <f t="shared" si="8"/>
        <v>19.622742709871201</v>
      </c>
      <c r="Q13" s="19">
        <f t="shared" si="8"/>
        <v>20.495188549561199</v>
      </c>
      <c r="R13" s="19">
        <f t="shared" si="8"/>
        <v>13.049190433636099</v>
      </c>
      <c r="S13" s="19"/>
      <c r="T13" s="19" t="s">
        <v>36</v>
      </c>
      <c r="U13" s="19">
        <f>AVERAGE(U11:U12)</f>
        <v>15.992780417476849</v>
      </c>
      <c r="V13" s="19">
        <f t="shared" ref="V13:Y13" si="9">AVERAGE(V11:V12)</f>
        <v>15.72629375937575</v>
      </c>
      <c r="W13" s="19">
        <f t="shared" si="9"/>
        <v>12.587474274643499</v>
      </c>
      <c r="X13" s="19">
        <f t="shared" si="9"/>
        <v>10.847754618833669</v>
      </c>
      <c r="Y13" s="19">
        <f t="shared" si="9"/>
        <v>10.217147199598866</v>
      </c>
    </row>
    <row r="14" spans="1:39">
      <c r="A14" s="6">
        <v>48.828119999999998</v>
      </c>
      <c r="C14" s="11">
        <v>49.285879999999999</v>
      </c>
      <c r="G14" s="8">
        <v>54.38232</v>
      </c>
      <c r="I14" s="11">
        <v>36.437980000000003</v>
      </c>
    </row>
    <row r="15" spans="1:39">
      <c r="A15" s="6">
        <v>6.3476559999999997</v>
      </c>
      <c r="C15" s="11">
        <v>43.884270000000001</v>
      </c>
      <c r="G15" s="8">
        <v>77.17895</v>
      </c>
      <c r="I15" s="11">
        <v>30.914300000000001</v>
      </c>
    </row>
    <row r="16" spans="1:39">
      <c r="A16" s="6">
        <v>80.474850000000004</v>
      </c>
      <c r="C16" s="11">
        <v>51.513669999999998</v>
      </c>
      <c r="G16" s="8">
        <v>33.294670000000004</v>
      </c>
      <c r="I16" s="11">
        <v>11.352539999999999</v>
      </c>
    </row>
    <row r="17" spans="1:9">
      <c r="A17" s="6">
        <v>66.89452</v>
      </c>
      <c r="C17" s="11">
        <v>78.430170000000004</v>
      </c>
      <c r="G17" s="8">
        <v>22.18628</v>
      </c>
      <c r="I17" s="11">
        <v>7.2937010000000004</v>
      </c>
    </row>
    <row r="18" spans="1:9">
      <c r="A18" s="6">
        <v>33.630369999999999</v>
      </c>
      <c r="C18" s="11">
        <v>71.899410000000003</v>
      </c>
      <c r="G18" s="8">
        <v>8.3007799999999996</v>
      </c>
      <c r="I18" s="11">
        <v>11.1084</v>
      </c>
    </row>
    <row r="19" spans="1:9">
      <c r="A19" s="6">
        <v>6.0729980000000001</v>
      </c>
      <c r="C19" s="11">
        <v>70.190420000000003</v>
      </c>
      <c r="G19" s="8">
        <v>78.247060000000005</v>
      </c>
      <c r="I19" s="11">
        <v>26.7334</v>
      </c>
    </row>
    <row r="20" spans="1:9">
      <c r="A20" s="6">
        <v>63.049309999999998</v>
      </c>
      <c r="C20" s="11">
        <v>47.760010000000001</v>
      </c>
      <c r="G20" s="8">
        <v>53.588859999999997</v>
      </c>
      <c r="I20" s="11">
        <v>70.922839999999994</v>
      </c>
    </row>
    <row r="21" spans="1:9">
      <c r="A21" s="6">
        <v>49.8352</v>
      </c>
      <c r="C21" s="11">
        <v>19.653320000000001</v>
      </c>
      <c r="G21" s="8">
        <v>43.518059999999998</v>
      </c>
      <c r="I21" s="11">
        <v>37.933349999999997</v>
      </c>
    </row>
    <row r="22" spans="1:9">
      <c r="A22" s="6">
        <v>26.489260000000002</v>
      </c>
      <c r="C22" s="11">
        <v>8.6364739999999998</v>
      </c>
      <c r="G22" s="8">
        <v>77.056880000000007</v>
      </c>
      <c r="I22" s="11">
        <v>37.933349999999997</v>
      </c>
    </row>
    <row r="23" spans="1:9">
      <c r="A23" s="6">
        <v>2.6550289999999999</v>
      </c>
      <c r="C23" s="11">
        <v>2.9907219999999999</v>
      </c>
      <c r="G23" s="8">
        <v>59.967039999999997</v>
      </c>
      <c r="I23" s="11">
        <v>41.076659999999997</v>
      </c>
    </row>
    <row r="24" spans="1:9">
      <c r="A24" s="6">
        <v>53.28369</v>
      </c>
      <c r="C24" s="11">
        <v>78.582759999999993</v>
      </c>
      <c r="G24" s="8">
        <v>53.070059999999998</v>
      </c>
      <c r="I24" s="11">
        <v>17.48657</v>
      </c>
    </row>
    <row r="25" spans="1:9">
      <c r="A25" s="6">
        <v>36.071770000000001</v>
      </c>
      <c r="C25" s="11">
        <v>41.992179999999998</v>
      </c>
      <c r="G25" s="8">
        <v>29.632570000000001</v>
      </c>
      <c r="I25" s="11">
        <v>14.160159999999999</v>
      </c>
    </row>
    <row r="26" spans="1:9">
      <c r="A26" s="6">
        <v>10.528560000000001</v>
      </c>
      <c r="C26" s="11">
        <v>48.339840000000002</v>
      </c>
      <c r="G26" s="8">
        <v>73.94408</v>
      </c>
      <c r="I26" s="11">
        <v>15.96069</v>
      </c>
    </row>
    <row r="27" spans="1:9">
      <c r="A27" s="6">
        <v>62.011710000000001</v>
      </c>
      <c r="C27" s="11">
        <v>27.374269999999999</v>
      </c>
      <c r="G27" s="8">
        <v>45.501710000000003</v>
      </c>
      <c r="I27" s="11">
        <v>31.829830000000001</v>
      </c>
    </row>
    <row r="28" spans="1:9">
      <c r="A28" s="6">
        <v>38.024900000000002</v>
      </c>
      <c r="C28" s="11">
        <v>18.371580000000002</v>
      </c>
      <c r="G28" s="8">
        <v>51.055900000000001</v>
      </c>
      <c r="I28" s="11">
        <v>51.971429999999998</v>
      </c>
    </row>
    <row r="29" spans="1:9">
      <c r="A29" s="6">
        <v>6.195068</v>
      </c>
      <c r="C29" s="11">
        <v>6.195068</v>
      </c>
      <c r="G29" s="8">
        <v>17.66968</v>
      </c>
      <c r="I29" s="11">
        <v>48.919670000000004</v>
      </c>
    </row>
    <row r="30" spans="1:9">
      <c r="A30" s="6">
        <v>1.0681149999999999</v>
      </c>
      <c r="C30" s="11">
        <v>7.232666</v>
      </c>
      <c r="G30" s="8">
        <v>44.311520000000002</v>
      </c>
      <c r="I30" s="11">
        <v>60.577390000000001</v>
      </c>
    </row>
    <row r="31" spans="1:9">
      <c r="A31" s="6">
        <v>64.239490000000004</v>
      </c>
      <c r="C31" s="11">
        <v>39.642330000000001</v>
      </c>
      <c r="G31" s="8">
        <v>77.85033</v>
      </c>
      <c r="I31" s="11">
        <v>28.533930000000002</v>
      </c>
    </row>
    <row r="32" spans="1:9">
      <c r="A32" s="6">
        <v>87.37182</v>
      </c>
      <c r="C32" s="11">
        <v>55.938720000000004</v>
      </c>
      <c r="G32" s="8">
        <v>37.902830000000002</v>
      </c>
      <c r="I32" s="11">
        <v>28.045649999999998</v>
      </c>
    </row>
    <row r="33" spans="1:9">
      <c r="A33" s="6">
        <v>73.028559999999999</v>
      </c>
      <c r="C33" s="11">
        <v>39.0625</v>
      </c>
      <c r="G33" s="8">
        <v>40.557859999999998</v>
      </c>
      <c r="I33" s="11">
        <v>15.31982</v>
      </c>
    </row>
    <row r="34" spans="1:9">
      <c r="A34" s="6">
        <v>1.6784669999999999</v>
      </c>
      <c r="C34" s="11">
        <v>14.31274</v>
      </c>
      <c r="G34" s="8">
        <v>13.97705</v>
      </c>
      <c r="I34" s="11">
        <v>32.836910000000003</v>
      </c>
    </row>
    <row r="35" spans="1:9">
      <c r="A35" s="6">
        <v>1.2512209999999999</v>
      </c>
      <c r="C35" s="11">
        <v>5.4321279999999996</v>
      </c>
      <c r="G35" s="8">
        <v>21.057130000000001</v>
      </c>
      <c r="I35" s="11">
        <v>38.818359999999998</v>
      </c>
    </row>
    <row r="36" spans="1:9">
      <c r="A36" s="6">
        <v>47.21069</v>
      </c>
      <c r="C36" s="11">
        <v>55.053710000000002</v>
      </c>
      <c r="G36" s="8">
        <v>79.071039999999996</v>
      </c>
      <c r="I36" s="11">
        <v>36.651609999999998</v>
      </c>
    </row>
    <row r="37" spans="1:9">
      <c r="A37" s="6">
        <v>28.350829999999998</v>
      </c>
      <c r="C37" s="11">
        <v>61.828609999999998</v>
      </c>
      <c r="G37" s="8">
        <v>63.873289999999997</v>
      </c>
      <c r="I37" s="11">
        <v>55.572510000000001</v>
      </c>
    </row>
    <row r="38" spans="1:9">
      <c r="A38" s="6">
        <v>9.1552720000000001</v>
      </c>
      <c r="C38" s="11">
        <v>45.47119</v>
      </c>
      <c r="G38" s="8">
        <v>50.17089</v>
      </c>
      <c r="I38" s="11">
        <v>33.905029999999996</v>
      </c>
    </row>
    <row r="39" spans="1:9">
      <c r="A39" s="6">
        <v>82.18383</v>
      </c>
      <c r="C39" s="11">
        <v>19.500730000000001</v>
      </c>
      <c r="G39" s="8">
        <v>43.334960000000002</v>
      </c>
      <c r="I39" s="11">
        <v>38.11645</v>
      </c>
    </row>
    <row r="40" spans="1:9">
      <c r="A40" s="6">
        <v>77.85033</v>
      </c>
      <c r="C40" s="11">
        <v>7.0190419999999998</v>
      </c>
      <c r="G40" s="8">
        <v>78.765860000000004</v>
      </c>
      <c r="I40" s="11">
        <v>34.39331</v>
      </c>
    </row>
    <row r="41" spans="1:9">
      <c r="A41" s="6">
        <v>33.294670000000004</v>
      </c>
      <c r="C41" s="11">
        <v>45.349119999999999</v>
      </c>
      <c r="G41" s="8">
        <v>59.143059999999998</v>
      </c>
      <c r="I41" s="11">
        <v>26.09253</v>
      </c>
    </row>
    <row r="42" spans="1:9">
      <c r="A42" s="6">
        <v>3.9367670000000001</v>
      </c>
      <c r="C42" s="11">
        <v>72.174059999999997</v>
      </c>
      <c r="G42" s="8">
        <v>46.600340000000003</v>
      </c>
      <c r="I42" s="11">
        <v>27.98462</v>
      </c>
    </row>
    <row r="43" spans="1:9">
      <c r="A43" s="6">
        <v>74.981679999999997</v>
      </c>
      <c r="C43" s="11">
        <v>30.94482</v>
      </c>
      <c r="G43" s="8">
        <v>47.302239999999998</v>
      </c>
      <c r="I43" s="11">
        <v>44.982909999999997</v>
      </c>
    </row>
    <row r="44" spans="1:9">
      <c r="A44" s="6">
        <v>45.898429999999998</v>
      </c>
      <c r="C44" s="11">
        <v>18.218990000000002</v>
      </c>
      <c r="G44" s="8">
        <v>41.25976</v>
      </c>
      <c r="I44" s="11">
        <v>71.380610000000004</v>
      </c>
    </row>
    <row r="45" spans="1:9">
      <c r="A45" s="6">
        <v>74.768060000000006</v>
      </c>
      <c r="C45" s="11">
        <v>7.9345699999999999</v>
      </c>
      <c r="G45" s="8">
        <v>74.401849999999996</v>
      </c>
      <c r="I45" s="11">
        <v>58.837890000000002</v>
      </c>
    </row>
    <row r="46" spans="1:9">
      <c r="A46" s="6">
        <v>45.013420000000004</v>
      </c>
      <c r="C46" s="11">
        <v>7.7819820000000002</v>
      </c>
      <c r="G46" s="8">
        <v>30.15137</v>
      </c>
      <c r="I46" s="11">
        <v>32.653799999999997</v>
      </c>
    </row>
    <row r="47" spans="1:9">
      <c r="A47" s="6">
        <v>80.535880000000006</v>
      </c>
      <c r="C47" s="11">
        <v>3.6315919999999999</v>
      </c>
      <c r="G47" s="8">
        <v>23.406980000000001</v>
      </c>
      <c r="I47" s="11">
        <v>30.670159999999999</v>
      </c>
    </row>
    <row r="48" spans="1:9">
      <c r="A48" s="6">
        <v>53.070059999999998</v>
      </c>
      <c r="C48" s="11">
        <v>45.379629999999999</v>
      </c>
      <c r="G48" s="8">
        <v>0.3051758</v>
      </c>
      <c r="I48" s="11">
        <v>36.102290000000004</v>
      </c>
    </row>
    <row r="49" spans="1:9">
      <c r="A49" s="6">
        <v>41.351309999999998</v>
      </c>
      <c r="C49" s="11">
        <v>60.516350000000003</v>
      </c>
      <c r="G49" s="8">
        <v>1.4953609999999999</v>
      </c>
      <c r="I49" s="11">
        <v>36.407470000000004</v>
      </c>
    </row>
    <row r="50" spans="1:9">
      <c r="A50" s="6">
        <v>30.48706</v>
      </c>
      <c r="C50" s="11">
        <v>48.43139</v>
      </c>
      <c r="G50" s="8">
        <v>15.22827</v>
      </c>
      <c r="I50" s="11">
        <v>45.440669999999997</v>
      </c>
    </row>
    <row r="51" spans="1:9">
      <c r="A51" s="6">
        <v>84.747309999999999</v>
      </c>
      <c r="C51" s="11">
        <v>77.239980000000003</v>
      </c>
      <c r="G51" s="8">
        <v>74.55444</v>
      </c>
      <c r="I51" s="11">
        <v>66.89452</v>
      </c>
    </row>
    <row r="52" spans="1:9">
      <c r="A52" s="6">
        <v>80.413809999999998</v>
      </c>
      <c r="C52" s="11">
        <v>38.726799999999997</v>
      </c>
      <c r="G52" s="8">
        <v>63.201900000000002</v>
      </c>
      <c r="I52" s="11">
        <v>50.292960000000001</v>
      </c>
    </row>
    <row r="53" spans="1:9">
      <c r="A53" s="6">
        <v>73.028559999999999</v>
      </c>
      <c r="C53" s="11">
        <v>35.522460000000002</v>
      </c>
      <c r="G53" s="8">
        <v>40.466299999999997</v>
      </c>
      <c r="I53" s="11">
        <v>33.477780000000003</v>
      </c>
    </row>
    <row r="54" spans="1:9">
      <c r="A54" s="6">
        <v>44.555660000000003</v>
      </c>
      <c r="C54" s="11">
        <v>23.712160000000001</v>
      </c>
      <c r="G54" s="8">
        <v>67.810050000000004</v>
      </c>
      <c r="I54" s="11">
        <v>46.997070000000001</v>
      </c>
    </row>
    <row r="55" spans="1:9">
      <c r="A55" s="6">
        <v>60.058590000000002</v>
      </c>
      <c r="C55" s="11">
        <v>11.291499999999999</v>
      </c>
      <c r="G55" s="8">
        <v>49.346919999999997</v>
      </c>
      <c r="I55" s="11">
        <v>68.450919999999996</v>
      </c>
    </row>
    <row r="56" spans="1:9">
      <c r="A56" s="6">
        <v>63.232419999999998</v>
      </c>
      <c r="C56" s="11">
        <v>7.5073239999999997</v>
      </c>
      <c r="G56" s="8">
        <v>49.194330000000001</v>
      </c>
      <c r="I56" s="11">
        <v>56.732170000000004</v>
      </c>
    </row>
    <row r="57" spans="1:9">
      <c r="A57" s="6">
        <v>46.722410000000004</v>
      </c>
      <c r="C57" s="11">
        <v>30.426020000000001</v>
      </c>
      <c r="G57" s="8">
        <v>66.589349999999996</v>
      </c>
      <c r="I57" s="11">
        <v>47.180169999999997</v>
      </c>
    </row>
    <row r="58" spans="1:9">
      <c r="A58" s="6">
        <v>78.430170000000004</v>
      </c>
      <c r="C58" s="11">
        <v>586.85299999999995</v>
      </c>
      <c r="G58" s="8">
        <v>62.988280000000003</v>
      </c>
      <c r="I58" s="11">
        <v>46.844479999999997</v>
      </c>
    </row>
    <row r="59" spans="1:9">
      <c r="A59" s="6">
        <v>46.081539999999997</v>
      </c>
      <c r="C59" s="11">
        <v>77.667230000000004</v>
      </c>
      <c r="G59" s="8">
        <v>62.53051</v>
      </c>
      <c r="I59" s="11">
        <v>31.524660000000001</v>
      </c>
    </row>
    <row r="60" spans="1:9">
      <c r="A60" s="6">
        <v>17.02881</v>
      </c>
      <c r="C60" s="11">
        <v>67.474360000000004</v>
      </c>
      <c r="G60" s="8">
        <v>55.541989999999998</v>
      </c>
      <c r="I60" s="11">
        <v>26.184080000000002</v>
      </c>
    </row>
    <row r="61" spans="1:9">
      <c r="A61" s="6">
        <v>16.052240000000001</v>
      </c>
      <c r="C61" s="11">
        <v>39.001460000000002</v>
      </c>
      <c r="G61" s="8">
        <v>16.632079999999998</v>
      </c>
      <c r="I61" s="11">
        <v>32.409660000000002</v>
      </c>
    </row>
    <row r="62" spans="1:9">
      <c r="A62" s="6"/>
      <c r="C62" s="11">
        <v>22.399899999999999</v>
      </c>
      <c r="G62" s="8">
        <v>28.59497</v>
      </c>
      <c r="I62" s="11">
        <v>55.175780000000003</v>
      </c>
    </row>
    <row r="63" spans="1:9">
      <c r="A63" s="6"/>
      <c r="C63" s="11">
        <v>8.941649</v>
      </c>
      <c r="G63" s="8">
        <v>60.699460000000002</v>
      </c>
      <c r="I63" s="11">
        <v>66.772450000000006</v>
      </c>
    </row>
    <row r="64" spans="1:9">
      <c r="A64" s="6"/>
      <c r="C64" s="11">
        <v>76.7517</v>
      </c>
      <c r="G64" s="8">
        <v>57.861319999999999</v>
      </c>
      <c r="I64" s="11">
        <v>44.70825</v>
      </c>
    </row>
    <row r="65" spans="1:9">
      <c r="A65" s="6"/>
      <c r="C65" s="11">
        <v>34.454340000000002</v>
      </c>
      <c r="G65" s="8">
        <v>52.734369999999998</v>
      </c>
      <c r="I65" s="11">
        <v>25.421140000000001</v>
      </c>
    </row>
    <row r="66" spans="1:9">
      <c r="A66" s="6"/>
      <c r="C66" s="11">
        <v>29.08325</v>
      </c>
      <c r="G66" s="8">
        <v>46.508789999999998</v>
      </c>
      <c r="I66" s="11">
        <v>20.996089999999999</v>
      </c>
    </row>
    <row r="67" spans="1:9">
      <c r="A67" s="6"/>
      <c r="C67" s="11">
        <v>16.479489999999998</v>
      </c>
      <c r="G67" s="8">
        <v>78.826899999999995</v>
      </c>
      <c r="I67" s="11">
        <v>26.824950000000001</v>
      </c>
    </row>
    <row r="68" spans="1:9">
      <c r="A68" s="6"/>
      <c r="C68" s="11">
        <v>9.0332019999999993</v>
      </c>
      <c r="G68" s="8">
        <v>53.192129999999999</v>
      </c>
      <c r="I68" s="11">
        <v>45.349119999999999</v>
      </c>
    </row>
    <row r="69" spans="1:9">
      <c r="A69" s="6"/>
      <c r="C69" s="11">
        <v>5.0354000000000001</v>
      </c>
      <c r="G69" s="8">
        <v>33.75244</v>
      </c>
      <c r="I69" s="11">
        <v>59.417720000000003</v>
      </c>
    </row>
    <row r="70" spans="1:9">
      <c r="A70" s="6"/>
      <c r="C70" s="11">
        <v>74.798580000000001</v>
      </c>
      <c r="G70" s="8">
        <v>40.92407</v>
      </c>
      <c r="I70" s="11">
        <v>66.925039999999996</v>
      </c>
    </row>
    <row r="71" spans="1:9">
      <c r="A71" s="6"/>
      <c r="C71" s="11">
        <v>64.880359999999996</v>
      </c>
      <c r="G71" s="8">
        <v>37.078850000000003</v>
      </c>
      <c r="I71" s="11">
        <v>47.882080000000002</v>
      </c>
    </row>
    <row r="72" spans="1:9">
      <c r="C72" s="11">
        <v>38.543700000000001</v>
      </c>
      <c r="G72" s="8">
        <v>49.194330000000001</v>
      </c>
      <c r="I72" s="11">
        <v>38.360590000000002</v>
      </c>
    </row>
    <row r="73" spans="1:9">
      <c r="C73" s="11">
        <v>21.8811</v>
      </c>
      <c r="G73" s="8">
        <v>38.024900000000002</v>
      </c>
      <c r="I73" s="11">
        <v>34.454340000000002</v>
      </c>
    </row>
    <row r="74" spans="1:9">
      <c r="C74" s="11">
        <v>7.2937010000000004</v>
      </c>
      <c r="G74" s="8">
        <v>29.968260000000001</v>
      </c>
      <c r="I74" s="11">
        <v>30.059809999999999</v>
      </c>
    </row>
    <row r="75" spans="1:9">
      <c r="C75" s="11">
        <v>8.5449210000000004</v>
      </c>
      <c r="G75" s="8">
        <v>37.811279999999996</v>
      </c>
      <c r="I75" s="11">
        <v>51.757809999999999</v>
      </c>
    </row>
    <row r="76" spans="1:9">
      <c r="C76" s="11">
        <v>9.9182120000000005</v>
      </c>
      <c r="G76" s="8">
        <v>41.046140000000001</v>
      </c>
      <c r="I76" s="11">
        <v>68.389880000000005</v>
      </c>
    </row>
    <row r="77" spans="1:9">
      <c r="C77" s="11">
        <v>23.529050000000002</v>
      </c>
      <c r="G77" s="8">
        <v>78.002920000000003</v>
      </c>
      <c r="I77" s="11">
        <v>64.605710000000002</v>
      </c>
    </row>
    <row r="78" spans="1:9">
      <c r="C78" s="11">
        <v>74.279780000000002</v>
      </c>
      <c r="G78" s="8">
        <v>56.24389</v>
      </c>
      <c r="I78" s="11">
        <v>38.604730000000004</v>
      </c>
    </row>
    <row r="79" spans="1:9">
      <c r="C79" s="11">
        <v>65.185540000000003</v>
      </c>
      <c r="G79" s="8">
        <v>30.30395</v>
      </c>
      <c r="I79" s="11">
        <v>21.8811</v>
      </c>
    </row>
    <row r="80" spans="1:9">
      <c r="C80" s="11">
        <v>29.785150000000002</v>
      </c>
      <c r="G80" s="8">
        <v>55.053710000000002</v>
      </c>
      <c r="I80" s="11">
        <v>10.833740000000001</v>
      </c>
    </row>
    <row r="81" spans="3:9">
      <c r="C81" s="11">
        <v>16.11328</v>
      </c>
      <c r="G81" s="8">
        <v>57.708739999999999</v>
      </c>
      <c r="I81" s="11">
        <v>7.2631829999999997</v>
      </c>
    </row>
    <row r="82" spans="3:9">
      <c r="C82" s="11">
        <v>7.9956050000000003</v>
      </c>
      <c r="G82" s="8">
        <v>62.133789999999998</v>
      </c>
      <c r="I82" s="11">
        <v>6.0119619999999996</v>
      </c>
    </row>
    <row r="83" spans="3:9">
      <c r="C83" s="11">
        <v>4.577636</v>
      </c>
      <c r="G83" s="8">
        <v>19.439699999999998</v>
      </c>
      <c r="I83" s="11">
        <v>64.453119999999998</v>
      </c>
    </row>
    <row r="84" spans="3:9">
      <c r="C84" s="11">
        <v>8.0566399999999998</v>
      </c>
      <c r="G84" s="8">
        <v>13.702389999999999</v>
      </c>
      <c r="I84" s="11">
        <v>49.407960000000003</v>
      </c>
    </row>
    <row r="85" spans="3:9">
      <c r="C85" s="11">
        <v>16.38794</v>
      </c>
      <c r="G85" s="8">
        <v>0.61035150000000005</v>
      </c>
      <c r="I85" s="11">
        <v>46.478270000000002</v>
      </c>
    </row>
    <row r="86" spans="3:9">
      <c r="C86" s="11">
        <v>50.262450000000001</v>
      </c>
      <c r="G86" s="8">
        <v>47.302239999999998</v>
      </c>
      <c r="I86" s="11">
        <v>25.421140000000001</v>
      </c>
    </row>
    <row r="87" spans="3:9">
      <c r="C87" s="11">
        <v>33.874510000000001</v>
      </c>
      <c r="G87" s="8">
        <v>72.051990000000004</v>
      </c>
      <c r="I87" s="11">
        <v>13.031000000000001</v>
      </c>
    </row>
    <row r="88" spans="3:9">
      <c r="C88" s="11">
        <v>29.602049999999998</v>
      </c>
      <c r="G88" s="8">
        <v>51.11694</v>
      </c>
      <c r="I88" s="11">
        <v>13.27515</v>
      </c>
    </row>
    <row r="89" spans="3:9">
      <c r="C89" s="11">
        <v>27.80151</v>
      </c>
      <c r="G89" s="8">
        <v>69.427480000000003</v>
      </c>
      <c r="I89" s="11">
        <v>52.673340000000003</v>
      </c>
    </row>
    <row r="90" spans="3:9">
      <c r="C90" s="11">
        <v>12.05444</v>
      </c>
      <c r="G90" s="8">
        <v>54.870600000000003</v>
      </c>
      <c r="I90" s="11">
        <v>64.331050000000005</v>
      </c>
    </row>
    <row r="91" spans="3:9">
      <c r="C91" s="11">
        <v>42.236319999999999</v>
      </c>
      <c r="G91" s="8">
        <v>35.278320000000001</v>
      </c>
      <c r="I91" s="11">
        <v>45.501710000000003</v>
      </c>
    </row>
    <row r="92" spans="3:9">
      <c r="C92" s="11">
        <v>35.430900000000001</v>
      </c>
      <c r="G92" s="8">
        <v>58.74633</v>
      </c>
      <c r="I92" s="11">
        <v>50.201410000000003</v>
      </c>
    </row>
    <row r="93" spans="3:9">
      <c r="C93" s="11">
        <v>44.06738</v>
      </c>
      <c r="G93" s="8">
        <v>74.279780000000002</v>
      </c>
      <c r="I93" s="11">
        <v>45.562739999999998</v>
      </c>
    </row>
    <row r="94" spans="3:9">
      <c r="C94" s="11">
        <v>23.406980000000001</v>
      </c>
      <c r="G94" s="8">
        <v>69.915760000000006</v>
      </c>
      <c r="I94" s="11">
        <v>39.154049999999998</v>
      </c>
    </row>
    <row r="95" spans="3:9">
      <c r="C95" s="11">
        <v>8.0566399999999998</v>
      </c>
      <c r="G95" s="8">
        <v>43.945309999999999</v>
      </c>
      <c r="I95" s="11">
        <v>34.332270000000001</v>
      </c>
    </row>
    <row r="96" spans="3:9">
      <c r="C96" s="11">
        <v>35.61401</v>
      </c>
      <c r="G96" s="8">
        <v>43.273919999999997</v>
      </c>
      <c r="I96" s="11">
        <v>71.74682</v>
      </c>
    </row>
    <row r="97" spans="3:9">
      <c r="C97" s="11">
        <v>61.370849999999997</v>
      </c>
      <c r="G97" s="8">
        <v>72.875969999999995</v>
      </c>
      <c r="I97" s="11">
        <v>40.92407</v>
      </c>
    </row>
    <row r="98" spans="3:9">
      <c r="C98" s="11">
        <v>61.370849999999997</v>
      </c>
      <c r="G98" s="8">
        <v>52.246090000000002</v>
      </c>
      <c r="I98" s="11">
        <v>56.274410000000003</v>
      </c>
    </row>
    <row r="99" spans="3:9">
      <c r="C99" s="11">
        <v>49.163809999999998</v>
      </c>
      <c r="G99" s="8">
        <v>39.0625</v>
      </c>
      <c r="I99" s="11">
        <v>49.621580000000002</v>
      </c>
    </row>
    <row r="100" spans="3:9">
      <c r="C100" s="11">
        <v>25.421140000000001</v>
      </c>
      <c r="G100" s="8">
        <v>28.961179999999999</v>
      </c>
      <c r="I100" s="11">
        <v>37.109369999999998</v>
      </c>
    </row>
    <row r="101" spans="3:9">
      <c r="C101" s="11">
        <v>9.1857900000000008</v>
      </c>
      <c r="G101" s="8">
        <v>5.7983390000000004</v>
      </c>
      <c r="I101" s="11">
        <v>71.166979999999995</v>
      </c>
    </row>
    <row r="102" spans="3:9">
      <c r="C102" s="11">
        <v>51.513669999999998</v>
      </c>
      <c r="G102" s="8">
        <v>2.1362299999999999</v>
      </c>
      <c r="I102" s="11">
        <v>62.927239999999998</v>
      </c>
    </row>
    <row r="103" spans="3:9">
      <c r="C103" s="11">
        <v>57.250970000000002</v>
      </c>
      <c r="G103" s="8">
        <v>6.2255849999999997</v>
      </c>
      <c r="I103" s="11">
        <v>51.54419</v>
      </c>
    </row>
    <row r="104" spans="3:9">
      <c r="C104" s="11">
        <v>51.757809999999999</v>
      </c>
      <c r="G104" s="8">
        <v>38.238520000000001</v>
      </c>
      <c r="I104" s="11">
        <v>43.395989999999998</v>
      </c>
    </row>
    <row r="105" spans="3:9">
      <c r="C105" s="11">
        <v>35.705559999999998</v>
      </c>
      <c r="G105" s="8">
        <v>66.101070000000007</v>
      </c>
      <c r="I105" s="11">
        <v>63.110349999999997</v>
      </c>
    </row>
    <row r="106" spans="3:9">
      <c r="C106" s="11">
        <v>13.91601</v>
      </c>
      <c r="G106" s="8">
        <v>54.199210000000001</v>
      </c>
      <c r="I106" s="11">
        <v>64.605710000000002</v>
      </c>
    </row>
    <row r="107" spans="3:9">
      <c r="C107" s="11">
        <v>9.06372</v>
      </c>
      <c r="G107" s="8">
        <v>71.289050000000003</v>
      </c>
      <c r="I107" s="11">
        <v>51.208489999999998</v>
      </c>
    </row>
    <row r="108" spans="3:9">
      <c r="C108" s="11">
        <v>6.9885250000000001</v>
      </c>
      <c r="G108" s="8">
        <v>63.049309999999998</v>
      </c>
      <c r="I108" s="11">
        <v>55.633540000000004</v>
      </c>
    </row>
    <row r="109" spans="3:9">
      <c r="C109" s="11">
        <v>7.7819820000000002</v>
      </c>
      <c r="G109" s="8">
        <v>71.716300000000004</v>
      </c>
      <c r="I109" s="11">
        <v>58.319090000000003</v>
      </c>
    </row>
    <row r="110" spans="3:9">
      <c r="C110" s="11">
        <v>5.4321279999999996</v>
      </c>
      <c r="G110" s="8">
        <v>48.339840000000002</v>
      </c>
      <c r="I110" s="11">
        <v>47.943109999999997</v>
      </c>
    </row>
    <row r="111" spans="3:9">
      <c r="C111" s="11">
        <v>47.51587</v>
      </c>
      <c r="G111" s="8">
        <v>55.755609999999997</v>
      </c>
      <c r="I111" s="11">
        <v>58.532710000000002</v>
      </c>
    </row>
    <row r="112" spans="3:9">
      <c r="C112" s="11">
        <v>62.622070000000001</v>
      </c>
      <c r="G112" s="8">
        <v>42.236319999999999</v>
      </c>
      <c r="I112" s="11">
        <v>41.046140000000001</v>
      </c>
    </row>
    <row r="113" spans="3:9">
      <c r="C113" s="11">
        <v>50.93383</v>
      </c>
      <c r="G113" s="8">
        <v>66.467280000000002</v>
      </c>
      <c r="I113" s="11">
        <v>43.42651</v>
      </c>
    </row>
    <row r="114" spans="3:9">
      <c r="C114" s="11">
        <v>33.264159999999997</v>
      </c>
      <c r="G114" s="8">
        <v>72.906490000000005</v>
      </c>
      <c r="I114" s="11">
        <v>46.051020000000001</v>
      </c>
    </row>
    <row r="115" spans="3:9">
      <c r="C115" s="11">
        <v>14.007569999999999</v>
      </c>
      <c r="G115" s="8">
        <v>57.800289999999997</v>
      </c>
      <c r="I115" s="11">
        <v>41.839599999999997</v>
      </c>
    </row>
    <row r="116" spans="3:9">
      <c r="C116" s="11">
        <v>12.603759999999999</v>
      </c>
      <c r="G116" s="8">
        <v>46.630859999999998</v>
      </c>
      <c r="I116" s="11">
        <v>51.818840000000002</v>
      </c>
    </row>
    <row r="117" spans="3:9">
      <c r="C117" s="11">
        <v>11.749269999999999</v>
      </c>
      <c r="G117" s="8">
        <v>39.245600000000003</v>
      </c>
      <c r="I117" s="11">
        <v>52.062980000000003</v>
      </c>
    </row>
    <row r="118" spans="3:9">
      <c r="C118" s="11">
        <v>10.742190000000001</v>
      </c>
      <c r="G118" s="8">
        <v>58.59375</v>
      </c>
      <c r="I118" s="11">
        <v>72.387690000000006</v>
      </c>
    </row>
    <row r="119" spans="3:9">
      <c r="C119" s="11">
        <v>36.956780000000002</v>
      </c>
      <c r="G119" s="8">
        <v>62.042230000000004</v>
      </c>
      <c r="I119" s="11">
        <v>42.083739999999999</v>
      </c>
    </row>
    <row r="120" spans="3:9">
      <c r="C120" s="11">
        <v>37.719720000000002</v>
      </c>
      <c r="G120" s="8">
        <v>42.694090000000003</v>
      </c>
      <c r="I120" s="11">
        <v>59.020989999999998</v>
      </c>
    </row>
    <row r="121" spans="3:9">
      <c r="C121" s="11">
        <v>59.020989999999998</v>
      </c>
      <c r="G121" s="8">
        <v>54.748530000000002</v>
      </c>
      <c r="I121" s="11">
        <v>37.01782</v>
      </c>
    </row>
    <row r="122" spans="3:9">
      <c r="C122" s="11">
        <v>39.459220000000002</v>
      </c>
      <c r="G122" s="8">
        <v>50.353999999999999</v>
      </c>
      <c r="I122" s="11">
        <v>56.030270000000002</v>
      </c>
    </row>
    <row r="123" spans="3:9">
      <c r="C123" s="11">
        <v>30.975339999999999</v>
      </c>
      <c r="G123" s="8">
        <v>55.053710000000002</v>
      </c>
      <c r="I123" s="11">
        <v>70.953360000000004</v>
      </c>
    </row>
    <row r="124" spans="3:9">
      <c r="C124" s="11">
        <v>15.838620000000001</v>
      </c>
      <c r="G124" s="8">
        <v>52.246090000000002</v>
      </c>
      <c r="I124" s="11">
        <v>53.131100000000004</v>
      </c>
    </row>
    <row r="125" spans="3:9">
      <c r="C125" s="11">
        <v>10.0708</v>
      </c>
      <c r="G125" s="8">
        <v>50.537109999999998</v>
      </c>
      <c r="I125" s="11">
        <v>45.135489999999997</v>
      </c>
    </row>
    <row r="126" spans="3:9">
      <c r="C126" s="11">
        <v>25.48218</v>
      </c>
      <c r="G126" s="8">
        <v>53.253169999999997</v>
      </c>
      <c r="I126" s="11">
        <v>67.779529999999994</v>
      </c>
    </row>
    <row r="127" spans="3:9">
      <c r="C127" s="11">
        <v>33.75244</v>
      </c>
      <c r="G127" s="8">
        <v>39.39819</v>
      </c>
      <c r="I127" s="11">
        <v>71.655270000000002</v>
      </c>
    </row>
    <row r="128" spans="3:9">
      <c r="C128" s="11">
        <v>45.410150000000002</v>
      </c>
      <c r="G128" s="8">
        <v>26.184080000000002</v>
      </c>
      <c r="I128" s="11">
        <v>53.771970000000003</v>
      </c>
    </row>
    <row r="129" spans="3:9">
      <c r="C129" s="11">
        <v>56.182859999999998</v>
      </c>
      <c r="G129" s="8">
        <v>27.64892</v>
      </c>
      <c r="I129" s="11">
        <v>65.917959999999994</v>
      </c>
    </row>
    <row r="130" spans="3:9">
      <c r="C130" s="11">
        <v>59.69238</v>
      </c>
      <c r="G130" s="8">
        <v>63.537590000000002</v>
      </c>
    </row>
    <row r="131" spans="3:9">
      <c r="C131" s="11">
        <v>34.027099999999997</v>
      </c>
      <c r="G131" s="8">
        <v>73.059070000000006</v>
      </c>
    </row>
    <row r="132" spans="3:9">
      <c r="C132" s="11">
        <v>19.37866</v>
      </c>
      <c r="G132" s="8">
        <v>68.389880000000005</v>
      </c>
    </row>
    <row r="133" spans="3:9">
      <c r="C133" s="11">
        <v>15.86914</v>
      </c>
      <c r="G133" s="8">
        <v>53.344720000000002</v>
      </c>
    </row>
    <row r="134" spans="3:9">
      <c r="C134" s="11">
        <v>20.44678</v>
      </c>
      <c r="G134" s="8">
        <v>66.772450000000006</v>
      </c>
    </row>
    <row r="135" spans="3:9">
      <c r="C135" s="11">
        <v>27.862549999999999</v>
      </c>
      <c r="G135" s="8">
        <v>50.323480000000004</v>
      </c>
    </row>
    <row r="136" spans="3:9">
      <c r="C136" s="11">
        <v>32.01294</v>
      </c>
      <c r="G136" s="8">
        <v>75.836169999999996</v>
      </c>
    </row>
    <row r="137" spans="3:9">
      <c r="C137" s="11">
        <v>55.78613</v>
      </c>
      <c r="G137" s="8">
        <v>58.715820000000001</v>
      </c>
    </row>
    <row r="138" spans="3:9">
      <c r="C138" s="11">
        <v>36.651609999999998</v>
      </c>
      <c r="G138" s="8">
        <v>54.504390000000001</v>
      </c>
    </row>
    <row r="139" spans="3:9">
      <c r="C139" s="11">
        <v>39.82544</v>
      </c>
      <c r="G139" s="8">
        <v>68.817130000000006</v>
      </c>
    </row>
    <row r="140" spans="3:9">
      <c r="C140" s="11">
        <v>22.766110000000001</v>
      </c>
      <c r="G140" s="8">
        <v>60.15014</v>
      </c>
    </row>
    <row r="141" spans="3:9">
      <c r="C141" s="11">
        <v>24.719239999999999</v>
      </c>
      <c r="G141" s="8">
        <v>64.544669999999996</v>
      </c>
    </row>
    <row r="142" spans="3:9">
      <c r="C142" s="11">
        <v>20.904540000000001</v>
      </c>
      <c r="G142" s="8">
        <v>35.61401</v>
      </c>
    </row>
    <row r="143" spans="3:9">
      <c r="C143" s="11">
        <v>40.740960000000001</v>
      </c>
      <c r="G143" s="8">
        <v>54.504390000000001</v>
      </c>
    </row>
    <row r="144" spans="3:9">
      <c r="C144" s="11">
        <v>46.539299999999997</v>
      </c>
      <c r="G144" s="8">
        <v>68.145740000000004</v>
      </c>
    </row>
    <row r="145" spans="3:7">
      <c r="C145" s="11">
        <v>38.604730000000004</v>
      </c>
      <c r="G145" s="8">
        <v>62.866210000000002</v>
      </c>
    </row>
    <row r="146" spans="3:7">
      <c r="C146" s="11">
        <v>30.090330000000002</v>
      </c>
      <c r="G146" s="8">
        <v>55.78613</v>
      </c>
    </row>
    <row r="147" spans="3:7">
      <c r="C147" s="11">
        <v>22.125240000000002</v>
      </c>
      <c r="G147" s="8">
        <v>67.596429999999998</v>
      </c>
    </row>
    <row r="148" spans="3:7">
      <c r="C148" s="11">
        <v>20.233149999999998</v>
      </c>
      <c r="G148" s="8">
        <v>68.023669999999996</v>
      </c>
    </row>
    <row r="149" spans="3:7">
      <c r="C149" s="11">
        <v>25.48218</v>
      </c>
      <c r="G149" s="8">
        <v>54.351799999999997</v>
      </c>
    </row>
    <row r="150" spans="3:7">
      <c r="C150" s="11">
        <v>42.541499999999999</v>
      </c>
      <c r="G150" s="8">
        <v>71.014399999999995</v>
      </c>
    </row>
    <row r="151" spans="3:7">
      <c r="C151" s="11">
        <v>52.673340000000003</v>
      </c>
      <c r="G151" s="8">
        <v>80.871570000000006</v>
      </c>
    </row>
    <row r="152" spans="3:7">
      <c r="C152" s="11">
        <v>35.827629999999999</v>
      </c>
      <c r="G152" s="8">
        <v>44.982909999999997</v>
      </c>
    </row>
    <row r="153" spans="3:7">
      <c r="C153" s="11">
        <v>23.681640000000002</v>
      </c>
      <c r="G153" s="8">
        <v>74.096670000000003</v>
      </c>
    </row>
    <row r="154" spans="3:7">
      <c r="C154" s="11">
        <v>28.10669</v>
      </c>
      <c r="G154" s="8">
        <v>67.291250000000005</v>
      </c>
    </row>
    <row r="155" spans="3:7">
      <c r="C155" s="11">
        <v>59.05151</v>
      </c>
      <c r="G155" s="8">
        <v>48.217770000000002</v>
      </c>
    </row>
    <row r="156" spans="3:7">
      <c r="C156" s="11">
        <v>35.369869999999999</v>
      </c>
      <c r="G156" s="8">
        <v>63.354489999999998</v>
      </c>
    </row>
    <row r="157" spans="3:7">
      <c r="C157" s="11">
        <v>32.592770000000002</v>
      </c>
      <c r="G157" s="8">
        <v>47.33276</v>
      </c>
    </row>
    <row r="158" spans="3:7">
      <c r="C158" s="11">
        <v>29.99878</v>
      </c>
      <c r="G158" s="8">
        <v>48.400880000000001</v>
      </c>
    </row>
    <row r="159" spans="3:7">
      <c r="C159" s="11">
        <v>26.85547</v>
      </c>
      <c r="G159" s="8">
        <v>42.0227</v>
      </c>
    </row>
    <row r="160" spans="3:7">
      <c r="C160" s="11">
        <v>64.758290000000002</v>
      </c>
      <c r="G160" s="8">
        <v>38.940429999999999</v>
      </c>
    </row>
    <row r="161" spans="3:7">
      <c r="C161" s="11">
        <v>48.339840000000002</v>
      </c>
      <c r="G161" s="8">
        <v>45.135489999999997</v>
      </c>
    </row>
    <row r="162" spans="3:7">
      <c r="C162" s="11">
        <v>44.280999999999999</v>
      </c>
      <c r="G162" s="8">
        <v>45.349119999999999</v>
      </c>
    </row>
    <row r="163" spans="3:7">
      <c r="C163" s="11">
        <v>27.160640000000001</v>
      </c>
      <c r="G163" s="8">
        <v>63.415520000000001</v>
      </c>
    </row>
    <row r="164" spans="3:7">
      <c r="C164" s="11">
        <v>20.93506</v>
      </c>
      <c r="G164" s="8">
        <v>46.875</v>
      </c>
    </row>
    <row r="165" spans="3:7">
      <c r="C165" s="11">
        <v>67.169179999999997</v>
      </c>
      <c r="G165" s="8">
        <v>50.231929999999998</v>
      </c>
    </row>
    <row r="166" spans="3:7">
      <c r="C166" s="11">
        <v>50.323480000000004</v>
      </c>
      <c r="G166" s="8">
        <v>75.683589999999995</v>
      </c>
    </row>
    <row r="167" spans="3:7">
      <c r="C167" s="11">
        <v>43.945309999999999</v>
      </c>
      <c r="G167" s="8">
        <v>48.828119999999998</v>
      </c>
    </row>
    <row r="168" spans="3:7">
      <c r="C168" s="11">
        <v>28.320309999999999</v>
      </c>
      <c r="G168" s="8">
        <v>35.980220000000003</v>
      </c>
    </row>
    <row r="169" spans="3:7">
      <c r="C169" s="11">
        <v>31.829830000000001</v>
      </c>
      <c r="G169" s="8">
        <v>29.5105</v>
      </c>
    </row>
    <row r="170" spans="3:7">
      <c r="C170" s="11">
        <v>61.523429999999998</v>
      </c>
      <c r="G170" s="8">
        <v>55.053710000000002</v>
      </c>
    </row>
    <row r="171" spans="3:7">
      <c r="C171" s="11">
        <v>51.849359999999997</v>
      </c>
      <c r="G171" s="8">
        <v>47.485349999999997</v>
      </c>
    </row>
    <row r="172" spans="3:7">
      <c r="C172" s="11">
        <v>42.755119999999998</v>
      </c>
      <c r="G172" s="8">
        <v>57.586669999999998</v>
      </c>
    </row>
    <row r="173" spans="3:7">
      <c r="C173" s="11">
        <v>36.102290000000004</v>
      </c>
      <c r="G173" s="8">
        <v>52.368160000000003</v>
      </c>
    </row>
    <row r="174" spans="3:7">
      <c r="C174" s="11">
        <v>41.25976</v>
      </c>
      <c r="G174" s="8">
        <v>51.177970000000002</v>
      </c>
    </row>
    <row r="175" spans="3:7">
      <c r="C175" s="11">
        <v>64.239490000000004</v>
      </c>
      <c r="G175" s="8">
        <v>71.319569999999999</v>
      </c>
    </row>
    <row r="176" spans="3:7">
      <c r="C176" s="11">
        <v>45.532220000000002</v>
      </c>
      <c r="G176" s="8">
        <v>46.295160000000003</v>
      </c>
    </row>
    <row r="177" spans="3:7">
      <c r="C177" s="11">
        <v>47.02758</v>
      </c>
      <c r="G177" s="8">
        <v>57.373040000000003</v>
      </c>
    </row>
    <row r="178" spans="3:7">
      <c r="C178" s="11">
        <v>47.180169999999997</v>
      </c>
      <c r="G178" s="8">
        <v>50.659179999999999</v>
      </c>
    </row>
    <row r="179" spans="3:7">
      <c r="C179" s="11">
        <v>42.388910000000003</v>
      </c>
      <c r="G179" s="8">
        <v>36.376950000000001</v>
      </c>
    </row>
    <row r="180" spans="3:7">
      <c r="C180" s="11">
        <v>43.73169</v>
      </c>
      <c r="G180" s="8">
        <v>47.088619999999999</v>
      </c>
    </row>
    <row r="181" spans="3:7">
      <c r="C181" s="11">
        <v>56.396479999999997</v>
      </c>
      <c r="G181" s="8">
        <v>50.079340000000002</v>
      </c>
    </row>
    <row r="182" spans="3:7">
      <c r="C182" s="11">
        <v>55.603020000000001</v>
      </c>
      <c r="G182" s="8">
        <v>63.415520000000001</v>
      </c>
    </row>
    <row r="183" spans="3:7">
      <c r="C183" s="11">
        <v>36.89575</v>
      </c>
      <c r="G183" s="8">
        <v>45.654290000000003</v>
      </c>
    </row>
    <row r="184" spans="3:7">
      <c r="C184" s="11">
        <v>42.388910000000003</v>
      </c>
      <c r="G184" s="8">
        <v>52.764890000000001</v>
      </c>
    </row>
    <row r="185" spans="3:7">
      <c r="C185" s="11">
        <v>55.053710000000002</v>
      </c>
      <c r="G185" s="8">
        <v>59.875480000000003</v>
      </c>
    </row>
    <row r="186" spans="3:7">
      <c r="C186" s="11">
        <v>71.380610000000004</v>
      </c>
      <c r="G186" s="8">
        <v>73.150630000000007</v>
      </c>
    </row>
    <row r="187" spans="3:7">
      <c r="C187" s="11">
        <v>53.92456</v>
      </c>
      <c r="G187" s="8">
        <v>73.2727</v>
      </c>
    </row>
    <row r="188" spans="3:7">
      <c r="C188" s="11">
        <v>41.076659999999997</v>
      </c>
      <c r="G188" s="8">
        <v>50.17089</v>
      </c>
    </row>
    <row r="189" spans="3:7">
      <c r="C189" s="11">
        <v>41.748040000000003</v>
      </c>
      <c r="G189" s="8">
        <v>26.519770000000001</v>
      </c>
    </row>
    <row r="190" spans="3:7">
      <c r="C190" s="11">
        <v>42.602539999999998</v>
      </c>
      <c r="G190" s="8">
        <v>20.1416</v>
      </c>
    </row>
    <row r="191" spans="3:7">
      <c r="C191" s="11">
        <v>32.165520000000001</v>
      </c>
      <c r="G191" s="8">
        <v>17.66968</v>
      </c>
    </row>
    <row r="192" spans="3:7">
      <c r="C192" s="11">
        <v>55.816650000000003</v>
      </c>
      <c r="G192" s="8">
        <v>24.291989999999998</v>
      </c>
    </row>
    <row r="193" spans="3:7">
      <c r="C193" s="11">
        <v>44.158929999999998</v>
      </c>
      <c r="G193" s="8">
        <v>54.931640000000002</v>
      </c>
    </row>
    <row r="194" spans="3:7">
      <c r="C194" s="11">
        <v>58.197020000000002</v>
      </c>
      <c r="G194" s="8">
        <v>73.638909999999996</v>
      </c>
    </row>
    <row r="195" spans="3:7">
      <c r="C195" s="11">
        <v>48.767090000000003</v>
      </c>
      <c r="G195" s="8">
        <v>71.929919999999996</v>
      </c>
    </row>
    <row r="196" spans="3:7">
      <c r="C196" s="11">
        <v>43.029780000000002</v>
      </c>
      <c r="G196" s="8">
        <v>32.562249999999999</v>
      </c>
    </row>
    <row r="197" spans="3:7">
      <c r="C197" s="11">
        <v>36.926270000000002</v>
      </c>
      <c r="G197" s="8">
        <v>24.108879999999999</v>
      </c>
    </row>
    <row r="198" spans="3:7">
      <c r="G198" s="8">
        <v>16.57104</v>
      </c>
    </row>
    <row r="199" spans="3:7">
      <c r="G199" s="8">
        <v>24.932860000000002</v>
      </c>
    </row>
    <row r="200" spans="3:7">
      <c r="G200" s="8">
        <v>69.213859999999997</v>
      </c>
    </row>
    <row r="201" spans="3:7">
      <c r="G201" s="8">
        <v>77.545159999999996</v>
      </c>
    </row>
    <row r="202" spans="3:7">
      <c r="G202" s="8">
        <v>69.824209999999994</v>
      </c>
    </row>
    <row r="203" spans="3:7">
      <c r="G203" s="8">
        <v>49.011229999999998</v>
      </c>
    </row>
    <row r="204" spans="3:7">
      <c r="G204" s="8">
        <v>52.886960000000002</v>
      </c>
    </row>
    <row r="205" spans="3:7">
      <c r="G205" s="8">
        <v>51.086419999999997</v>
      </c>
    </row>
    <row r="206" spans="3:7">
      <c r="G206" s="8">
        <v>62.683100000000003</v>
      </c>
    </row>
    <row r="207" spans="3:7">
      <c r="G207" s="8">
        <v>60.668939999999999</v>
      </c>
    </row>
    <row r="208" spans="3:7">
      <c r="G208" s="8">
        <v>57.342529999999996</v>
      </c>
    </row>
    <row r="209" spans="7:7">
      <c r="G209" s="8">
        <v>43.548580000000001</v>
      </c>
    </row>
    <row r="210" spans="7:7">
      <c r="G210" s="8">
        <v>41.198729999999998</v>
      </c>
    </row>
    <row r="211" spans="7:7">
      <c r="G211" s="8">
        <v>41.961669999999998</v>
      </c>
    </row>
    <row r="212" spans="7:7">
      <c r="G212" s="8">
        <v>49.438470000000002</v>
      </c>
    </row>
    <row r="213" spans="7:7">
      <c r="G213" s="8">
        <v>47.912590000000002</v>
      </c>
    </row>
    <row r="214" spans="7:7">
      <c r="G214" s="8">
        <v>56.152340000000002</v>
      </c>
    </row>
    <row r="215" spans="7:7">
      <c r="G215" s="8">
        <v>58.013910000000003</v>
      </c>
    </row>
    <row r="216" spans="7:7">
      <c r="G216" s="8">
        <v>75.805660000000003</v>
      </c>
    </row>
    <row r="217" spans="7:7">
      <c r="G217" s="8">
        <v>63.385010000000001</v>
      </c>
    </row>
    <row r="218" spans="7:7">
      <c r="G218" s="8">
        <v>53.070059999999998</v>
      </c>
    </row>
    <row r="219" spans="7:7">
      <c r="G219" s="8">
        <v>43.640129999999999</v>
      </c>
    </row>
    <row r="220" spans="7:7">
      <c r="G220" s="8">
        <v>37.963859999999997</v>
      </c>
    </row>
    <row r="221" spans="7:7">
      <c r="G221" s="8">
        <v>31.005859999999998</v>
      </c>
    </row>
    <row r="222" spans="7:7">
      <c r="G222" s="8">
        <v>33.142090000000003</v>
      </c>
    </row>
    <row r="223" spans="7:7">
      <c r="G223" s="8">
        <v>71.228020000000001</v>
      </c>
    </row>
    <row r="224" spans="7:7">
      <c r="G224" s="8">
        <v>68.511960000000002</v>
      </c>
    </row>
    <row r="225" spans="7:7">
      <c r="G225" s="8">
        <v>78.094470000000001</v>
      </c>
    </row>
    <row r="226" spans="7:7">
      <c r="G226" s="8">
        <v>56.427</v>
      </c>
    </row>
    <row r="227" spans="7:7">
      <c r="G227" s="8">
        <v>50.842280000000002</v>
      </c>
    </row>
    <row r="228" spans="7:7">
      <c r="G228" s="8">
        <v>40.802</v>
      </c>
    </row>
    <row r="229" spans="7:7">
      <c r="G229" s="8">
        <v>69.183340000000001</v>
      </c>
    </row>
    <row r="230" spans="7:7">
      <c r="G230" s="8">
        <v>64.880359999999996</v>
      </c>
    </row>
    <row r="231" spans="7:7">
      <c r="G231" s="8">
        <v>48.034660000000002</v>
      </c>
    </row>
    <row r="232" spans="7:7">
      <c r="G232" s="8">
        <v>44.372549999999997</v>
      </c>
    </row>
    <row r="233" spans="7:7">
      <c r="G233" s="8">
        <v>31.70776</v>
      </c>
    </row>
    <row r="234" spans="7:7">
      <c r="G234" s="8">
        <v>30.090330000000002</v>
      </c>
    </row>
    <row r="235" spans="7:7">
      <c r="G235" s="8">
        <v>39.672849999999997</v>
      </c>
    </row>
    <row r="236" spans="7:7">
      <c r="G236" s="8">
        <v>49.743650000000002</v>
      </c>
    </row>
    <row r="237" spans="7:7">
      <c r="G237" s="8">
        <v>70.129390000000001</v>
      </c>
    </row>
    <row r="238" spans="7:7">
      <c r="G238" s="8">
        <v>70.251459999999994</v>
      </c>
    </row>
    <row r="239" spans="7:7">
      <c r="G239" s="8">
        <v>42.541499999999999</v>
      </c>
    </row>
    <row r="240" spans="7:7">
      <c r="G240" s="8">
        <v>46.752929999999999</v>
      </c>
    </row>
    <row r="241" spans="7:7">
      <c r="G241" s="8">
        <v>60.729979999999998</v>
      </c>
    </row>
    <row r="242" spans="7:7">
      <c r="G242" s="8">
        <v>68.237300000000005</v>
      </c>
    </row>
    <row r="243" spans="7:7">
      <c r="G243" s="8">
        <v>61.004629999999999</v>
      </c>
    </row>
    <row r="244" spans="7:7">
      <c r="G244" s="8">
        <v>65.338130000000007</v>
      </c>
    </row>
    <row r="245" spans="7:7">
      <c r="G245" s="8">
        <v>62.011710000000001</v>
      </c>
    </row>
    <row r="246" spans="7:7">
      <c r="G246" s="8">
        <v>66.802970000000002</v>
      </c>
    </row>
    <row r="247" spans="7:7">
      <c r="G247" s="8">
        <v>47.546379999999999</v>
      </c>
    </row>
    <row r="248" spans="7:7">
      <c r="G248" s="8">
        <v>75.408929999999998</v>
      </c>
    </row>
    <row r="249" spans="7:7">
      <c r="G249" s="8">
        <v>79.132069999999999</v>
      </c>
    </row>
    <row r="250" spans="7:7">
      <c r="G250" s="8">
        <v>39.154049999999998</v>
      </c>
    </row>
    <row r="251" spans="7:7">
      <c r="G251" s="8">
        <v>24.597169999999998</v>
      </c>
    </row>
    <row r="252" spans="7:7">
      <c r="G252" s="8">
        <v>14.801019999999999</v>
      </c>
    </row>
    <row r="253" spans="7:7">
      <c r="G253" s="8">
        <v>16.41846</v>
      </c>
    </row>
    <row r="254" spans="7:7">
      <c r="G254" s="8">
        <v>8.0261220000000009</v>
      </c>
    </row>
    <row r="255" spans="7:7">
      <c r="G255" s="8">
        <v>22.03369</v>
      </c>
    </row>
    <row r="256" spans="7:7">
      <c r="G256" s="8">
        <v>42.602539999999998</v>
      </c>
    </row>
    <row r="257" spans="7:7">
      <c r="G257" s="8">
        <v>59.23462</v>
      </c>
    </row>
    <row r="258" spans="7:7">
      <c r="G258" s="8">
        <v>53.161619999999999</v>
      </c>
    </row>
    <row r="259" spans="7:7">
      <c r="G259" s="8">
        <v>70.861810000000006</v>
      </c>
    </row>
    <row r="260" spans="7:7">
      <c r="G260" s="8">
        <v>62.042230000000004</v>
      </c>
    </row>
    <row r="261" spans="7:7">
      <c r="G261" s="8">
        <v>40.49682</v>
      </c>
    </row>
    <row r="262" spans="7:7">
      <c r="G262" s="8">
        <v>76.202380000000005</v>
      </c>
    </row>
    <row r="263" spans="7:7">
      <c r="G263" s="8">
        <v>72.753900000000002</v>
      </c>
    </row>
    <row r="264" spans="7:7">
      <c r="G264" s="8">
        <v>48.645020000000002</v>
      </c>
    </row>
    <row r="265" spans="7:7">
      <c r="G265" s="8">
        <v>67.993160000000003</v>
      </c>
    </row>
    <row r="266" spans="7:7">
      <c r="G266" s="8">
        <v>53.74145</v>
      </c>
    </row>
    <row r="267" spans="7:7">
      <c r="G267" s="8">
        <v>47.363280000000003</v>
      </c>
    </row>
    <row r="268" spans="7:7">
      <c r="G268" s="8">
        <v>56.12182</v>
      </c>
    </row>
    <row r="269" spans="7:7">
      <c r="G269" s="8">
        <v>38.787840000000003</v>
      </c>
    </row>
    <row r="270" spans="7:7">
      <c r="G270" s="8">
        <v>29.663080000000001</v>
      </c>
    </row>
    <row r="271" spans="7:7">
      <c r="G271" s="8">
        <v>32.318109999999997</v>
      </c>
    </row>
    <row r="272" spans="7:7">
      <c r="G272" s="8">
        <v>25.02441</v>
      </c>
    </row>
    <row r="273" spans="7:7">
      <c r="G273" s="8">
        <v>35.125729999999997</v>
      </c>
    </row>
    <row r="274" spans="7:7">
      <c r="G274" s="8">
        <v>41.625970000000002</v>
      </c>
    </row>
    <row r="275" spans="7:7">
      <c r="G275" s="8">
        <v>63.201900000000002</v>
      </c>
    </row>
    <row r="276" spans="7:7">
      <c r="G276" s="8">
        <v>70.343010000000007</v>
      </c>
    </row>
    <row r="277" spans="7:7">
      <c r="G277" s="8">
        <v>60.485840000000003</v>
      </c>
    </row>
    <row r="278" spans="7:7">
      <c r="G278" s="8">
        <v>48.034660000000002</v>
      </c>
    </row>
    <row r="279" spans="7:7">
      <c r="G279" s="8">
        <v>51.788330000000002</v>
      </c>
    </row>
    <row r="280" spans="7:7">
      <c r="G280" s="8">
        <v>52.062980000000003</v>
      </c>
    </row>
    <row r="281" spans="7:7">
      <c r="G281" s="8">
        <v>58.227539999999998</v>
      </c>
    </row>
    <row r="282" spans="7:7">
      <c r="G282" s="8">
        <v>41.717529999999996</v>
      </c>
    </row>
    <row r="283" spans="7:7">
      <c r="G283" s="8">
        <v>51.42212</v>
      </c>
    </row>
    <row r="284" spans="7:7">
      <c r="G284" s="8">
        <v>68.572990000000004</v>
      </c>
    </row>
    <row r="285" spans="7:7">
      <c r="G285" s="8">
        <v>80.108630000000005</v>
      </c>
    </row>
  </sheetData>
  <mergeCells count="2">
    <mergeCell ref="A1:B1"/>
    <mergeCell ref="C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WT_Max amplitude</vt:lpstr>
      <vt:lpstr>WT_Peak potentials</vt:lpstr>
      <vt:lpstr>frequency</vt:lpstr>
      <vt:lpstr>E14_Max amplitude (2)</vt:lpstr>
      <vt:lpstr>E14_Peak potentials (2)</vt:lpstr>
      <vt:lpstr>P301L_Max amplitude (3)</vt:lpstr>
      <vt:lpstr>P301L_Peak potentials (3)</vt:lpstr>
      <vt:lpstr>GH_Untrans_Max amplitude (4)</vt:lpstr>
      <vt:lpstr>GH Untrans_Peak potentials (4)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Dianne Marquez Lopez</dc:creator>
  <cp:lastModifiedBy>Microsoft Office User</cp:lastModifiedBy>
  <dcterms:created xsi:type="dcterms:W3CDTF">2022-03-29T09:39:14Z</dcterms:created>
  <dcterms:modified xsi:type="dcterms:W3CDTF">2022-08-24T20:35:57Z</dcterms:modified>
</cp:coreProperties>
</file>