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andre\My Drive\01. Academics\3. D.Ed - University of Southampton\Year 3\0. Thesis\15. Final submission\"/>
    </mc:Choice>
  </mc:AlternateContent>
  <xr:revisionPtr revIDLastSave="0" documentId="13_ncr:8001_{FE36E256-349F-4A8E-B3EF-612E4DE66A59}" xr6:coauthVersionLast="47" xr6:coauthVersionMax="47" xr10:uidLastSave="{00000000-0000-0000-0000-000000000000}"/>
  <bookViews>
    <workbookView xWindow="-120" yWindow="-120" windowWidth="38640" windowHeight="21240" activeTab="1" xr2:uid="{00000000-000D-0000-FFFF-FFFF00000000}"/>
  </bookViews>
  <sheets>
    <sheet name="Dashboard" sheetId="2" r:id="rId1"/>
    <sheet name="Research_Progress" sheetId="1" r:id="rId2"/>
    <sheet name="DELPHI_1" sheetId="3" r:id="rId3"/>
    <sheet name="DELPHI_1_GR" sheetId="5" r:id="rId4"/>
    <sheet name="DELPHI_2" sheetId="6" r:id="rId5"/>
    <sheet name="DELPHI_2_GR" sheetId="7" r:id="rId6"/>
    <sheet name="DELPHI_3" sheetId="8" r:id="rId7"/>
    <sheet name="DELPHI_3_GR" sheetId="9" r:id="rId8"/>
    <sheet name="FINDINGS" sheetId="10" r:id="rId9"/>
    <sheet name="Statements_stats" sheetId="11" r:id="rId10"/>
    <sheet name="Sheet2" sheetId="12" r:id="rId11"/>
  </sheets>
  <definedNames>
    <definedName name="_xlnm._FilterDatabase" localSheetId="1" hidden="1">Research_Progress!$A$1:$M$64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2" l="1"/>
  <c r="K2" i="12"/>
  <c r="J2" i="12"/>
  <c r="B5" i="11"/>
  <c r="B4" i="11"/>
  <c r="B3" i="11"/>
  <c r="B2" i="11"/>
  <c r="B1" i="11"/>
  <c r="B2" i="2"/>
  <c r="B3" i="2"/>
  <c r="B7" i="2"/>
  <c r="B1" i="9" s="1"/>
  <c r="B6" i="2"/>
  <c r="B1" i="6" s="1"/>
  <c r="B5" i="2"/>
  <c r="B1" i="5" s="1"/>
  <c r="G76" i="9" l="1"/>
  <c r="G26" i="9"/>
  <c r="B1" i="8"/>
  <c r="G62" i="8" s="1"/>
  <c r="H13" i="9"/>
  <c r="H29" i="9"/>
  <c r="G30" i="9"/>
  <c r="G53" i="9"/>
  <c r="G29" i="9"/>
  <c r="G49" i="9"/>
  <c r="G50" i="9"/>
  <c r="G54" i="9"/>
  <c r="J83" i="9"/>
  <c r="G57" i="9"/>
  <c r="G14" i="9"/>
  <c r="G18" i="9"/>
  <c r="J28" i="9"/>
  <c r="G10" i="9"/>
  <c r="G79" i="9"/>
  <c r="J12" i="9"/>
  <c r="G80" i="9"/>
  <c r="G13" i="9"/>
  <c r="G83" i="9"/>
  <c r="G58" i="9"/>
  <c r="J16" i="9"/>
  <c r="J32" i="9"/>
  <c r="G17" i="9"/>
  <c r="G33" i="9"/>
  <c r="G61" i="9"/>
  <c r="H17" i="9"/>
  <c r="H33" i="9"/>
  <c r="G62" i="9"/>
  <c r="G34" i="9"/>
  <c r="G65" i="9"/>
  <c r="J4" i="9"/>
  <c r="J20" i="9"/>
  <c r="G37" i="9"/>
  <c r="G66" i="9"/>
  <c r="G5" i="9"/>
  <c r="G21" i="9"/>
  <c r="H37" i="9"/>
  <c r="G69" i="9"/>
  <c r="H5" i="9"/>
  <c r="H21" i="9"/>
  <c r="G38" i="9"/>
  <c r="G6" i="9"/>
  <c r="G22" i="9"/>
  <c r="G41" i="9"/>
  <c r="G71" i="9"/>
  <c r="J8" i="9"/>
  <c r="J24" i="9"/>
  <c r="G42" i="9"/>
  <c r="G72" i="9"/>
  <c r="G9" i="9"/>
  <c r="G25" i="9"/>
  <c r="G45" i="9"/>
  <c r="G75" i="9"/>
  <c r="H9" i="9"/>
  <c r="H25" i="9"/>
  <c r="G46" i="9"/>
  <c r="H6" i="9"/>
  <c r="H10" i="9"/>
  <c r="H14" i="9"/>
  <c r="H18" i="9"/>
  <c r="H22" i="9"/>
  <c r="H26" i="9"/>
  <c r="H30" i="9"/>
  <c r="H34" i="9"/>
  <c r="H38" i="9"/>
  <c r="H42" i="9"/>
  <c r="H46" i="9"/>
  <c r="H50" i="9"/>
  <c r="H54" i="9"/>
  <c r="H58" i="9"/>
  <c r="H62" i="9"/>
  <c r="H66" i="9"/>
  <c r="H72" i="9"/>
  <c r="H76" i="9"/>
  <c r="H80" i="9"/>
  <c r="I18" i="9"/>
  <c r="I30" i="9"/>
  <c r="I42" i="9"/>
  <c r="I58" i="9"/>
  <c r="I66" i="9"/>
  <c r="J14" i="9"/>
  <c r="J18" i="9"/>
  <c r="J22" i="9"/>
  <c r="J26" i="9"/>
  <c r="J30" i="9"/>
  <c r="J34" i="9"/>
  <c r="J38" i="9"/>
  <c r="J42" i="9"/>
  <c r="J46" i="9"/>
  <c r="J50" i="9"/>
  <c r="J54" i="9"/>
  <c r="J58" i="9"/>
  <c r="J62" i="9"/>
  <c r="J66" i="9"/>
  <c r="J72" i="9"/>
  <c r="J76" i="9"/>
  <c r="J80" i="9"/>
  <c r="I10" i="9"/>
  <c r="I34" i="9"/>
  <c r="J6" i="9"/>
  <c r="G7" i="9"/>
  <c r="G19" i="9"/>
  <c r="G39" i="9"/>
  <c r="G55" i="9"/>
  <c r="H7" i="9"/>
  <c r="H11" i="9"/>
  <c r="H15" i="9"/>
  <c r="H19" i="9"/>
  <c r="H23" i="9"/>
  <c r="H27" i="9"/>
  <c r="H31" i="9"/>
  <c r="H35" i="9"/>
  <c r="H39" i="9"/>
  <c r="H43" i="9"/>
  <c r="H47" i="9"/>
  <c r="H51" i="9"/>
  <c r="H55" i="9"/>
  <c r="H59" i="9"/>
  <c r="H63" i="9"/>
  <c r="H67" i="9"/>
  <c r="H73" i="9"/>
  <c r="H77" i="9"/>
  <c r="H81" i="9"/>
  <c r="G27" i="9"/>
  <c r="G51" i="9"/>
  <c r="G67" i="9"/>
  <c r="I11" i="9"/>
  <c r="I15" i="9"/>
  <c r="I19" i="9"/>
  <c r="I23" i="9"/>
  <c r="I27" i="9"/>
  <c r="I31" i="9"/>
  <c r="I35" i="9"/>
  <c r="I39" i="9"/>
  <c r="I43" i="9"/>
  <c r="I47" i="9"/>
  <c r="I51" i="9"/>
  <c r="I55" i="9"/>
  <c r="I59" i="9"/>
  <c r="I63" i="9"/>
  <c r="I67" i="9"/>
  <c r="I73" i="9"/>
  <c r="I77" i="9"/>
  <c r="I81" i="9"/>
  <c r="I26" i="9"/>
  <c r="I50" i="9"/>
  <c r="I62" i="9"/>
  <c r="J10" i="9"/>
  <c r="G3" i="9"/>
  <c r="G11" i="9"/>
  <c r="G23" i="9"/>
  <c r="G47" i="9"/>
  <c r="G59" i="9"/>
  <c r="G73" i="9"/>
  <c r="I7" i="9"/>
  <c r="J3" i="9"/>
  <c r="J7" i="9"/>
  <c r="J11" i="9"/>
  <c r="J15" i="9"/>
  <c r="J19" i="9"/>
  <c r="J23" i="9"/>
  <c r="J27" i="9"/>
  <c r="J31" i="9"/>
  <c r="J35" i="9"/>
  <c r="J39" i="9"/>
  <c r="J43" i="9"/>
  <c r="J47" i="9"/>
  <c r="J51" i="9"/>
  <c r="J55" i="9"/>
  <c r="J59" i="9"/>
  <c r="J63" i="9"/>
  <c r="J67" i="9"/>
  <c r="J73" i="9"/>
  <c r="J77" i="9"/>
  <c r="J81" i="9"/>
  <c r="I22" i="9"/>
  <c r="I46" i="9"/>
  <c r="I72" i="9"/>
  <c r="G15" i="9"/>
  <c r="G43" i="9"/>
  <c r="G77" i="9"/>
  <c r="I3" i="9"/>
  <c r="G4" i="9"/>
  <c r="G8" i="9"/>
  <c r="G12" i="9"/>
  <c r="G16" i="9"/>
  <c r="G20" i="9"/>
  <c r="G24" i="9"/>
  <c r="G28" i="9"/>
  <c r="G32" i="9"/>
  <c r="G36" i="9"/>
  <c r="G40" i="9"/>
  <c r="G44" i="9"/>
  <c r="G48" i="9"/>
  <c r="G52" i="9"/>
  <c r="G56" i="9"/>
  <c r="G60" i="9"/>
  <c r="G64" i="9"/>
  <c r="G68" i="9"/>
  <c r="G70" i="9"/>
  <c r="G74" i="9"/>
  <c r="G78" i="9"/>
  <c r="G82" i="9"/>
  <c r="I6" i="9"/>
  <c r="I38" i="9"/>
  <c r="I76" i="9"/>
  <c r="G31" i="9"/>
  <c r="G63" i="9"/>
  <c r="H3" i="9"/>
  <c r="H4" i="9"/>
  <c r="H8" i="9"/>
  <c r="H12" i="9"/>
  <c r="H16" i="9"/>
  <c r="H20" i="9"/>
  <c r="H24" i="9"/>
  <c r="H28" i="9"/>
  <c r="H32" i="9"/>
  <c r="H36" i="9"/>
  <c r="H40" i="9"/>
  <c r="H44" i="9"/>
  <c r="H48" i="9"/>
  <c r="H52" i="9"/>
  <c r="H56" i="9"/>
  <c r="H60" i="9"/>
  <c r="H64" i="9"/>
  <c r="H68" i="9"/>
  <c r="H70" i="9"/>
  <c r="H74" i="9"/>
  <c r="H78" i="9"/>
  <c r="H82" i="9"/>
  <c r="I14" i="9"/>
  <c r="I54" i="9"/>
  <c r="I80" i="9"/>
  <c r="G35" i="9"/>
  <c r="G81" i="9"/>
  <c r="I4" i="9"/>
  <c r="I8" i="9"/>
  <c r="I12" i="9"/>
  <c r="I16" i="9"/>
  <c r="I20" i="9"/>
  <c r="I24" i="9"/>
  <c r="I28" i="9"/>
  <c r="I32" i="9"/>
  <c r="I36" i="9"/>
  <c r="I40" i="9"/>
  <c r="I44" i="9"/>
  <c r="I48" i="9"/>
  <c r="I52" i="9"/>
  <c r="I56" i="9"/>
  <c r="I60" i="9"/>
  <c r="I64" i="9"/>
  <c r="I68" i="9"/>
  <c r="I70" i="9"/>
  <c r="I74" i="9"/>
  <c r="I78" i="9"/>
  <c r="I82" i="9"/>
  <c r="J36" i="9"/>
  <c r="J40" i="9"/>
  <c r="J44" i="9"/>
  <c r="J48" i="9"/>
  <c r="J52" i="9"/>
  <c r="J56" i="9"/>
  <c r="J60" i="9"/>
  <c r="J64" i="9"/>
  <c r="J68" i="9"/>
  <c r="J70" i="9"/>
  <c r="J74" i="9"/>
  <c r="J78" i="9"/>
  <c r="J82" i="9"/>
  <c r="H45" i="9"/>
  <c r="H49" i="9"/>
  <c r="H53" i="9"/>
  <c r="H61" i="9"/>
  <c r="H65" i="9"/>
  <c r="H69" i="9"/>
  <c r="H71" i="9"/>
  <c r="H75" i="9"/>
  <c r="H79" i="9"/>
  <c r="H83" i="9"/>
  <c r="H41" i="9"/>
  <c r="H57" i="9"/>
  <c r="I5" i="9"/>
  <c r="I9" i="9"/>
  <c r="I13" i="9"/>
  <c r="I17" i="9"/>
  <c r="I21" i="9"/>
  <c r="I25" i="9"/>
  <c r="I29" i="9"/>
  <c r="I33" i="9"/>
  <c r="I37" i="9"/>
  <c r="I41" i="9"/>
  <c r="I45" i="9"/>
  <c r="I49" i="9"/>
  <c r="I53" i="9"/>
  <c r="I57" i="9"/>
  <c r="I61" i="9"/>
  <c r="I65" i="9"/>
  <c r="I69" i="9"/>
  <c r="I71" i="9"/>
  <c r="I75" i="9"/>
  <c r="I79" i="9"/>
  <c r="I83" i="9"/>
  <c r="J5" i="9"/>
  <c r="J9" i="9"/>
  <c r="J13" i="9"/>
  <c r="J17" i="9"/>
  <c r="J21" i="9"/>
  <c r="J25" i="9"/>
  <c r="J29" i="9"/>
  <c r="J33" i="9"/>
  <c r="J37" i="9"/>
  <c r="J41" i="9"/>
  <c r="J45" i="9"/>
  <c r="J49" i="9"/>
  <c r="J53" i="9"/>
  <c r="J57" i="9"/>
  <c r="J61" i="9"/>
  <c r="J65" i="9"/>
  <c r="J69" i="9"/>
  <c r="J71" i="9"/>
  <c r="J75" i="9"/>
  <c r="J79" i="9"/>
  <c r="C3" i="2"/>
  <c r="B1" i="7"/>
  <c r="G58" i="7" s="1"/>
  <c r="H35" i="6"/>
  <c r="G15" i="6"/>
  <c r="H63" i="6"/>
  <c r="H91" i="6"/>
  <c r="I91" i="6"/>
  <c r="I23" i="6"/>
  <c r="G83" i="6"/>
  <c r="H27" i="6"/>
  <c r="H83" i="6"/>
  <c r="I83" i="6"/>
  <c r="G31" i="6"/>
  <c r="H55" i="6"/>
  <c r="G87" i="6"/>
  <c r="I7" i="6"/>
  <c r="G11" i="6"/>
  <c r="H31" i="6"/>
  <c r="G59" i="6"/>
  <c r="H87" i="6"/>
  <c r="G67" i="6"/>
  <c r="H47" i="6"/>
  <c r="I3" i="6"/>
  <c r="G51" i="6"/>
  <c r="G7" i="6"/>
  <c r="I27" i="6"/>
  <c r="I31" i="6"/>
  <c r="H59" i="6"/>
  <c r="I87" i="6"/>
  <c r="I35" i="6"/>
  <c r="H3" i="6"/>
  <c r="H79" i="6"/>
  <c r="G27" i="6"/>
  <c r="H51" i="6"/>
  <c r="H7" i="6"/>
  <c r="G55" i="6"/>
  <c r="H11" i="6"/>
  <c r="I11" i="6"/>
  <c r="G35" i="6"/>
  <c r="G63" i="6"/>
  <c r="G91" i="6"/>
  <c r="I15" i="6"/>
  <c r="H67" i="6"/>
  <c r="G19" i="6"/>
  <c r="I39" i="6"/>
  <c r="G43" i="6"/>
  <c r="G75" i="6"/>
  <c r="G23" i="6"/>
  <c r="H43" i="6"/>
  <c r="H75" i="6"/>
  <c r="H15" i="6"/>
  <c r="G39" i="6"/>
  <c r="H39" i="6"/>
  <c r="G71" i="6"/>
  <c r="H19" i="6"/>
  <c r="H71" i="6"/>
  <c r="I19" i="6"/>
  <c r="G3" i="6"/>
  <c r="H23" i="6"/>
  <c r="G47" i="6"/>
  <c r="G79" i="6"/>
  <c r="I51" i="6"/>
  <c r="I71" i="6"/>
  <c r="J19" i="6"/>
  <c r="J35" i="6"/>
  <c r="J43" i="6"/>
  <c r="J47" i="6"/>
  <c r="J51" i="6"/>
  <c r="J55" i="6"/>
  <c r="J59" i="6"/>
  <c r="J63" i="6"/>
  <c r="J67" i="6"/>
  <c r="J71" i="6"/>
  <c r="J75" i="6"/>
  <c r="J79" i="6"/>
  <c r="J83" i="6"/>
  <c r="J87" i="6"/>
  <c r="J91" i="6"/>
  <c r="I75" i="6"/>
  <c r="J39" i="6"/>
  <c r="G4" i="6"/>
  <c r="G8" i="6"/>
  <c r="G12" i="6"/>
  <c r="G16" i="6"/>
  <c r="G20" i="6"/>
  <c r="G24" i="6"/>
  <c r="G28" i="6"/>
  <c r="G32" i="6"/>
  <c r="G36" i="6"/>
  <c r="G40" i="6"/>
  <c r="G44" i="6"/>
  <c r="G48" i="6"/>
  <c r="G52" i="6"/>
  <c r="G56" i="6"/>
  <c r="G60" i="6"/>
  <c r="G64" i="6"/>
  <c r="G68" i="6"/>
  <c r="G72" i="6"/>
  <c r="G76" i="6"/>
  <c r="G80" i="6"/>
  <c r="G84" i="6"/>
  <c r="G88" i="6"/>
  <c r="G92" i="6"/>
  <c r="I47" i="6"/>
  <c r="I63" i="6"/>
  <c r="J23" i="6"/>
  <c r="H4" i="6"/>
  <c r="H8" i="6"/>
  <c r="H12" i="6"/>
  <c r="H16" i="6"/>
  <c r="H20" i="6"/>
  <c r="H24" i="6"/>
  <c r="H28" i="6"/>
  <c r="H32" i="6"/>
  <c r="H36" i="6"/>
  <c r="H40" i="6"/>
  <c r="H44" i="6"/>
  <c r="H48" i="6"/>
  <c r="H52" i="6"/>
  <c r="H56" i="6"/>
  <c r="H60" i="6"/>
  <c r="H64" i="6"/>
  <c r="H68" i="6"/>
  <c r="H72" i="6"/>
  <c r="H76" i="6"/>
  <c r="H80" i="6"/>
  <c r="H84" i="6"/>
  <c r="H88" i="6"/>
  <c r="H92" i="6"/>
  <c r="I79" i="6"/>
  <c r="J15" i="6"/>
  <c r="I8" i="6"/>
  <c r="I12" i="6"/>
  <c r="I16" i="6"/>
  <c r="I20" i="6"/>
  <c r="I24" i="6"/>
  <c r="I28" i="6"/>
  <c r="I32" i="6"/>
  <c r="I36" i="6"/>
  <c r="I40" i="6"/>
  <c r="I44" i="6"/>
  <c r="I48" i="6"/>
  <c r="I52" i="6"/>
  <c r="I56" i="6"/>
  <c r="I60" i="6"/>
  <c r="I64" i="6"/>
  <c r="I68" i="6"/>
  <c r="I72" i="6"/>
  <c r="I76" i="6"/>
  <c r="I80" i="6"/>
  <c r="I84" i="6"/>
  <c r="I88" i="6"/>
  <c r="I92" i="6"/>
  <c r="J7" i="6"/>
  <c r="J4" i="6"/>
  <c r="J12" i="6"/>
  <c r="J16" i="6"/>
  <c r="J20" i="6"/>
  <c r="J24" i="6"/>
  <c r="J28" i="6"/>
  <c r="J32" i="6"/>
  <c r="J36" i="6"/>
  <c r="J40" i="6"/>
  <c r="J44" i="6"/>
  <c r="J48" i="6"/>
  <c r="J52" i="6"/>
  <c r="J56" i="6"/>
  <c r="J60" i="6"/>
  <c r="J64" i="6"/>
  <c r="J68" i="6"/>
  <c r="J72" i="6"/>
  <c r="J76" i="6"/>
  <c r="J80" i="6"/>
  <c r="J84" i="6"/>
  <c r="J88" i="6"/>
  <c r="J92" i="6"/>
  <c r="I43" i="6"/>
  <c r="I59" i="6"/>
  <c r="J31" i="6"/>
  <c r="I4" i="6"/>
  <c r="J8" i="6"/>
  <c r="G5" i="6"/>
  <c r="G9" i="6"/>
  <c r="G13" i="6"/>
  <c r="G17" i="6"/>
  <c r="G21" i="6"/>
  <c r="G25" i="6"/>
  <c r="G29" i="6"/>
  <c r="G33" i="6"/>
  <c r="G37" i="6"/>
  <c r="G41" i="6"/>
  <c r="G45" i="6"/>
  <c r="G49" i="6"/>
  <c r="G53" i="6"/>
  <c r="G57" i="6"/>
  <c r="G61" i="6"/>
  <c r="G65" i="6"/>
  <c r="G69" i="6"/>
  <c r="G73" i="6"/>
  <c r="G77" i="6"/>
  <c r="G81" i="6"/>
  <c r="G85" i="6"/>
  <c r="G89" i="6"/>
  <c r="G93" i="6"/>
  <c r="H5" i="6"/>
  <c r="H9" i="6"/>
  <c r="H13" i="6"/>
  <c r="H17" i="6"/>
  <c r="H21" i="6"/>
  <c r="H25" i="6"/>
  <c r="H29" i="6"/>
  <c r="H33" i="6"/>
  <c r="H37" i="6"/>
  <c r="H41" i="6"/>
  <c r="H45" i="6"/>
  <c r="H49" i="6"/>
  <c r="H53" i="6"/>
  <c r="H57" i="6"/>
  <c r="H61" i="6"/>
  <c r="H65" i="6"/>
  <c r="H69" i="6"/>
  <c r="H73" i="6"/>
  <c r="H77" i="6"/>
  <c r="H81" i="6"/>
  <c r="H85" i="6"/>
  <c r="H89" i="6"/>
  <c r="H93" i="6"/>
  <c r="I55" i="6"/>
  <c r="I67" i="6"/>
  <c r="J27" i="6"/>
  <c r="I5" i="6"/>
  <c r="I9" i="6"/>
  <c r="I13" i="6"/>
  <c r="I17" i="6"/>
  <c r="I21" i="6"/>
  <c r="I25" i="6"/>
  <c r="I29" i="6"/>
  <c r="I33" i="6"/>
  <c r="I37" i="6"/>
  <c r="I41" i="6"/>
  <c r="I45" i="6"/>
  <c r="I49" i="6"/>
  <c r="I53" i="6"/>
  <c r="I57" i="6"/>
  <c r="I61" i="6"/>
  <c r="I65" i="6"/>
  <c r="I69" i="6"/>
  <c r="I73" i="6"/>
  <c r="I77" i="6"/>
  <c r="I81" i="6"/>
  <c r="I85" i="6"/>
  <c r="I89" i="6"/>
  <c r="I93" i="6"/>
  <c r="J5" i="6"/>
  <c r="J9" i="6"/>
  <c r="J13" i="6"/>
  <c r="J17" i="6"/>
  <c r="J21" i="6"/>
  <c r="J25" i="6"/>
  <c r="J29" i="6"/>
  <c r="J33" i="6"/>
  <c r="J37" i="6"/>
  <c r="J41" i="6"/>
  <c r="J45" i="6"/>
  <c r="J49" i="6"/>
  <c r="J53" i="6"/>
  <c r="J57" i="6"/>
  <c r="J61" i="6"/>
  <c r="J65" i="6"/>
  <c r="J69" i="6"/>
  <c r="J73" i="6"/>
  <c r="J77" i="6"/>
  <c r="J81" i="6"/>
  <c r="J85" i="6"/>
  <c r="J89" i="6"/>
  <c r="J93" i="6"/>
  <c r="J11" i="6"/>
  <c r="G6" i="6"/>
  <c r="G10" i="6"/>
  <c r="G14" i="6"/>
  <c r="G18" i="6"/>
  <c r="G22" i="6"/>
  <c r="G26" i="6"/>
  <c r="G30" i="6"/>
  <c r="G34" i="6"/>
  <c r="G38" i="6"/>
  <c r="G42" i="6"/>
  <c r="G46" i="6"/>
  <c r="G50" i="6"/>
  <c r="G54" i="6"/>
  <c r="G58" i="6"/>
  <c r="G62" i="6"/>
  <c r="G66" i="6"/>
  <c r="G70" i="6"/>
  <c r="G74" i="6"/>
  <c r="G78" i="6"/>
  <c r="G82" i="6"/>
  <c r="G86" i="6"/>
  <c r="G90" i="6"/>
  <c r="H10" i="6"/>
  <c r="H14" i="6"/>
  <c r="H18" i="6"/>
  <c r="H22" i="6"/>
  <c r="H26" i="6"/>
  <c r="H30" i="6"/>
  <c r="H34" i="6"/>
  <c r="H38" i="6"/>
  <c r="H42" i="6"/>
  <c r="H46" i="6"/>
  <c r="H50" i="6"/>
  <c r="H54" i="6"/>
  <c r="H58" i="6"/>
  <c r="H62" i="6"/>
  <c r="H66" i="6"/>
  <c r="H70" i="6"/>
  <c r="H74" i="6"/>
  <c r="H78" i="6"/>
  <c r="H82" i="6"/>
  <c r="H86" i="6"/>
  <c r="H90" i="6"/>
  <c r="J3" i="6"/>
  <c r="H6" i="6"/>
  <c r="I6" i="6"/>
  <c r="I10" i="6"/>
  <c r="I14" i="6"/>
  <c r="I18" i="6"/>
  <c r="I22" i="6"/>
  <c r="I26" i="6"/>
  <c r="I30" i="6"/>
  <c r="I34" i="6"/>
  <c r="I38" i="6"/>
  <c r="I42" i="6"/>
  <c r="I46" i="6"/>
  <c r="I50" i="6"/>
  <c r="I54" i="6"/>
  <c r="I58" i="6"/>
  <c r="I62" i="6"/>
  <c r="I66" i="6"/>
  <c r="I70" i="6"/>
  <c r="I74" i="6"/>
  <c r="I78" i="6"/>
  <c r="I82" i="6"/>
  <c r="I86" i="6"/>
  <c r="I90" i="6"/>
  <c r="J6" i="6"/>
  <c r="J10" i="6"/>
  <c r="J14" i="6"/>
  <c r="J18" i="6"/>
  <c r="J22" i="6"/>
  <c r="J26" i="6"/>
  <c r="J30" i="6"/>
  <c r="J34" i="6"/>
  <c r="J38" i="6"/>
  <c r="J42" i="6"/>
  <c r="J46" i="6"/>
  <c r="J50" i="6"/>
  <c r="J54" i="6"/>
  <c r="J58" i="6"/>
  <c r="J62" i="6"/>
  <c r="J66" i="6"/>
  <c r="J70" i="6"/>
  <c r="J74" i="6"/>
  <c r="J78" i="6"/>
  <c r="J82" i="6"/>
  <c r="J86" i="6"/>
  <c r="J90" i="6"/>
  <c r="H103" i="5"/>
  <c r="H99" i="5"/>
  <c r="H95" i="5"/>
  <c r="H91" i="5"/>
  <c r="H87" i="5"/>
  <c r="H83" i="5"/>
  <c r="H79" i="5"/>
  <c r="H75" i="5"/>
  <c r="H71" i="5"/>
  <c r="H67" i="5"/>
  <c r="H63" i="5"/>
  <c r="G103" i="5"/>
  <c r="G99" i="5"/>
  <c r="G95" i="5"/>
  <c r="G91" i="5"/>
  <c r="G87" i="5"/>
  <c r="G83" i="5"/>
  <c r="G79" i="5"/>
  <c r="G75" i="5"/>
  <c r="G71" i="5"/>
  <c r="G67" i="5"/>
  <c r="G63" i="5"/>
  <c r="G59" i="5"/>
  <c r="G55" i="5"/>
  <c r="G51" i="5"/>
  <c r="G47" i="5"/>
  <c r="G43" i="5"/>
  <c r="G39" i="5"/>
  <c r="G35" i="5"/>
  <c r="G31" i="5"/>
  <c r="G27" i="5"/>
  <c r="G23" i="5"/>
  <c r="G19" i="5"/>
  <c r="G15" i="5"/>
  <c r="G11" i="5"/>
  <c r="G7" i="5"/>
  <c r="G3" i="5"/>
  <c r="J45" i="5"/>
  <c r="H59" i="5"/>
  <c r="J106" i="5"/>
  <c r="J102" i="5"/>
  <c r="J98" i="5"/>
  <c r="J94" i="5"/>
  <c r="J90" i="5"/>
  <c r="J86" i="5"/>
  <c r="J82" i="5"/>
  <c r="J78" i="5"/>
  <c r="J74" i="5"/>
  <c r="J70" i="5"/>
  <c r="J66" i="5"/>
  <c r="J62" i="5"/>
  <c r="J58" i="5"/>
  <c r="J54" i="5"/>
  <c r="J50" i="5"/>
  <c r="J46" i="5"/>
  <c r="J42" i="5"/>
  <c r="J38" i="5"/>
  <c r="J34" i="5"/>
  <c r="J30" i="5"/>
  <c r="J26" i="5"/>
  <c r="J22" i="5"/>
  <c r="J18" i="5"/>
  <c r="J14" i="5"/>
  <c r="J10" i="5"/>
  <c r="J6" i="5"/>
  <c r="J57" i="5"/>
  <c r="H43" i="5"/>
  <c r="I106" i="5"/>
  <c r="I102" i="5"/>
  <c r="I98" i="5"/>
  <c r="I94" i="5"/>
  <c r="I90" i="5"/>
  <c r="I86" i="5"/>
  <c r="I82" i="5"/>
  <c r="I78" i="5"/>
  <c r="I74" i="5"/>
  <c r="I70" i="5"/>
  <c r="I66" i="5"/>
  <c r="I62" i="5"/>
  <c r="I58" i="5"/>
  <c r="I54" i="5"/>
  <c r="I50" i="5"/>
  <c r="I46" i="5"/>
  <c r="I42" i="5"/>
  <c r="I38" i="5"/>
  <c r="I34" i="5"/>
  <c r="I30" i="5"/>
  <c r="I26" i="5"/>
  <c r="I22" i="5"/>
  <c r="I18" i="5"/>
  <c r="I14" i="5"/>
  <c r="I10" i="5"/>
  <c r="I6" i="5"/>
  <c r="J93" i="5"/>
  <c r="H55" i="5"/>
  <c r="H106" i="5"/>
  <c r="H102" i="5"/>
  <c r="H98" i="5"/>
  <c r="H94" i="5"/>
  <c r="H90" i="5"/>
  <c r="H86" i="5"/>
  <c r="H82" i="5"/>
  <c r="H78" i="5"/>
  <c r="H74" i="5"/>
  <c r="H70" i="5"/>
  <c r="H66" i="5"/>
  <c r="H62" i="5"/>
  <c r="H58" i="5"/>
  <c r="H54" i="5"/>
  <c r="H50" i="5"/>
  <c r="H46" i="5"/>
  <c r="H42" i="5"/>
  <c r="H38" i="5"/>
  <c r="H34" i="5"/>
  <c r="H30" i="5"/>
  <c r="H26" i="5"/>
  <c r="H22" i="5"/>
  <c r="H18" i="5"/>
  <c r="H14" i="5"/>
  <c r="H10" i="5"/>
  <c r="H6" i="5"/>
  <c r="J101" i="5"/>
  <c r="J89" i="5"/>
  <c r="J81" i="5"/>
  <c r="J69" i="5"/>
  <c r="J61" i="5"/>
  <c r="J49" i="5"/>
  <c r="J37" i="5"/>
  <c r="J33" i="5"/>
  <c r="J25" i="5"/>
  <c r="J17" i="5"/>
  <c r="J9" i="5"/>
  <c r="H35" i="5"/>
  <c r="G106" i="5"/>
  <c r="G102" i="5"/>
  <c r="G98" i="5"/>
  <c r="G94" i="5"/>
  <c r="G90" i="5"/>
  <c r="G86" i="5"/>
  <c r="G82" i="5"/>
  <c r="G78" i="5"/>
  <c r="G74" i="5"/>
  <c r="G70" i="5"/>
  <c r="G66" i="5"/>
  <c r="G62" i="5"/>
  <c r="G58" i="5"/>
  <c r="G54" i="5"/>
  <c r="G50" i="5"/>
  <c r="G46" i="5"/>
  <c r="G42" i="5"/>
  <c r="G38" i="5"/>
  <c r="G34" i="5"/>
  <c r="G30" i="5"/>
  <c r="G26" i="5"/>
  <c r="G22" i="5"/>
  <c r="G18" i="5"/>
  <c r="G14" i="5"/>
  <c r="G10" i="5"/>
  <c r="G6" i="5"/>
  <c r="J97" i="5"/>
  <c r="J85" i="5"/>
  <c r="J77" i="5"/>
  <c r="J73" i="5"/>
  <c r="J65" i="5"/>
  <c r="J53" i="5"/>
  <c r="J41" i="5"/>
  <c r="J29" i="5"/>
  <c r="J21" i="5"/>
  <c r="J13" i="5"/>
  <c r="J5" i="5"/>
  <c r="H31" i="5"/>
  <c r="J105" i="5"/>
  <c r="I105" i="5"/>
  <c r="I101" i="5"/>
  <c r="I97" i="5"/>
  <c r="I93" i="5"/>
  <c r="I89" i="5"/>
  <c r="I85" i="5"/>
  <c r="I81" i="5"/>
  <c r="I77" i="5"/>
  <c r="I73" i="5"/>
  <c r="I69" i="5"/>
  <c r="I65" i="5"/>
  <c r="I61" i="5"/>
  <c r="I57" i="5"/>
  <c r="I53" i="5"/>
  <c r="I49" i="5"/>
  <c r="I45" i="5"/>
  <c r="I41" i="5"/>
  <c r="I37" i="5"/>
  <c r="I33" i="5"/>
  <c r="I29" i="5"/>
  <c r="I25" i="5"/>
  <c r="I21" i="5"/>
  <c r="I17" i="5"/>
  <c r="I13" i="5"/>
  <c r="I9" i="5"/>
  <c r="I5" i="5"/>
  <c r="I91" i="5"/>
  <c r="I67" i="5"/>
  <c r="I55" i="5"/>
  <c r="I47" i="5"/>
  <c r="I35" i="5"/>
  <c r="I15" i="5"/>
  <c r="I3" i="5"/>
  <c r="H27" i="5"/>
  <c r="H105" i="5"/>
  <c r="H101" i="5"/>
  <c r="H97" i="5"/>
  <c r="H93" i="5"/>
  <c r="H89" i="5"/>
  <c r="H85" i="5"/>
  <c r="H81" i="5"/>
  <c r="H77" i="5"/>
  <c r="H73" i="5"/>
  <c r="H69" i="5"/>
  <c r="H65" i="5"/>
  <c r="H61" i="5"/>
  <c r="H57" i="5"/>
  <c r="H53" i="5"/>
  <c r="H49" i="5"/>
  <c r="H45" i="5"/>
  <c r="H41" i="5"/>
  <c r="H37" i="5"/>
  <c r="H33" i="5"/>
  <c r="H29" i="5"/>
  <c r="H25" i="5"/>
  <c r="H21" i="5"/>
  <c r="H17" i="5"/>
  <c r="H13" i="5"/>
  <c r="H9" i="5"/>
  <c r="H5" i="5"/>
  <c r="I99" i="5"/>
  <c r="I59" i="5"/>
  <c r="I43" i="5"/>
  <c r="I19" i="5"/>
  <c r="H19" i="5"/>
  <c r="G105" i="5"/>
  <c r="G101" i="5"/>
  <c r="G97" i="5"/>
  <c r="G93" i="5"/>
  <c r="G89" i="5"/>
  <c r="G85" i="5"/>
  <c r="G81" i="5"/>
  <c r="G77" i="5"/>
  <c r="G73" i="5"/>
  <c r="G69" i="5"/>
  <c r="G65" i="5"/>
  <c r="G61" i="5"/>
  <c r="G57" i="5"/>
  <c r="G53" i="5"/>
  <c r="G49" i="5"/>
  <c r="G45" i="5"/>
  <c r="G41" i="5"/>
  <c r="G37" i="5"/>
  <c r="G33" i="5"/>
  <c r="G29" i="5"/>
  <c r="G25" i="5"/>
  <c r="G21" i="5"/>
  <c r="G17" i="5"/>
  <c r="G13" i="5"/>
  <c r="G9" i="5"/>
  <c r="G5" i="5"/>
  <c r="I95" i="5"/>
  <c r="I11" i="5"/>
  <c r="H15" i="5"/>
  <c r="J104" i="5"/>
  <c r="J100" i="5"/>
  <c r="J96" i="5"/>
  <c r="J92" i="5"/>
  <c r="J88" i="5"/>
  <c r="J84" i="5"/>
  <c r="J80" i="5"/>
  <c r="J76" i="5"/>
  <c r="J72" i="5"/>
  <c r="J68" i="5"/>
  <c r="J64" i="5"/>
  <c r="J60" i="5"/>
  <c r="J56" i="5"/>
  <c r="J52" i="5"/>
  <c r="J48" i="5"/>
  <c r="J44" i="5"/>
  <c r="J40" i="5"/>
  <c r="J36" i="5"/>
  <c r="J32" i="5"/>
  <c r="J28" i="5"/>
  <c r="J24" i="5"/>
  <c r="J20" i="5"/>
  <c r="J16" i="5"/>
  <c r="J12" i="5"/>
  <c r="J8" i="5"/>
  <c r="J4" i="5"/>
  <c r="I71" i="5"/>
  <c r="H39" i="5"/>
  <c r="H3" i="5"/>
  <c r="I104" i="5"/>
  <c r="I100" i="5"/>
  <c r="I96" i="5"/>
  <c r="I92" i="5"/>
  <c r="I88" i="5"/>
  <c r="I84" i="5"/>
  <c r="I80" i="5"/>
  <c r="I76" i="5"/>
  <c r="I72" i="5"/>
  <c r="I68" i="5"/>
  <c r="I64" i="5"/>
  <c r="I60" i="5"/>
  <c r="I56" i="5"/>
  <c r="I52" i="5"/>
  <c r="I48" i="5"/>
  <c r="I44" i="5"/>
  <c r="I40" i="5"/>
  <c r="I36" i="5"/>
  <c r="I32" i="5"/>
  <c r="I28" i="5"/>
  <c r="I24" i="5"/>
  <c r="I20" i="5"/>
  <c r="I16" i="5"/>
  <c r="I12" i="5"/>
  <c r="I8" i="5"/>
  <c r="I4" i="5"/>
  <c r="I83" i="5"/>
  <c r="I63" i="5"/>
  <c r="I51" i="5"/>
  <c r="I39" i="5"/>
  <c r="I23" i="5"/>
  <c r="I7" i="5"/>
  <c r="H51" i="5"/>
  <c r="H11" i="5"/>
  <c r="H104" i="5"/>
  <c r="H100" i="5"/>
  <c r="H96" i="5"/>
  <c r="H92" i="5"/>
  <c r="H88" i="5"/>
  <c r="H84" i="5"/>
  <c r="H80" i="5"/>
  <c r="H76" i="5"/>
  <c r="H72" i="5"/>
  <c r="H68" i="5"/>
  <c r="H64" i="5"/>
  <c r="H60" i="5"/>
  <c r="H56" i="5"/>
  <c r="H52" i="5"/>
  <c r="H48" i="5"/>
  <c r="H44" i="5"/>
  <c r="H40" i="5"/>
  <c r="H36" i="5"/>
  <c r="H32" i="5"/>
  <c r="H28" i="5"/>
  <c r="H24" i="5"/>
  <c r="H20" i="5"/>
  <c r="H16" i="5"/>
  <c r="H12" i="5"/>
  <c r="H8" i="5"/>
  <c r="H4" i="5"/>
  <c r="I79" i="5"/>
  <c r="I27" i="5"/>
  <c r="H47" i="5"/>
  <c r="G104" i="5"/>
  <c r="G100" i="5"/>
  <c r="G96" i="5"/>
  <c r="G92" i="5"/>
  <c r="G88" i="5"/>
  <c r="G84" i="5"/>
  <c r="G80" i="5"/>
  <c r="G76" i="5"/>
  <c r="G72" i="5"/>
  <c r="G68" i="5"/>
  <c r="G64" i="5"/>
  <c r="G60" i="5"/>
  <c r="G56" i="5"/>
  <c r="G52" i="5"/>
  <c r="G48" i="5"/>
  <c r="G44" i="5"/>
  <c r="G40" i="5"/>
  <c r="G36" i="5"/>
  <c r="G32" i="5"/>
  <c r="G28" i="5"/>
  <c r="G24" i="5"/>
  <c r="G20" i="5"/>
  <c r="G16" i="5"/>
  <c r="G12" i="5"/>
  <c r="G8" i="5"/>
  <c r="G4" i="5"/>
  <c r="I75" i="5"/>
  <c r="I31" i="5"/>
  <c r="J103" i="5"/>
  <c r="J99" i="5"/>
  <c r="J95" i="5"/>
  <c r="J91" i="5"/>
  <c r="J87" i="5"/>
  <c r="J83" i="5"/>
  <c r="J79" i="5"/>
  <c r="J75" i="5"/>
  <c r="J71" i="5"/>
  <c r="J67" i="5"/>
  <c r="J63" i="5"/>
  <c r="J59" i="5"/>
  <c r="J55" i="5"/>
  <c r="J51" i="5"/>
  <c r="J47" i="5"/>
  <c r="J43" i="5"/>
  <c r="J39" i="5"/>
  <c r="J35" i="5"/>
  <c r="J31" i="5"/>
  <c r="J27" i="5"/>
  <c r="J23" i="5"/>
  <c r="J19" i="5"/>
  <c r="J15" i="5"/>
  <c r="J11" i="5"/>
  <c r="J7" i="5"/>
  <c r="J3" i="5"/>
  <c r="I87" i="5"/>
  <c r="H23" i="5"/>
  <c r="H7" i="5"/>
  <c r="I103" i="5"/>
  <c r="B1" i="3"/>
  <c r="J14" i="3" s="1"/>
  <c r="C7" i="2"/>
  <c r="C6" i="2"/>
  <c r="C5" i="2"/>
  <c r="J31" i="8" l="1"/>
  <c r="H9" i="8"/>
  <c r="H38" i="8"/>
  <c r="J58" i="8"/>
  <c r="J28" i="8"/>
  <c r="J73" i="8"/>
  <c r="H52" i="8"/>
  <c r="I65" i="8"/>
  <c r="G65" i="8"/>
  <c r="I3" i="8"/>
  <c r="H28" i="8"/>
  <c r="I77" i="8"/>
  <c r="J72" i="8"/>
  <c r="I81" i="8"/>
  <c r="I37" i="8"/>
  <c r="G61" i="8"/>
  <c r="I62" i="8"/>
  <c r="H24" i="8"/>
  <c r="I73" i="8"/>
  <c r="I76" i="8"/>
  <c r="I69" i="8"/>
  <c r="I58" i="8"/>
  <c r="I23" i="8"/>
  <c r="J76" i="8"/>
  <c r="I33" i="8"/>
  <c r="G37" i="8"/>
  <c r="I30" i="8"/>
  <c r="H20" i="8"/>
  <c r="I43" i="8"/>
  <c r="I14" i="8"/>
  <c r="I9" i="8"/>
  <c r="G33" i="8"/>
  <c r="H80" i="8"/>
  <c r="G74" i="8"/>
  <c r="I39" i="8"/>
  <c r="G34" i="8"/>
  <c r="I5" i="8"/>
  <c r="G29" i="8"/>
  <c r="I60" i="8"/>
  <c r="G70" i="8"/>
  <c r="H31" i="8"/>
  <c r="G72" i="8"/>
  <c r="H75" i="8"/>
  <c r="J43" i="8"/>
  <c r="I32" i="8"/>
  <c r="G44" i="8"/>
  <c r="H47" i="8"/>
  <c r="G18" i="8"/>
  <c r="J23" i="8"/>
  <c r="I4" i="8"/>
  <c r="I56" i="8"/>
  <c r="G48" i="8"/>
  <c r="J61" i="8"/>
  <c r="H71" i="8"/>
  <c r="H62" i="8"/>
  <c r="I28" i="8"/>
  <c r="G40" i="8"/>
  <c r="G63" i="8"/>
  <c r="H10" i="8"/>
  <c r="J57" i="8"/>
  <c r="H49" i="8"/>
  <c r="H42" i="8"/>
  <c r="I24" i="8"/>
  <c r="G12" i="8"/>
  <c r="G59" i="8"/>
  <c r="H6" i="8"/>
  <c r="J34" i="8"/>
  <c r="J33" i="8"/>
  <c r="H45" i="8"/>
  <c r="J82" i="8"/>
  <c r="H39" i="8"/>
  <c r="G8" i="8"/>
  <c r="G35" i="8"/>
  <c r="H30" i="8"/>
  <c r="G22" i="8"/>
  <c r="J29" i="8"/>
  <c r="H41" i="8"/>
  <c r="J56" i="8"/>
  <c r="H23" i="8"/>
  <c r="J81" i="8"/>
  <c r="G31" i="8"/>
  <c r="J25" i="8"/>
  <c r="H13" i="8"/>
  <c r="J52" i="8"/>
  <c r="H54" i="8"/>
  <c r="J77" i="8"/>
  <c r="G27" i="8"/>
  <c r="H77" i="8"/>
  <c r="I7" i="8"/>
  <c r="J24" i="8"/>
  <c r="H82" i="8"/>
  <c r="J39" i="8"/>
  <c r="J46" i="8"/>
  <c r="I71" i="8"/>
  <c r="H81" i="8"/>
  <c r="J20" i="8"/>
  <c r="H56" i="8"/>
  <c r="J11" i="8"/>
  <c r="J80" i="8"/>
  <c r="J49" i="8"/>
  <c r="I42" i="8"/>
  <c r="I25" i="8"/>
  <c r="H65" i="8"/>
  <c r="H8" i="8"/>
  <c r="G53" i="8"/>
  <c r="H35" i="8"/>
  <c r="J44" i="8"/>
  <c r="H43" i="8"/>
  <c r="I48" i="8"/>
  <c r="J26" i="8"/>
  <c r="H44" i="8"/>
  <c r="G64" i="8"/>
  <c r="J27" i="8"/>
  <c r="H11" i="8"/>
  <c r="I31" i="8"/>
  <c r="G51" i="8"/>
  <c r="J14" i="8"/>
  <c r="H34" i="8"/>
  <c r="H14" i="8"/>
  <c r="J45" i="8"/>
  <c r="I83" i="8"/>
  <c r="I21" i="8"/>
  <c r="H61" i="8"/>
  <c r="J15" i="8"/>
  <c r="G49" i="8"/>
  <c r="J18" i="8"/>
  <c r="J40" i="8"/>
  <c r="H19" i="8"/>
  <c r="I44" i="8"/>
  <c r="J10" i="8"/>
  <c r="H40" i="8"/>
  <c r="G60" i="8"/>
  <c r="H15" i="8"/>
  <c r="I46" i="8"/>
  <c r="I27" i="8"/>
  <c r="G47" i="8"/>
  <c r="I54" i="8"/>
  <c r="G76" i="8"/>
  <c r="G58" i="8"/>
  <c r="J41" i="8"/>
  <c r="I79" i="8"/>
  <c r="I17" i="8"/>
  <c r="H57" i="8"/>
  <c r="J3" i="8"/>
  <c r="G45" i="8"/>
  <c r="I66" i="8"/>
  <c r="J36" i="8"/>
  <c r="J22" i="8"/>
  <c r="I40" i="8"/>
  <c r="I72" i="8"/>
  <c r="H36" i="8"/>
  <c r="G56" i="8"/>
  <c r="I22" i="8"/>
  <c r="I10" i="8"/>
  <c r="I15" i="8"/>
  <c r="G43" i="8"/>
  <c r="I26" i="8"/>
  <c r="H22" i="8"/>
  <c r="H26" i="8"/>
  <c r="J37" i="8"/>
  <c r="I75" i="8"/>
  <c r="I13" i="8"/>
  <c r="H53" i="8"/>
  <c r="I19" i="8"/>
  <c r="G41" i="8"/>
  <c r="I6" i="8"/>
  <c r="J32" i="8"/>
  <c r="J6" i="8"/>
  <c r="I36" i="8"/>
  <c r="I18" i="8"/>
  <c r="H32" i="8"/>
  <c r="G52" i="8"/>
  <c r="H46" i="8"/>
  <c r="H76" i="8"/>
  <c r="H59" i="8"/>
  <c r="G39" i="8"/>
  <c r="H72" i="8"/>
  <c r="G14" i="8"/>
  <c r="G50" i="8"/>
  <c r="G10" i="8"/>
  <c r="J83" i="8"/>
  <c r="J21" i="8"/>
  <c r="I61" i="8"/>
  <c r="I11" i="8"/>
  <c r="H37" i="8"/>
  <c r="I34" i="8"/>
  <c r="G25" i="8"/>
  <c r="J78" i="8"/>
  <c r="J16" i="8"/>
  <c r="I82" i="8"/>
  <c r="I20" i="8"/>
  <c r="H78" i="8"/>
  <c r="H16" i="8"/>
  <c r="G36" i="8"/>
  <c r="J67" i="8"/>
  <c r="I67" i="8"/>
  <c r="I80" i="8"/>
  <c r="G23" i="8"/>
  <c r="J66" i="8"/>
  <c r="G6" i="8"/>
  <c r="G46" i="8"/>
  <c r="J79" i="8"/>
  <c r="J17" i="8"/>
  <c r="I57" i="8"/>
  <c r="H63" i="8"/>
  <c r="H33" i="8"/>
  <c r="G83" i="8"/>
  <c r="G21" i="8"/>
  <c r="J74" i="8"/>
  <c r="J12" i="8"/>
  <c r="I78" i="8"/>
  <c r="I16" i="8"/>
  <c r="H74" i="8"/>
  <c r="J19" i="8"/>
  <c r="G32" i="8"/>
  <c r="J63" i="8"/>
  <c r="I63" i="8"/>
  <c r="H50" i="8"/>
  <c r="G19" i="8"/>
  <c r="J62" i="8"/>
  <c r="G30" i="8"/>
  <c r="G42" i="8"/>
  <c r="J75" i="8"/>
  <c r="J13" i="8"/>
  <c r="I53" i="8"/>
  <c r="H27" i="8"/>
  <c r="H29" i="8"/>
  <c r="G79" i="8"/>
  <c r="G17" i="8"/>
  <c r="J70" i="8"/>
  <c r="J8" i="8"/>
  <c r="I74" i="8"/>
  <c r="I12" i="8"/>
  <c r="H70" i="8"/>
  <c r="I50" i="8"/>
  <c r="G28" i="8"/>
  <c r="J59" i="8"/>
  <c r="I59" i="8"/>
  <c r="G81" i="8"/>
  <c r="G15" i="8"/>
  <c r="J54" i="8"/>
  <c r="H18" i="8"/>
  <c r="G26" i="8"/>
  <c r="J71" i="8"/>
  <c r="J9" i="8"/>
  <c r="I49" i="8"/>
  <c r="H66" i="8"/>
  <c r="H25" i="8"/>
  <c r="G75" i="8"/>
  <c r="G13" i="8"/>
  <c r="J68" i="8"/>
  <c r="J4" i="8"/>
  <c r="I70" i="8"/>
  <c r="I8" i="8"/>
  <c r="H68" i="8"/>
  <c r="I38" i="8"/>
  <c r="G24" i="8"/>
  <c r="J55" i="8"/>
  <c r="I55" i="8"/>
  <c r="G77" i="8"/>
  <c r="G11" i="8"/>
  <c r="J50" i="8"/>
  <c r="G54" i="8"/>
  <c r="G38" i="8"/>
  <c r="J69" i="8"/>
  <c r="J5" i="8"/>
  <c r="I45" i="8"/>
  <c r="H83" i="8"/>
  <c r="H21" i="8"/>
  <c r="G71" i="8"/>
  <c r="G9" i="8"/>
  <c r="J64" i="8"/>
  <c r="H12" i="8"/>
  <c r="I68" i="8"/>
  <c r="J35" i="8"/>
  <c r="H64" i="8"/>
  <c r="G82" i="8"/>
  <c r="G20" i="8"/>
  <c r="J51" i="8"/>
  <c r="I51" i="8"/>
  <c r="G73" i="8"/>
  <c r="G7" i="8"/>
  <c r="J42" i="8"/>
  <c r="G80" i="8"/>
  <c r="J65" i="8"/>
  <c r="H4" i="8"/>
  <c r="I41" i="8"/>
  <c r="H79" i="8"/>
  <c r="H17" i="8"/>
  <c r="G69" i="8"/>
  <c r="G5" i="8"/>
  <c r="J60" i="8"/>
  <c r="J7" i="8"/>
  <c r="I64" i="8"/>
  <c r="H51" i="8"/>
  <c r="H60" i="8"/>
  <c r="G78" i="8"/>
  <c r="G16" i="8"/>
  <c r="J47" i="8"/>
  <c r="I47" i="8"/>
  <c r="G67" i="8"/>
  <c r="G3" i="8"/>
  <c r="J30" i="8"/>
  <c r="G66" i="8"/>
  <c r="J53" i="8"/>
  <c r="H3" i="8"/>
  <c r="I29" i="8"/>
  <c r="H69" i="8"/>
  <c r="H5" i="8"/>
  <c r="G57" i="8"/>
  <c r="H67" i="8"/>
  <c r="J48" i="8"/>
  <c r="H55" i="8"/>
  <c r="I52" i="8"/>
  <c r="H7" i="8"/>
  <c r="H48" i="8"/>
  <c r="G68" i="8"/>
  <c r="G4" i="8"/>
  <c r="H73" i="8"/>
  <c r="I35" i="8"/>
  <c r="G55" i="8"/>
  <c r="J38" i="8"/>
  <c r="H58" i="8"/>
  <c r="G42" i="7"/>
  <c r="I72" i="7"/>
  <c r="H45" i="7"/>
  <c r="I64" i="7"/>
  <c r="I7" i="7"/>
  <c r="H29" i="7"/>
  <c r="I26" i="7"/>
  <c r="H41" i="7"/>
  <c r="J77" i="7"/>
  <c r="I39" i="7"/>
  <c r="H72" i="7"/>
  <c r="J65" i="7"/>
  <c r="J57" i="7"/>
  <c r="G54" i="7"/>
  <c r="H40" i="7"/>
  <c r="J21" i="7"/>
  <c r="G85" i="7"/>
  <c r="G88" i="7"/>
  <c r="J17" i="7"/>
  <c r="G17" i="7"/>
  <c r="G52" i="7"/>
  <c r="H44" i="7"/>
  <c r="I6" i="7"/>
  <c r="G9" i="7"/>
  <c r="G44" i="7"/>
  <c r="G74" i="7"/>
  <c r="J84" i="7"/>
  <c r="G28" i="7"/>
  <c r="I89" i="7"/>
  <c r="J68" i="7"/>
  <c r="G20" i="7"/>
  <c r="I53" i="7"/>
  <c r="J56" i="7"/>
  <c r="H51" i="7"/>
  <c r="I34" i="7"/>
  <c r="I45" i="7"/>
  <c r="J16" i="7"/>
  <c r="H23" i="7"/>
  <c r="I3" i="7"/>
  <c r="J8" i="7"/>
  <c r="I46" i="7"/>
  <c r="J43" i="7"/>
  <c r="J9" i="7"/>
  <c r="H33" i="7"/>
  <c r="J20" i="7"/>
  <c r="H8" i="7"/>
  <c r="I41" i="7"/>
  <c r="G45" i="7"/>
  <c r="I60" i="7"/>
  <c r="I66" i="7"/>
  <c r="I29" i="7"/>
  <c r="G37" i="7"/>
  <c r="I52" i="7"/>
  <c r="J71" i="7"/>
  <c r="I25" i="7"/>
  <c r="G33" i="7"/>
  <c r="I12" i="7"/>
  <c r="I79" i="7"/>
  <c r="J85" i="7"/>
  <c r="I87" i="7"/>
  <c r="G21" i="7"/>
  <c r="J31" i="7"/>
  <c r="I63" i="7"/>
  <c r="J53" i="7"/>
  <c r="H57" i="7"/>
  <c r="J76" i="7"/>
  <c r="H64" i="7"/>
  <c r="J81" i="7"/>
  <c r="I93" i="7"/>
  <c r="I18" i="7"/>
  <c r="G89" i="7"/>
  <c r="J72" i="7"/>
  <c r="I56" i="7"/>
  <c r="H36" i="7"/>
  <c r="J67" i="7"/>
  <c r="J73" i="7"/>
  <c r="I85" i="7"/>
  <c r="H93" i="7"/>
  <c r="G77" i="7"/>
  <c r="J64" i="7"/>
  <c r="I44" i="7"/>
  <c r="J23" i="7"/>
  <c r="I31" i="7"/>
  <c r="J69" i="7"/>
  <c r="I57" i="7"/>
  <c r="H85" i="7"/>
  <c r="G73" i="7"/>
  <c r="J60" i="7"/>
  <c r="I40" i="7"/>
  <c r="G92" i="7"/>
  <c r="I78" i="7"/>
  <c r="J61" i="7"/>
  <c r="I49" i="7"/>
  <c r="H49" i="7"/>
  <c r="G41" i="7"/>
  <c r="J28" i="7"/>
  <c r="I8" i="7"/>
  <c r="G84" i="7"/>
  <c r="H59" i="7"/>
  <c r="G56" i="7"/>
  <c r="H55" i="7"/>
  <c r="J49" i="7"/>
  <c r="I33" i="7"/>
  <c r="H37" i="7"/>
  <c r="G29" i="7"/>
  <c r="J12" i="7"/>
  <c r="I90" i="7"/>
  <c r="G48" i="7"/>
  <c r="H47" i="7"/>
  <c r="G39" i="7"/>
  <c r="J13" i="7"/>
  <c r="I21" i="7"/>
  <c r="H25" i="7"/>
  <c r="G13" i="7"/>
  <c r="I76" i="7"/>
  <c r="H68" i="7"/>
  <c r="G24" i="7"/>
  <c r="G62" i="7"/>
  <c r="J5" i="7"/>
  <c r="I51" i="7"/>
  <c r="I74" i="7"/>
  <c r="J88" i="7"/>
  <c r="I68" i="7"/>
  <c r="H60" i="7"/>
  <c r="I27" i="7"/>
  <c r="H91" i="7"/>
  <c r="I70" i="7"/>
  <c r="H21" i="7"/>
  <c r="G25" i="7"/>
  <c r="J24" i="7"/>
  <c r="I48" i="7"/>
  <c r="H52" i="7"/>
  <c r="G36" i="7"/>
  <c r="H87" i="7"/>
  <c r="H89" i="7"/>
  <c r="G93" i="7"/>
  <c r="J92" i="7"/>
  <c r="J4" i="7"/>
  <c r="I4" i="7"/>
  <c r="H4" i="7"/>
  <c r="J14" i="7"/>
  <c r="H27" i="7"/>
  <c r="I71" i="7"/>
  <c r="I67" i="7"/>
  <c r="J15" i="7"/>
  <c r="J91" i="7"/>
  <c r="J62" i="7"/>
  <c r="I37" i="7"/>
  <c r="H53" i="7"/>
  <c r="G81" i="7"/>
  <c r="J80" i="7"/>
  <c r="I43" i="7"/>
  <c r="I35" i="7"/>
  <c r="I55" i="7"/>
  <c r="J83" i="7"/>
  <c r="G43" i="7"/>
  <c r="G19" i="7"/>
  <c r="J42" i="7"/>
  <c r="J26" i="7"/>
  <c r="I62" i="7"/>
  <c r="G83" i="7"/>
  <c r="G79" i="7"/>
  <c r="G51" i="7"/>
  <c r="G47" i="7"/>
  <c r="G15" i="7"/>
  <c r="I50" i="7"/>
  <c r="I38" i="7"/>
  <c r="I22" i="7"/>
  <c r="J74" i="7"/>
  <c r="J70" i="7"/>
  <c r="J18" i="7"/>
  <c r="I54" i="7"/>
  <c r="I30" i="7"/>
  <c r="G66" i="7"/>
  <c r="H74" i="7"/>
  <c r="H70" i="7"/>
  <c r="H42" i="7"/>
  <c r="H38" i="7"/>
  <c r="H34" i="7"/>
  <c r="H30" i="7"/>
  <c r="H10" i="7"/>
  <c r="H6" i="7"/>
  <c r="G38" i="7"/>
  <c r="J7" i="7"/>
  <c r="H56" i="7"/>
  <c r="I83" i="7"/>
  <c r="G40" i="7"/>
  <c r="J87" i="7"/>
  <c r="I23" i="7"/>
  <c r="H43" i="7"/>
  <c r="I42" i="7"/>
  <c r="G35" i="7"/>
  <c r="J90" i="7"/>
  <c r="H90" i="7"/>
  <c r="H26" i="7"/>
  <c r="J10" i="7"/>
  <c r="H39" i="7"/>
  <c r="I10" i="7"/>
  <c r="G31" i="7"/>
  <c r="J86" i="7"/>
  <c r="H86" i="7"/>
  <c r="H22" i="7"/>
  <c r="H48" i="7"/>
  <c r="I19" i="7"/>
  <c r="G32" i="7"/>
  <c r="J79" i="7"/>
  <c r="I58" i="7"/>
  <c r="H35" i="7"/>
  <c r="G91" i="7"/>
  <c r="G27" i="7"/>
  <c r="J82" i="7"/>
  <c r="H82" i="7"/>
  <c r="H18" i="7"/>
  <c r="J75" i="7"/>
  <c r="I14" i="7"/>
  <c r="H31" i="7"/>
  <c r="G87" i="7"/>
  <c r="G23" i="7"/>
  <c r="J78" i="7"/>
  <c r="H78" i="7"/>
  <c r="H14" i="7"/>
  <c r="J45" i="7"/>
  <c r="I81" i="7"/>
  <c r="I17" i="7"/>
  <c r="H81" i="7"/>
  <c r="H17" i="7"/>
  <c r="G69" i="7"/>
  <c r="G5" i="7"/>
  <c r="J52" i="7"/>
  <c r="I11" i="7"/>
  <c r="I36" i="7"/>
  <c r="G50" i="7"/>
  <c r="H32" i="7"/>
  <c r="G80" i="7"/>
  <c r="G16" i="7"/>
  <c r="J63" i="7"/>
  <c r="H83" i="7"/>
  <c r="H19" i="7"/>
  <c r="G75" i="7"/>
  <c r="G11" i="7"/>
  <c r="J66" i="7"/>
  <c r="H66" i="7"/>
  <c r="G90" i="7"/>
  <c r="J41" i="7"/>
  <c r="I77" i="7"/>
  <c r="I13" i="7"/>
  <c r="H77" i="7"/>
  <c r="H13" i="7"/>
  <c r="G65" i="7"/>
  <c r="J39" i="7"/>
  <c r="J48" i="7"/>
  <c r="I82" i="7"/>
  <c r="I32" i="7"/>
  <c r="H92" i="7"/>
  <c r="H28" i="7"/>
  <c r="G76" i="7"/>
  <c r="G12" i="7"/>
  <c r="J59" i="7"/>
  <c r="H79" i="7"/>
  <c r="H15" i="7"/>
  <c r="G71" i="7"/>
  <c r="G3" i="7"/>
  <c r="J58" i="7"/>
  <c r="H62" i="7"/>
  <c r="G86" i="7"/>
  <c r="J37" i="7"/>
  <c r="I73" i="7"/>
  <c r="I9" i="7"/>
  <c r="H73" i="7"/>
  <c r="H9" i="7"/>
  <c r="G61" i="7"/>
  <c r="I75" i="7"/>
  <c r="J44" i="7"/>
  <c r="I92" i="7"/>
  <c r="I28" i="7"/>
  <c r="H88" i="7"/>
  <c r="H24" i="7"/>
  <c r="G72" i="7"/>
  <c r="G8" i="7"/>
  <c r="J55" i="7"/>
  <c r="H75" i="7"/>
  <c r="H11" i="7"/>
  <c r="G67" i="7"/>
  <c r="J54" i="7"/>
  <c r="J50" i="7"/>
  <c r="H58" i="7"/>
  <c r="G82" i="7"/>
  <c r="J33" i="7"/>
  <c r="I69" i="7"/>
  <c r="I5" i="7"/>
  <c r="H69" i="7"/>
  <c r="H5" i="7"/>
  <c r="G57" i="7"/>
  <c r="I47" i="7"/>
  <c r="J40" i="7"/>
  <c r="I88" i="7"/>
  <c r="I24" i="7"/>
  <c r="H84" i="7"/>
  <c r="H20" i="7"/>
  <c r="G68" i="7"/>
  <c r="G4" i="7"/>
  <c r="J51" i="7"/>
  <c r="H71" i="7"/>
  <c r="H7" i="7"/>
  <c r="G63" i="7"/>
  <c r="J34" i="7"/>
  <c r="J46" i="7"/>
  <c r="H54" i="7"/>
  <c r="G78" i="7"/>
  <c r="J29" i="7"/>
  <c r="I65" i="7"/>
  <c r="J19" i="7"/>
  <c r="H65" i="7"/>
  <c r="J27" i="7"/>
  <c r="G53" i="7"/>
  <c r="I15" i="7"/>
  <c r="J36" i="7"/>
  <c r="I84" i="7"/>
  <c r="I20" i="7"/>
  <c r="H80" i="7"/>
  <c r="H16" i="7"/>
  <c r="G64" i="7"/>
  <c r="J47" i="7"/>
  <c r="J35" i="7"/>
  <c r="H67" i="7"/>
  <c r="H3" i="7"/>
  <c r="G59" i="7"/>
  <c r="J22" i="7"/>
  <c r="J38" i="7"/>
  <c r="H50" i="7"/>
  <c r="G70" i="7"/>
  <c r="J89" i="7"/>
  <c r="J25" i="7"/>
  <c r="I61" i="7"/>
  <c r="J3" i="7"/>
  <c r="H61" i="7"/>
  <c r="I91" i="7"/>
  <c r="G49" i="7"/>
  <c r="I86" i="7"/>
  <c r="J32" i="7"/>
  <c r="I80" i="7"/>
  <c r="I16" i="7"/>
  <c r="H76" i="7"/>
  <c r="H12" i="7"/>
  <c r="G60" i="7"/>
  <c r="I59" i="7"/>
  <c r="J11" i="7"/>
  <c r="H63" i="7"/>
  <c r="G7" i="7"/>
  <c r="G55" i="7"/>
  <c r="J6" i="7"/>
  <c r="J30" i="7"/>
  <c r="H46" i="7"/>
  <c r="J93" i="7"/>
  <c r="G30" i="7"/>
  <c r="G26" i="7"/>
  <c r="G22" i="7"/>
  <c r="G18" i="7"/>
  <c r="G34" i="7"/>
  <c r="G14" i="7"/>
  <c r="G10" i="7"/>
  <c r="G6" i="7"/>
  <c r="G46" i="7"/>
  <c r="J9" i="3"/>
  <c r="J17" i="3"/>
  <c r="J4" i="3"/>
  <c r="J8" i="3"/>
  <c r="J12" i="3"/>
  <c r="J13" i="3"/>
  <c r="J16" i="3"/>
  <c r="J26" i="3"/>
  <c r="J42" i="3"/>
  <c r="J58" i="3"/>
  <c r="J74" i="3"/>
  <c r="J90" i="3"/>
  <c r="J106" i="3"/>
  <c r="I19" i="3"/>
  <c r="I35" i="3"/>
  <c r="I51" i="3"/>
  <c r="I67" i="3"/>
  <c r="I83" i="3"/>
  <c r="I99" i="3"/>
  <c r="H12" i="3"/>
  <c r="H28" i="3"/>
  <c r="H44" i="3"/>
  <c r="H60" i="3"/>
  <c r="H76" i="3"/>
  <c r="H92" i="3"/>
  <c r="I3" i="3"/>
  <c r="G18" i="3"/>
  <c r="G34" i="3"/>
  <c r="G50" i="3"/>
  <c r="G66" i="3"/>
  <c r="G82" i="3"/>
  <c r="G98" i="3"/>
  <c r="H93" i="3"/>
  <c r="G51" i="3"/>
  <c r="H49" i="3"/>
  <c r="I66" i="3"/>
  <c r="G3" i="3"/>
  <c r="J27" i="3"/>
  <c r="J43" i="3"/>
  <c r="J59" i="3"/>
  <c r="J75" i="3"/>
  <c r="J91" i="3"/>
  <c r="I4" i="3"/>
  <c r="I20" i="3"/>
  <c r="I36" i="3"/>
  <c r="I52" i="3"/>
  <c r="I68" i="3"/>
  <c r="I84" i="3"/>
  <c r="I100" i="3"/>
  <c r="H13" i="3"/>
  <c r="H29" i="3"/>
  <c r="H45" i="3"/>
  <c r="H61" i="3"/>
  <c r="H77" i="3"/>
  <c r="H3" i="3"/>
  <c r="G19" i="3"/>
  <c r="G35" i="3"/>
  <c r="G67" i="3"/>
  <c r="G83" i="3"/>
  <c r="G99" i="3"/>
  <c r="I104" i="3"/>
  <c r="H42" i="3"/>
  <c r="J41" i="3"/>
  <c r="H59" i="3"/>
  <c r="J5" i="3"/>
  <c r="J28" i="3"/>
  <c r="J44" i="3"/>
  <c r="J60" i="3"/>
  <c r="J76" i="3"/>
  <c r="J92" i="3"/>
  <c r="I5" i="3"/>
  <c r="I21" i="3"/>
  <c r="I37" i="3"/>
  <c r="I53" i="3"/>
  <c r="I69" i="3"/>
  <c r="I85" i="3"/>
  <c r="I101" i="3"/>
  <c r="H14" i="3"/>
  <c r="H30" i="3"/>
  <c r="H46" i="3"/>
  <c r="H62" i="3"/>
  <c r="H78" i="3"/>
  <c r="H94" i="3"/>
  <c r="G4" i="3"/>
  <c r="G20" i="3"/>
  <c r="G36" i="3"/>
  <c r="G52" i="3"/>
  <c r="G68" i="3"/>
  <c r="G84" i="3"/>
  <c r="G100" i="3"/>
  <c r="H33" i="3"/>
  <c r="G64" i="3"/>
  <c r="J25" i="3"/>
  <c r="H91" i="3"/>
  <c r="J6" i="3"/>
  <c r="J29" i="3"/>
  <c r="J45" i="3"/>
  <c r="J61" i="3"/>
  <c r="J77" i="3"/>
  <c r="J93" i="3"/>
  <c r="I6" i="3"/>
  <c r="I22" i="3"/>
  <c r="I38" i="3"/>
  <c r="I54" i="3"/>
  <c r="I70" i="3"/>
  <c r="I86" i="3"/>
  <c r="I102" i="3"/>
  <c r="H15" i="3"/>
  <c r="H31" i="3"/>
  <c r="H47" i="3"/>
  <c r="H63" i="3"/>
  <c r="H79" i="3"/>
  <c r="H95" i="3"/>
  <c r="G5" i="3"/>
  <c r="G21" i="3"/>
  <c r="G37" i="3"/>
  <c r="G53" i="3"/>
  <c r="G69" i="3"/>
  <c r="G85" i="3"/>
  <c r="G101" i="3"/>
  <c r="J10" i="3"/>
  <c r="J47" i="3"/>
  <c r="J79" i="3"/>
  <c r="I8" i="3"/>
  <c r="I40" i="3"/>
  <c r="I72" i="3"/>
  <c r="H17" i="3"/>
  <c r="H81" i="3"/>
  <c r="G7" i="3"/>
  <c r="G39" i="3"/>
  <c r="G71" i="3"/>
  <c r="G103" i="3"/>
  <c r="I17" i="3"/>
  <c r="G32" i="3"/>
  <c r="J105" i="3"/>
  <c r="J3" i="3"/>
  <c r="J7" i="3"/>
  <c r="J30" i="3"/>
  <c r="J46" i="3"/>
  <c r="J62" i="3"/>
  <c r="J78" i="3"/>
  <c r="J94" i="3"/>
  <c r="I7" i="3"/>
  <c r="I23" i="3"/>
  <c r="I39" i="3"/>
  <c r="I55" i="3"/>
  <c r="I71" i="3"/>
  <c r="I87" i="3"/>
  <c r="I103" i="3"/>
  <c r="H16" i="3"/>
  <c r="H32" i="3"/>
  <c r="H48" i="3"/>
  <c r="H64" i="3"/>
  <c r="H80" i="3"/>
  <c r="H96" i="3"/>
  <c r="G6" i="3"/>
  <c r="G22" i="3"/>
  <c r="G38" i="3"/>
  <c r="G54" i="3"/>
  <c r="G70" i="3"/>
  <c r="G86" i="3"/>
  <c r="G102" i="3"/>
  <c r="J31" i="3"/>
  <c r="J63" i="3"/>
  <c r="J95" i="3"/>
  <c r="I24" i="3"/>
  <c r="I56" i="3"/>
  <c r="I88" i="3"/>
  <c r="H65" i="3"/>
  <c r="H97" i="3"/>
  <c r="G23" i="3"/>
  <c r="G55" i="3"/>
  <c r="G87" i="3"/>
  <c r="I33" i="3"/>
  <c r="G16" i="3"/>
  <c r="I18" i="3"/>
  <c r="G17" i="3"/>
  <c r="J11" i="3"/>
  <c r="J32" i="3"/>
  <c r="J48" i="3"/>
  <c r="J64" i="3"/>
  <c r="J80" i="3"/>
  <c r="J96" i="3"/>
  <c r="I9" i="3"/>
  <c r="I25" i="3"/>
  <c r="I41" i="3"/>
  <c r="I57" i="3"/>
  <c r="I73" i="3"/>
  <c r="I89" i="3"/>
  <c r="I105" i="3"/>
  <c r="H18" i="3"/>
  <c r="H34" i="3"/>
  <c r="H50" i="3"/>
  <c r="H66" i="3"/>
  <c r="H82" i="3"/>
  <c r="H98" i="3"/>
  <c r="G8" i="3"/>
  <c r="G24" i="3"/>
  <c r="G40" i="3"/>
  <c r="G56" i="3"/>
  <c r="G72" i="3"/>
  <c r="G88" i="3"/>
  <c r="G104" i="3"/>
  <c r="G10" i="3"/>
  <c r="G74" i="3"/>
  <c r="H37" i="3"/>
  <c r="G59" i="3"/>
  <c r="I49" i="3"/>
  <c r="H106" i="3"/>
  <c r="J73" i="3"/>
  <c r="H27" i="3"/>
  <c r="G81" i="3"/>
  <c r="J15" i="3"/>
  <c r="J33" i="3"/>
  <c r="J49" i="3"/>
  <c r="J65" i="3"/>
  <c r="J81" i="3"/>
  <c r="J97" i="3"/>
  <c r="I10" i="3"/>
  <c r="I26" i="3"/>
  <c r="I42" i="3"/>
  <c r="I58" i="3"/>
  <c r="I74" i="3"/>
  <c r="I90" i="3"/>
  <c r="I106" i="3"/>
  <c r="H19" i="3"/>
  <c r="H35" i="3"/>
  <c r="H51" i="3"/>
  <c r="H67" i="3"/>
  <c r="H83" i="3"/>
  <c r="H99" i="3"/>
  <c r="G9" i="3"/>
  <c r="G25" i="3"/>
  <c r="G41" i="3"/>
  <c r="G57" i="3"/>
  <c r="G73" i="3"/>
  <c r="G89" i="3"/>
  <c r="G105" i="3"/>
  <c r="H100" i="3"/>
  <c r="G90" i="3"/>
  <c r="H53" i="3"/>
  <c r="G43" i="3"/>
  <c r="J24" i="3"/>
  <c r="I65" i="3"/>
  <c r="G80" i="3"/>
  <c r="J89" i="3"/>
  <c r="H11" i="3"/>
  <c r="G49" i="3"/>
  <c r="J18" i="3"/>
  <c r="J34" i="3"/>
  <c r="J50" i="3"/>
  <c r="J66" i="3"/>
  <c r="J82" i="3"/>
  <c r="J98" i="3"/>
  <c r="I11" i="3"/>
  <c r="I27" i="3"/>
  <c r="I43" i="3"/>
  <c r="I59" i="3"/>
  <c r="I75" i="3"/>
  <c r="I91" i="3"/>
  <c r="H4" i="3"/>
  <c r="H20" i="3"/>
  <c r="H36" i="3"/>
  <c r="H52" i="3"/>
  <c r="H68" i="3"/>
  <c r="H84" i="3"/>
  <c r="G26" i="3"/>
  <c r="G42" i="3"/>
  <c r="G58" i="3"/>
  <c r="G106" i="3"/>
  <c r="H85" i="3"/>
  <c r="G91" i="3"/>
  <c r="H58" i="3"/>
  <c r="G33" i="3"/>
  <c r="J19" i="3"/>
  <c r="J35" i="3"/>
  <c r="J51" i="3"/>
  <c r="J67" i="3"/>
  <c r="J83" i="3"/>
  <c r="J99" i="3"/>
  <c r="I12" i="3"/>
  <c r="I28" i="3"/>
  <c r="I44" i="3"/>
  <c r="I60" i="3"/>
  <c r="I76" i="3"/>
  <c r="I92" i="3"/>
  <c r="H5" i="3"/>
  <c r="H21" i="3"/>
  <c r="H69" i="3"/>
  <c r="H101" i="3"/>
  <c r="G11" i="3"/>
  <c r="G27" i="3"/>
  <c r="G75" i="3"/>
  <c r="J104" i="3"/>
  <c r="H90" i="3"/>
  <c r="H43" i="3"/>
  <c r="J20" i="3"/>
  <c r="J36" i="3"/>
  <c r="J52" i="3"/>
  <c r="J68" i="3"/>
  <c r="J84" i="3"/>
  <c r="J100" i="3"/>
  <c r="I13" i="3"/>
  <c r="I29" i="3"/>
  <c r="I45" i="3"/>
  <c r="I61" i="3"/>
  <c r="I77" i="3"/>
  <c r="I93" i="3"/>
  <c r="H6" i="3"/>
  <c r="H22" i="3"/>
  <c r="H38" i="3"/>
  <c r="H54" i="3"/>
  <c r="H70" i="3"/>
  <c r="H86" i="3"/>
  <c r="H102" i="3"/>
  <c r="G12" i="3"/>
  <c r="G28" i="3"/>
  <c r="G44" i="3"/>
  <c r="G60" i="3"/>
  <c r="G76" i="3"/>
  <c r="G92" i="3"/>
  <c r="J88" i="3"/>
  <c r="H26" i="3"/>
  <c r="G96" i="3"/>
  <c r="I98" i="3"/>
  <c r="J21" i="3"/>
  <c r="J37" i="3"/>
  <c r="J53" i="3"/>
  <c r="J69" i="3"/>
  <c r="J85" i="3"/>
  <c r="J101" i="3"/>
  <c r="I14" i="3"/>
  <c r="I30" i="3"/>
  <c r="I46" i="3"/>
  <c r="I62" i="3"/>
  <c r="I78" i="3"/>
  <c r="I94" i="3"/>
  <c r="H7" i="3"/>
  <c r="H23" i="3"/>
  <c r="H39" i="3"/>
  <c r="H55" i="3"/>
  <c r="H71" i="3"/>
  <c r="H87" i="3"/>
  <c r="H103" i="3"/>
  <c r="G13" i="3"/>
  <c r="G29" i="3"/>
  <c r="G45" i="3"/>
  <c r="G61" i="3"/>
  <c r="G77" i="3"/>
  <c r="G93" i="3"/>
  <c r="J72" i="3"/>
  <c r="I97" i="3"/>
  <c r="G48" i="3"/>
  <c r="I34" i="3"/>
  <c r="J22" i="3"/>
  <c r="J38" i="3"/>
  <c r="J54" i="3"/>
  <c r="J70" i="3"/>
  <c r="J86" i="3"/>
  <c r="J102" i="3"/>
  <c r="I15" i="3"/>
  <c r="I31" i="3"/>
  <c r="I47" i="3"/>
  <c r="I63" i="3"/>
  <c r="I79" i="3"/>
  <c r="I95" i="3"/>
  <c r="H8" i="3"/>
  <c r="H24" i="3"/>
  <c r="H40" i="3"/>
  <c r="H56" i="3"/>
  <c r="H72" i="3"/>
  <c r="H88" i="3"/>
  <c r="H104" i="3"/>
  <c r="G14" i="3"/>
  <c r="G30" i="3"/>
  <c r="G46" i="3"/>
  <c r="G62" i="3"/>
  <c r="G78" i="3"/>
  <c r="G94" i="3"/>
  <c r="J56" i="3"/>
  <c r="I81" i="3"/>
  <c r="H74" i="3"/>
  <c r="J23" i="3"/>
  <c r="J39" i="3"/>
  <c r="J55" i="3"/>
  <c r="J71" i="3"/>
  <c r="J87" i="3"/>
  <c r="J103" i="3"/>
  <c r="I16" i="3"/>
  <c r="I32" i="3"/>
  <c r="I48" i="3"/>
  <c r="I64" i="3"/>
  <c r="I80" i="3"/>
  <c r="I96" i="3"/>
  <c r="H9" i="3"/>
  <c r="H25" i="3"/>
  <c r="H41" i="3"/>
  <c r="H57" i="3"/>
  <c r="H73" i="3"/>
  <c r="H89" i="3"/>
  <c r="H105" i="3"/>
  <c r="G15" i="3"/>
  <c r="G31" i="3"/>
  <c r="G47" i="3"/>
  <c r="G63" i="3"/>
  <c r="G79" i="3"/>
  <c r="G95" i="3"/>
  <c r="J40" i="3"/>
  <c r="H10" i="3"/>
  <c r="J57" i="3"/>
  <c r="I50" i="3"/>
  <c r="I82" i="3"/>
  <c r="H75" i="3"/>
  <c r="G65" i="3"/>
  <c r="G9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Anthimou</author>
  </authors>
  <commentList>
    <comment ref="E2" authorId="0" shapeId="0" xr:uid="{321E6A21-4199-4699-B547-46F25C82059F}">
      <text>
        <r>
          <rPr>
            <b/>
            <sz val="9"/>
            <color indexed="81"/>
            <rFont val="Tahoma"/>
            <charset val="1"/>
          </rPr>
          <t>Andreas Anthimou:</t>
        </r>
        <r>
          <rPr>
            <sz val="9"/>
            <color indexed="81"/>
            <rFont val="Tahoma"/>
            <charset val="1"/>
          </rPr>
          <t xml:space="preserve">
Reminder sent:
17/09/2023
26/09/2023
13/11/2023</t>
        </r>
      </text>
    </comment>
    <comment ref="E3" authorId="0" shapeId="0" xr:uid="{9FC1EAA1-EEB0-483A-BEFC-D93DAF02A9FC}">
      <text>
        <r>
          <rPr>
            <b/>
            <sz val="9"/>
            <color indexed="81"/>
            <rFont val="Tahoma"/>
            <charset val="1"/>
          </rPr>
          <t>Andreas Anthimou:</t>
        </r>
        <r>
          <rPr>
            <sz val="9"/>
            <color indexed="81"/>
            <rFont val="Tahoma"/>
            <charset val="1"/>
          </rPr>
          <t xml:space="preserve">
Reminder sent:
17/09/2023
26/09/2023
13/11/2023</t>
        </r>
      </text>
    </comment>
    <comment ref="E4" authorId="0" shapeId="0" xr:uid="{DF317D30-9C72-41AA-90D2-963BA4BA3C59}">
      <text>
        <r>
          <rPr>
            <b/>
            <sz val="9"/>
            <color indexed="81"/>
            <rFont val="Tahoma"/>
            <charset val="1"/>
          </rPr>
          <t>Andreas Anthimou:</t>
        </r>
        <r>
          <rPr>
            <sz val="9"/>
            <color indexed="81"/>
            <rFont val="Tahoma"/>
            <charset val="1"/>
          </rPr>
          <t xml:space="preserve">
Reminder sent:
17/09/2023
26/09/2023</t>
        </r>
      </text>
    </comment>
    <comment ref="G4" authorId="0" shapeId="0" xr:uid="{C7A14AFF-C60F-46C3-9B4D-70FB1202BDAC}">
      <text>
        <r>
          <rPr>
            <b/>
            <sz val="9"/>
            <color indexed="81"/>
            <rFont val="Tahoma"/>
            <charset val="1"/>
          </rPr>
          <t>Andreas Anthimou:</t>
        </r>
        <r>
          <rPr>
            <sz val="9"/>
            <color indexed="81"/>
            <rFont val="Tahoma"/>
            <charset val="1"/>
          </rPr>
          <t xml:space="preserve">
Reminder:
21/11/23</t>
        </r>
      </text>
    </comment>
    <comment ref="J4" authorId="0" shapeId="0" xr:uid="{F451B581-0A0D-4E4F-9B01-DA9CA69A2B4B}">
      <text>
        <r>
          <rPr>
            <b/>
            <sz val="9"/>
            <color indexed="81"/>
            <rFont val="Tahoma"/>
            <charset val="1"/>
          </rPr>
          <t>Andreas Anthimou:</t>
        </r>
        <r>
          <rPr>
            <sz val="9"/>
            <color indexed="81"/>
            <rFont val="Tahoma"/>
            <charset val="1"/>
          </rPr>
          <t xml:space="preserve">
Reminder Sent
17/12/2023</t>
        </r>
      </text>
    </comment>
    <comment ref="E5" authorId="0" shapeId="0" xr:uid="{A7940713-6515-4424-8847-3D5707592EC6}">
      <text>
        <r>
          <rPr>
            <b/>
            <sz val="9"/>
            <color indexed="81"/>
            <rFont val="Tahoma"/>
            <charset val="1"/>
          </rPr>
          <t>Andreas Anthimou:</t>
        </r>
        <r>
          <rPr>
            <sz val="9"/>
            <color indexed="81"/>
            <rFont val="Tahoma"/>
            <charset val="1"/>
          </rPr>
          <t xml:space="preserve">
Reminder sent:
17/09/2023</t>
        </r>
      </text>
    </comment>
    <comment ref="G5" authorId="0" shapeId="0" xr:uid="{FDEDC57D-70DA-4678-AD45-B8E28FA4B3F7}">
      <text>
        <r>
          <rPr>
            <b/>
            <sz val="9"/>
            <color indexed="81"/>
            <rFont val="Tahoma"/>
            <charset val="1"/>
          </rPr>
          <t>Andreas Anthimou:</t>
        </r>
        <r>
          <rPr>
            <sz val="9"/>
            <color indexed="81"/>
            <rFont val="Tahoma"/>
            <charset val="1"/>
          </rPr>
          <t xml:space="preserve">
Reminder:
21/11/23</t>
        </r>
      </text>
    </comment>
    <comment ref="E7" authorId="0" shapeId="0" xr:uid="{9B8A0942-B0E4-4FA2-AA28-36ABEC5B4A2E}">
      <text>
        <r>
          <rPr>
            <b/>
            <sz val="9"/>
            <color indexed="81"/>
            <rFont val="Tahoma"/>
            <charset val="1"/>
          </rPr>
          <t>Andreas Anthimou:</t>
        </r>
        <r>
          <rPr>
            <sz val="9"/>
            <color indexed="81"/>
            <rFont val="Tahoma"/>
            <charset val="1"/>
          </rPr>
          <t xml:space="preserve">
Reminder sent:
17/09/2023
26/09/2023
13/11/2023</t>
        </r>
      </text>
    </comment>
    <comment ref="E8" authorId="0" shapeId="0" xr:uid="{9B0EC236-89AF-4557-962C-BD31012450C8}">
      <text>
        <r>
          <rPr>
            <b/>
            <sz val="9"/>
            <color indexed="81"/>
            <rFont val="Tahoma"/>
            <charset val="1"/>
          </rPr>
          <t>Andreas Anthimou:</t>
        </r>
        <r>
          <rPr>
            <sz val="9"/>
            <color indexed="81"/>
            <rFont val="Tahoma"/>
            <charset val="1"/>
          </rPr>
          <t xml:space="preserve">
Reminder sent:
17/09/2023</t>
        </r>
      </text>
    </comment>
    <comment ref="G8" authorId="0" shapeId="0" xr:uid="{83B0156C-6B10-4FE0-BF6F-CE30301374EB}">
      <text>
        <r>
          <rPr>
            <b/>
            <sz val="9"/>
            <color indexed="81"/>
            <rFont val="Tahoma"/>
            <charset val="1"/>
          </rPr>
          <t>Andreas Anthimou:</t>
        </r>
        <r>
          <rPr>
            <sz val="9"/>
            <color indexed="81"/>
            <rFont val="Tahoma"/>
            <charset val="1"/>
          </rPr>
          <t xml:space="preserve">
Reminder:
21/11/23</t>
        </r>
      </text>
    </comment>
    <comment ref="G9" authorId="0" shapeId="0" xr:uid="{3A553989-129C-4AA8-8B22-9920E1D5555D}">
      <text>
        <r>
          <rPr>
            <b/>
            <sz val="9"/>
            <color indexed="81"/>
            <rFont val="Tahoma"/>
            <charset val="1"/>
          </rPr>
          <t>Andreas Anthimou:</t>
        </r>
        <r>
          <rPr>
            <sz val="9"/>
            <color indexed="81"/>
            <rFont val="Tahoma"/>
            <charset val="1"/>
          </rPr>
          <t xml:space="preserve">
Reminder:
21/11/23</t>
        </r>
      </text>
    </comment>
    <comment ref="G10" authorId="0" shapeId="0" xr:uid="{22C2F501-A548-4FAA-8EEF-A9E20DE81B2A}">
      <text>
        <r>
          <rPr>
            <b/>
            <sz val="9"/>
            <color indexed="81"/>
            <rFont val="Tahoma"/>
            <charset val="1"/>
          </rPr>
          <t>Andreas Anthimou:</t>
        </r>
        <r>
          <rPr>
            <sz val="9"/>
            <color indexed="81"/>
            <rFont val="Tahoma"/>
            <charset val="1"/>
          </rPr>
          <t xml:space="preserve">
Reminder:
21/11/23</t>
        </r>
      </text>
    </comment>
    <comment ref="E11" authorId="0" shapeId="0" xr:uid="{75A2F9A2-65D2-4072-983F-0DDA0CDB4370}">
      <text>
        <r>
          <rPr>
            <b/>
            <sz val="9"/>
            <color indexed="81"/>
            <rFont val="Tahoma"/>
            <charset val="1"/>
          </rPr>
          <t>Andreas Anthimou:</t>
        </r>
        <r>
          <rPr>
            <sz val="9"/>
            <color indexed="81"/>
            <rFont val="Tahoma"/>
            <charset val="1"/>
          </rPr>
          <t xml:space="preserve">
Reminder sent:
17/09/2023
26/09/2023
13/11/2023</t>
        </r>
      </text>
    </comment>
    <comment ref="E12" authorId="0" shapeId="0" xr:uid="{AEFA0441-9D8D-45EB-BDCA-52B4AFF67FFD}">
      <text>
        <r>
          <rPr>
            <b/>
            <sz val="9"/>
            <color indexed="81"/>
            <rFont val="Tahoma"/>
            <charset val="1"/>
          </rPr>
          <t>Andreas Anthimou:</t>
        </r>
        <r>
          <rPr>
            <sz val="9"/>
            <color indexed="81"/>
            <rFont val="Tahoma"/>
            <charset val="1"/>
          </rPr>
          <t xml:space="preserve">
Reminder sent:
17/09/2023
26/09/2023
13/11/2023</t>
        </r>
      </text>
    </comment>
    <comment ref="E13" authorId="0" shapeId="0" xr:uid="{E66ACEA9-50A1-4CF7-B860-16BACA98ECF8}">
      <text>
        <r>
          <rPr>
            <b/>
            <sz val="9"/>
            <color indexed="81"/>
            <rFont val="Tahoma"/>
            <charset val="1"/>
          </rPr>
          <t>Andreas Anthimou:</t>
        </r>
        <r>
          <rPr>
            <sz val="9"/>
            <color indexed="81"/>
            <rFont val="Tahoma"/>
            <charset val="1"/>
          </rPr>
          <t xml:space="preserve">
Reminder sent:
17/09/2023
26/09/2023
13/11/2023</t>
        </r>
      </text>
    </comment>
    <comment ref="E14" authorId="0" shapeId="0" xr:uid="{F4C30476-48E5-4C6D-9A68-9D722AFD386B}">
      <text>
        <r>
          <rPr>
            <b/>
            <sz val="9"/>
            <color indexed="81"/>
            <rFont val="Tahoma"/>
            <charset val="1"/>
          </rPr>
          <t>Andreas Anthimou:</t>
        </r>
        <r>
          <rPr>
            <sz val="9"/>
            <color indexed="81"/>
            <rFont val="Tahoma"/>
            <charset val="1"/>
          </rPr>
          <t xml:space="preserve">
Reminder sent:
26/09/2023</t>
        </r>
      </text>
    </comment>
    <comment ref="G14" authorId="0" shapeId="0" xr:uid="{9CDBC804-9149-43E2-8ED9-49CB0753087A}">
      <text>
        <r>
          <rPr>
            <b/>
            <sz val="9"/>
            <color indexed="81"/>
            <rFont val="Tahoma"/>
            <charset val="1"/>
          </rPr>
          <t>Andreas Anthimou:</t>
        </r>
        <r>
          <rPr>
            <sz val="9"/>
            <color indexed="81"/>
            <rFont val="Tahoma"/>
            <charset val="1"/>
          </rPr>
          <t xml:space="preserve">
Reminder:
21/11/23</t>
        </r>
      </text>
    </comment>
    <comment ref="E15" authorId="0" shapeId="0" xr:uid="{966860DA-82A8-4FF2-9780-97982E4D5018}">
      <text>
        <r>
          <rPr>
            <b/>
            <sz val="9"/>
            <color indexed="81"/>
            <rFont val="Tahoma"/>
            <charset val="1"/>
          </rPr>
          <t>Andreas Anthimou:</t>
        </r>
        <r>
          <rPr>
            <sz val="9"/>
            <color indexed="81"/>
            <rFont val="Tahoma"/>
            <charset val="1"/>
          </rPr>
          <t xml:space="preserve">
INCOMPLETE RESPONSE - MISSING INFO</t>
        </r>
      </text>
    </comment>
    <comment ref="G15" authorId="0" shapeId="0" xr:uid="{DFCAB8C8-894F-4331-BF05-1E6D3F994E55}">
      <text>
        <r>
          <rPr>
            <b/>
            <sz val="9"/>
            <color indexed="81"/>
            <rFont val="Tahoma"/>
            <charset val="1"/>
          </rPr>
          <t>Andreas Anthimou:</t>
        </r>
        <r>
          <rPr>
            <sz val="9"/>
            <color indexed="81"/>
            <rFont val="Tahoma"/>
            <charset val="1"/>
          </rPr>
          <t xml:space="preserve">
Reminder:
21/11/23</t>
        </r>
      </text>
    </comment>
    <comment ref="G20" authorId="0" shapeId="0" xr:uid="{295364E3-BAAF-47AF-A3C6-B39896CB3283}">
      <text>
        <r>
          <rPr>
            <b/>
            <sz val="9"/>
            <color indexed="81"/>
            <rFont val="Tahoma"/>
            <charset val="1"/>
          </rPr>
          <t>Andreas Anthimou:</t>
        </r>
        <r>
          <rPr>
            <sz val="9"/>
            <color indexed="81"/>
            <rFont val="Tahoma"/>
            <charset val="1"/>
          </rPr>
          <t xml:space="preserve">
Reminder:
21/11/23</t>
        </r>
      </text>
    </comment>
    <comment ref="G21" authorId="0" shapeId="0" xr:uid="{C23CAFF3-FD51-41A8-B74F-C4D1D993BEE0}">
      <text>
        <r>
          <rPr>
            <b/>
            <sz val="9"/>
            <color indexed="81"/>
            <rFont val="Tahoma"/>
            <charset val="1"/>
          </rPr>
          <t>Andreas Anthimou:</t>
        </r>
        <r>
          <rPr>
            <sz val="9"/>
            <color indexed="81"/>
            <rFont val="Tahoma"/>
            <charset val="1"/>
          </rPr>
          <t xml:space="preserve">
Reminder:
21/11/23</t>
        </r>
      </text>
    </comment>
    <comment ref="E25" authorId="0" shapeId="0" xr:uid="{6D7EEAF8-47A8-4503-AF0F-8F6E2DA4313B}">
      <text>
        <r>
          <rPr>
            <b/>
            <sz val="9"/>
            <color indexed="81"/>
            <rFont val="Tahoma"/>
            <charset val="1"/>
          </rPr>
          <t>Andreas Anthimou:</t>
        </r>
        <r>
          <rPr>
            <sz val="9"/>
            <color indexed="81"/>
            <rFont val="Tahoma"/>
            <charset val="1"/>
          </rPr>
          <t xml:space="preserve">
Reminder sent:
13/11/2023</t>
        </r>
      </text>
    </comment>
    <comment ref="E27" authorId="0" shapeId="0" xr:uid="{2B5336F2-8AA2-4BEC-B2DF-8BDBA2321546}">
      <text>
        <r>
          <rPr>
            <b/>
            <sz val="9"/>
            <color indexed="81"/>
            <rFont val="Tahoma"/>
            <charset val="1"/>
          </rPr>
          <t>Andreas Anthimou:</t>
        </r>
        <r>
          <rPr>
            <sz val="9"/>
            <color indexed="81"/>
            <rFont val="Tahoma"/>
            <charset val="1"/>
          </rPr>
          <t xml:space="preserve">
Reminder sent:
13/11/2023</t>
        </r>
      </text>
    </comment>
    <comment ref="G27" authorId="0" shapeId="0" xr:uid="{6D07D134-CED9-4070-B71F-6D3A49EC3D25}">
      <text>
        <r>
          <rPr>
            <b/>
            <sz val="9"/>
            <color indexed="81"/>
            <rFont val="Tahoma"/>
            <charset val="1"/>
          </rPr>
          <t>Andreas Anthimou:</t>
        </r>
        <r>
          <rPr>
            <sz val="9"/>
            <color indexed="81"/>
            <rFont val="Tahoma"/>
            <charset val="1"/>
          </rPr>
          <t xml:space="preserve">
Reminder:
21/11/23</t>
        </r>
      </text>
    </comment>
    <comment ref="G29" authorId="0" shapeId="0" xr:uid="{AE724B28-9B92-40A0-976C-692C57D4B3B4}">
      <text>
        <r>
          <rPr>
            <b/>
            <sz val="9"/>
            <color indexed="81"/>
            <rFont val="Tahoma"/>
            <charset val="1"/>
          </rPr>
          <t>Andreas Anthimou:</t>
        </r>
        <r>
          <rPr>
            <sz val="9"/>
            <color indexed="81"/>
            <rFont val="Tahoma"/>
            <charset val="1"/>
          </rPr>
          <t xml:space="preserve">
Reminder:
21/11/23</t>
        </r>
      </text>
    </comment>
    <comment ref="G30" authorId="0" shapeId="0" xr:uid="{84A8ADB3-7A38-45D5-8D77-D9EECF50DFBD}">
      <text>
        <r>
          <rPr>
            <b/>
            <sz val="9"/>
            <color indexed="81"/>
            <rFont val="Tahoma"/>
            <charset val="1"/>
          </rPr>
          <t>Andreas Anthimou:</t>
        </r>
        <r>
          <rPr>
            <sz val="9"/>
            <color indexed="81"/>
            <rFont val="Tahoma"/>
            <charset val="1"/>
          </rPr>
          <t xml:space="preserve">
Reminder:
21/11/23</t>
        </r>
      </text>
    </comment>
    <comment ref="G31" authorId="0" shapeId="0" xr:uid="{F4BCD1E5-CA2D-49A1-81D4-ADCD0D8D32A7}">
      <text>
        <r>
          <rPr>
            <b/>
            <sz val="9"/>
            <color indexed="81"/>
            <rFont val="Tahoma"/>
            <charset val="1"/>
          </rPr>
          <t>Andreas Anthimou:</t>
        </r>
        <r>
          <rPr>
            <sz val="9"/>
            <color indexed="81"/>
            <rFont val="Tahoma"/>
            <charset val="1"/>
          </rPr>
          <t xml:space="preserve">
Reminder:
21/11/23</t>
        </r>
      </text>
    </comment>
    <comment ref="E32" authorId="0" shapeId="0" xr:uid="{71D260C6-DCF3-44F1-8477-CFE5947EF603}">
      <text>
        <r>
          <rPr>
            <b/>
            <sz val="9"/>
            <color indexed="81"/>
            <rFont val="Tahoma"/>
            <charset val="1"/>
          </rPr>
          <t>Andreas Anthimou:</t>
        </r>
        <r>
          <rPr>
            <sz val="9"/>
            <color indexed="81"/>
            <rFont val="Tahoma"/>
            <charset val="1"/>
          </rPr>
          <t xml:space="preserve">
Reminder sent:
13/11/2023</t>
        </r>
      </text>
    </comment>
    <comment ref="E33" authorId="0" shapeId="0" xr:uid="{DB0C0BB9-BC82-4997-BDCC-BADF0E2EAA32}">
      <text>
        <r>
          <rPr>
            <b/>
            <sz val="9"/>
            <color indexed="81"/>
            <rFont val="Tahoma"/>
            <charset val="1"/>
          </rPr>
          <t>Andreas Anthimou:</t>
        </r>
        <r>
          <rPr>
            <sz val="9"/>
            <color indexed="81"/>
            <rFont val="Tahoma"/>
            <charset val="1"/>
          </rPr>
          <t xml:space="preserve">
Reminder sent:
13/11/2023</t>
        </r>
      </text>
    </comment>
    <comment ref="G36" authorId="0" shapeId="0" xr:uid="{074D7224-E7B5-4731-B06B-ADD9C89B6D7E}">
      <text>
        <r>
          <rPr>
            <b/>
            <sz val="9"/>
            <color indexed="81"/>
            <rFont val="Tahoma"/>
            <charset val="1"/>
          </rPr>
          <t>Andreas Anthimou:</t>
        </r>
        <r>
          <rPr>
            <sz val="9"/>
            <color indexed="81"/>
            <rFont val="Tahoma"/>
            <charset val="1"/>
          </rPr>
          <t xml:space="preserve">
Reminder:
21/11/23</t>
        </r>
      </text>
    </comment>
    <comment ref="G41" authorId="0" shapeId="0" xr:uid="{E65AA8B5-AA37-4555-8C13-B166C6D1E874}">
      <text>
        <r>
          <rPr>
            <b/>
            <sz val="9"/>
            <color indexed="81"/>
            <rFont val="Tahoma"/>
            <charset val="1"/>
          </rPr>
          <t>Andreas Anthimou:</t>
        </r>
        <r>
          <rPr>
            <sz val="9"/>
            <color indexed="81"/>
            <rFont val="Tahoma"/>
            <charset val="1"/>
          </rPr>
          <t xml:space="preserve">
Reminder:
21/11/23</t>
        </r>
      </text>
    </comment>
    <comment ref="G45" authorId="0" shapeId="0" xr:uid="{D1F36B5B-0A3B-4608-B522-47FE091E66B2}">
      <text>
        <r>
          <rPr>
            <b/>
            <sz val="9"/>
            <color indexed="81"/>
            <rFont val="Tahoma"/>
            <charset val="1"/>
          </rPr>
          <t>Andreas Anthimou:</t>
        </r>
        <r>
          <rPr>
            <sz val="9"/>
            <color indexed="81"/>
            <rFont val="Tahoma"/>
            <charset val="1"/>
          </rPr>
          <t xml:space="preserve">
Reminder:
21/11/23</t>
        </r>
      </text>
    </comment>
    <comment ref="G46" authorId="0" shapeId="0" xr:uid="{8C9DA950-0162-4439-82ED-A0DDDF862C9D}">
      <text>
        <r>
          <rPr>
            <b/>
            <sz val="9"/>
            <color indexed="81"/>
            <rFont val="Tahoma"/>
            <charset val="1"/>
          </rPr>
          <t>Andreas Anthimou:</t>
        </r>
        <r>
          <rPr>
            <sz val="9"/>
            <color indexed="81"/>
            <rFont val="Tahoma"/>
            <charset val="1"/>
          </rPr>
          <t xml:space="preserve">
Reminder:
21/11/23</t>
        </r>
      </text>
    </comment>
    <comment ref="G49" authorId="0" shapeId="0" xr:uid="{00E9F663-2799-48C4-ABA8-4032CF2B0E6B}">
      <text>
        <r>
          <rPr>
            <b/>
            <sz val="9"/>
            <color indexed="81"/>
            <rFont val="Tahoma"/>
            <charset val="1"/>
          </rPr>
          <t>Andreas Anthimou:</t>
        </r>
        <r>
          <rPr>
            <sz val="9"/>
            <color indexed="81"/>
            <rFont val="Tahoma"/>
            <charset val="1"/>
          </rPr>
          <t xml:space="preserve">
Reminder:
21/11/23</t>
        </r>
      </text>
    </comment>
    <comment ref="G53" authorId="0" shapeId="0" xr:uid="{A37C31EF-8913-40A1-97CA-56D8FEFFBC16}">
      <text>
        <r>
          <rPr>
            <b/>
            <sz val="9"/>
            <color indexed="81"/>
            <rFont val="Tahoma"/>
            <charset val="1"/>
          </rPr>
          <t>Andreas Anthimou:</t>
        </r>
        <r>
          <rPr>
            <sz val="9"/>
            <color indexed="81"/>
            <rFont val="Tahoma"/>
            <charset val="1"/>
          </rPr>
          <t xml:space="preserve">
Reminder:
21/11/23</t>
        </r>
      </text>
    </comment>
    <comment ref="G58" authorId="0" shapeId="0" xr:uid="{508BA911-670F-4431-8789-2DE4A7E66939}">
      <text>
        <r>
          <rPr>
            <b/>
            <sz val="9"/>
            <color indexed="81"/>
            <rFont val="Tahoma"/>
            <charset val="1"/>
          </rPr>
          <t>Andreas Anthimou:</t>
        </r>
        <r>
          <rPr>
            <sz val="9"/>
            <color indexed="81"/>
            <rFont val="Tahoma"/>
            <charset val="1"/>
          </rPr>
          <t xml:space="preserve">
Reminder:
21/11/23</t>
        </r>
      </text>
    </comment>
  </commentList>
</comments>
</file>

<file path=xl/sharedStrings.xml><?xml version="1.0" encoding="utf-8"?>
<sst xmlns="http://schemas.openxmlformats.org/spreadsheetml/2006/main" count="883" uniqueCount="286">
  <si>
    <t>PIN</t>
  </si>
  <si>
    <t>Demographics form link sent?</t>
  </si>
  <si>
    <t>Yes</t>
  </si>
  <si>
    <t>Consent Form Signed</t>
  </si>
  <si>
    <t>Demographics Form Completed</t>
  </si>
  <si>
    <t>Round One Delphi Link Sent on</t>
  </si>
  <si>
    <t>Round One Delphi Completed on</t>
  </si>
  <si>
    <t>Round One Delphi Feedback Sent on</t>
  </si>
  <si>
    <t>Round Two Delphi Link Sent on</t>
  </si>
  <si>
    <t>Round Two Delphi Completed on</t>
  </si>
  <si>
    <t>Round Two Delphi Feedback Sent on</t>
  </si>
  <si>
    <t>Round Three Delphi Link Sent on</t>
  </si>
  <si>
    <t>Round Three Delphi Completed on</t>
  </si>
  <si>
    <t>Total Participants Ready for Round 1</t>
  </si>
  <si>
    <t>#</t>
  </si>
  <si>
    <t>Total Expressions of Interest</t>
  </si>
  <si>
    <t>Total Participants Completed Round 1</t>
  </si>
  <si>
    <t>Total Participants Completed Round 2</t>
  </si>
  <si>
    <t>Total Participants Completed Round 3</t>
  </si>
  <si>
    <t>Statements</t>
  </si>
  <si>
    <t>%</t>
  </si>
  <si>
    <t>A person can feel that their body doesn’t match their experience of their gender</t>
  </si>
  <si>
    <t>Sex and gender are two separate constructs</t>
  </si>
  <si>
    <t>A person can identify with another sex more than their assigned sex</t>
  </si>
  <si>
    <t>A person’s gender identity can differ from their birth-assigned sex</t>
  </si>
  <si>
    <t>A person can identify as neither male or female</t>
  </si>
  <si>
    <t>Ideas and systems of classification related to male and female are outdated</t>
  </si>
  <si>
    <t>A person may not have a gender</t>
  </si>
  <si>
    <t>A person may identify as having a specific, further gender outside of the binary</t>
  </si>
  <si>
    <t>Gender identity can be fluid for some and static for others*</t>
  </si>
  <si>
    <t>A person’s gender identity does not always match their gender expression</t>
  </si>
  <si>
    <t>A person’s expression of their gender can change over time</t>
  </si>
  <si>
    <t>Gender identity is fluid and can fluctuate over time</t>
  </si>
  <si>
    <t>Society’s understanding of gender can change over time*</t>
  </si>
  <si>
    <t>Use of identity terms continues to evolve over time</t>
  </si>
  <si>
    <t>Non-binary is an umbrella term to capture a range of identities and experiences</t>
  </si>
  <si>
    <t>Transgender identities are valid with and without medical interventions*</t>
  </si>
  <si>
    <t>Gender and pronouns are not always connected*</t>
  </si>
  <si>
    <t>Not all people who alter their gender expression are transgender</t>
  </si>
  <si>
    <t>People should maintain a less gender-based outlook across all areas of life*</t>
  </si>
  <si>
    <t>People are inherently non-gendered; we apply a construct of gender to understanding our bodies</t>
  </si>
  <si>
    <t xml:space="preserve">People are inherently non-gendered; we apply a construct of gender to our understanding of how people experience themselves </t>
  </si>
  <si>
    <t>The way a person expresses themselves is inherently non-gendered; we apply a construct of gender to our understanding of a person’s expression</t>
  </si>
  <si>
    <t>A person can alter their gender expression to match their gender identity</t>
  </si>
  <si>
    <t>A person can identify as a mixture of male and female</t>
  </si>
  <si>
    <t>A person’s experience of gender can change over time</t>
  </si>
  <si>
    <t>A person can identify as more male or more female</t>
  </si>
  <si>
    <t>A person can experience themselves to be more or less masculine, or more or less feminine</t>
  </si>
  <si>
    <t>A transgender man may present as ‘feminine’, or a transgender woman may present as ‘masculine’, without compromising their identity as a transgender person*</t>
  </si>
  <si>
    <t>A person can experience themselves to be both masculine and feminine</t>
  </si>
  <si>
    <t>The way a person expresses themselves can combine masculine and feminine elements</t>
  </si>
  <si>
    <t>The way a person expresses themselves can possess neither masculine nor feminine elements</t>
  </si>
  <si>
    <t>A person can identify equally with both sexes</t>
  </si>
  <si>
    <t>Gender identity can fluctuate over contexts and social environments</t>
  </si>
  <si>
    <t>A person’s experience of their gender can change because of their lived experience</t>
  </si>
  <si>
    <t>The way we can experience gender can be influenced by other factors (e.g., ethnicity, disability, age)*</t>
  </si>
  <si>
    <t>A person’s experience of their gender can change because of external pressures (e.g., expectations of other people – parents/teachers etc.)</t>
  </si>
  <si>
    <t>A person can change their expression of their gender to fit the norms of the environment (e.g., a person following a school uniform code)</t>
  </si>
  <si>
    <t>A person can change their expression of their gender to challenge the norms of their environment</t>
  </si>
  <si>
    <t>Terms such as “genderqueer” and “non-binary” help label gender</t>
  </si>
  <si>
    <t>What a term means to one individual may mean something different to another</t>
  </si>
  <si>
    <t>You do not need to label gender with an identity term (e.g., genderqueer; non-binary; male; female)</t>
  </si>
  <si>
    <t>Gender expression is the ways in which an individual presents their gender</t>
  </si>
  <si>
    <t>Some transgender people identify with binary genders (e.g., man/woman)</t>
  </si>
  <si>
    <t>Changing your gender expression, even to the point of medical intervention, is not exclusive to transgender people*</t>
  </si>
  <si>
    <t>They/them pronouns should be used for all, unless you have been told the pronouns a person uses*</t>
  </si>
  <si>
    <t>Not every non-binary person uses they/them pronouns*</t>
  </si>
  <si>
    <t>Pronouns are an important and affirming expressive marker*</t>
  </si>
  <si>
    <t>Pronouns are not indicative of gender*</t>
  </si>
  <si>
    <t>Individuals are allowed to decide how they would like their physical markers to be interpreted by others*</t>
  </si>
  <si>
    <t>There is a lack of gender-neutral expressive markers</t>
  </si>
  <si>
    <t>Physical markers should be an individual’s personal choice*</t>
  </si>
  <si>
    <t>Gender is exclusively male and female</t>
  </si>
  <si>
    <t>Sex and gender are the same constructs</t>
  </si>
  <si>
    <t>A person can only express themselves as male and female</t>
  </si>
  <si>
    <t>A person’s experience of gender is fixed and cannot change</t>
  </si>
  <si>
    <t>You can confirm someone’s gender with physical markers*</t>
  </si>
  <si>
    <t>You can confirm someone’s gender with expressive markers*</t>
  </si>
  <si>
    <t>A person should express their gender in line with the gender they have been assigned at birth</t>
  </si>
  <si>
    <t>In choosing a gender, individuals accept a binary narrative</t>
  </si>
  <si>
    <t>Only transgender people need to alter their bodies through physical markers*</t>
  </si>
  <si>
    <t>Being transgender means your gender identity is either male or female</t>
  </si>
  <si>
    <t>How someone was assigned at birth should be reinforced through socially required identification, which places a person in one or the other male/female category (e.g., use of bathrooms)</t>
  </si>
  <si>
    <t>A person should learn to act in accordance with their gender (e.g., a person being assertive due to their gender)</t>
  </si>
  <si>
    <t>A person should learn beliefs about themselves in accordance with their gender (e.g., a person feeling more confident in their maths or English abilities due to their gender)</t>
  </si>
  <si>
    <t>A person’s expression of their gender cannot change over time</t>
  </si>
  <si>
    <t>A person should be gendered using physical markers*</t>
  </si>
  <si>
    <t>Certain expressive markers tells us the individual belongs to another gender (e.g., using make-up implies you are female)*</t>
  </si>
  <si>
    <t>A person can experience themselves to be only male or female</t>
  </si>
  <si>
    <t>Sex refers to being male or female</t>
  </si>
  <si>
    <t>Sex refers to the physical markers of classifying individuals as male or female (e.g., genital differences at birth or chromosomal differences)</t>
  </si>
  <si>
    <t>Sex is generally fixed, but there are outliers (e.g., intersex; those who change through medical interventions)*</t>
  </si>
  <si>
    <t>It’s important to know someone’s gender</t>
  </si>
  <si>
    <t>It’s okay to assume someone’s gender based on their physical and expressive markers; individuals should understand it’s not possible to be right all the time*</t>
  </si>
  <si>
    <t>There are some moments where a binary understanding of gender (male or female) is useful (e.g., seeking medical transition/intervention)</t>
  </si>
  <si>
    <t>A person’s body can be more or less masculine, or more or less feminine</t>
  </si>
  <si>
    <t>A person’s expression can be more or less masculine, or more or less feminine</t>
  </si>
  <si>
    <t>Transgender identities are valid based on a medical diagnosis</t>
  </si>
  <si>
    <t>Transgender identities are valid where people have had medical intervention (e.g., hormone therapy)</t>
  </si>
  <si>
    <t>Gender is biological in nature, but does not have to match sex*</t>
  </si>
  <si>
    <t>A body can range from more masculine to more feminine</t>
  </si>
  <si>
    <t>A person can experience themselves on a spectrum from more masculine to more feminine</t>
  </si>
  <si>
    <t>Being non-binary means living with a gender that falls between masculine and feminine</t>
  </si>
  <si>
    <t>Identity terms (e.g., non-binary; transgender) are important because you can only be what you are by naming it</t>
  </si>
  <si>
    <t>Seeing others present their gender helps to affirm one’s own gender</t>
  </si>
  <si>
    <t>Gender is a way of grouping members of society to assign traits (e.g., clothing style; interests; height; social role, etc.)*</t>
  </si>
  <si>
    <t>Gender is a product of the cultural norms it conforms to*</t>
  </si>
  <si>
    <t>A person’s sex determines how they experience their gender</t>
  </si>
  <si>
    <t>Gender should be assigned at birth</t>
  </si>
  <si>
    <t>Discovery of gender identities is somewhat related to, yet not completely determined by a person’s body</t>
  </si>
  <si>
    <t>Medical transition (e.g., hormone therapy or surgical interventions) are important to gender identity</t>
  </si>
  <si>
    <t>A person’s sex can change over time</t>
  </si>
  <si>
    <t>A person influences their surroundings and alters the way they express themselves to fit (e.g., changing their clothing)</t>
  </si>
  <si>
    <t>A person influences their surroundings and alters how they experience their gender to fit</t>
  </si>
  <si>
    <t>A person influences their surroundings and alters the expression of their gender to fit</t>
  </si>
  <si>
    <t>Gender is the continuous searching and switching of identities</t>
  </si>
  <si>
    <t>A person can choose how they experience their gender</t>
  </si>
  <si>
    <t>Expressive markers are important in determining the gender of a person</t>
  </si>
  <si>
    <t>No attention should be paid to determining gender by physical and/or expressive markers</t>
  </si>
  <si>
    <t>Non-binary refers to the deconstruction of gender boundaries</t>
  </si>
  <si>
    <t>Being non-binary means a person does not identify as a man or a woman*</t>
  </si>
  <si>
    <t>Being non-binary means living with a gender absent of a male/female role</t>
  </si>
  <si>
    <t>Individuals who are non-binary erase their gender by choosing a gender (e.g., selecting ‘male’ on a form)</t>
  </si>
  <si>
    <t>Society should strive to move away from models of gender, using sex to accommodate for when needed (e.g., medical reasons)*</t>
  </si>
  <si>
    <t>No of pax:</t>
  </si>
  <si>
    <t>Drop-out</t>
  </si>
  <si>
    <t>Medical measures, that result in permanent changes to the body, oppose the idea of gender fluidity</t>
  </si>
  <si>
    <t>Ένα άτομο μπορεί να νιώθει ότι σώμα του δεν ταιριάζει με το πώς βιώνουν το κοινωνικό τους φύλο</t>
  </si>
  <si>
    <t>Το βιολογικό και το κοινωνικό φύλο είναι διαφορετικές κατασκευές</t>
  </si>
  <si>
    <t>Ένα άτομο μπορεί να ταυτιστεί με ένα άλλο φύλο περισσότερο από το φύλο που του έχει αποδοθεί</t>
  </si>
  <si>
    <t>Η ταυτότητα φύλου ενός ατόμου μπορεί να διαφέρει από το φύλο που του έχει αποδοθεί κατά τη γέννησή του</t>
  </si>
  <si>
    <t>Ένα άτομο μπορεί να μην ταυτίζεται ούτε με το αρσενικό, ούτε με το θηλυκό βιολογικό φύλο.</t>
  </si>
  <si>
    <t>Ιδέες και συστήματα κατηγοριοποίησης που συσχετίζονται με όρους όπως "αρσενικό" και "θηλυκό" είναι ξεπερασμένα.</t>
  </si>
  <si>
    <t>Ένα άτομο μπορεί να μην έχει κοινωνικό  φύλο</t>
  </si>
  <si>
    <t>Ένα άτομο μπορεί να αυτοπροσδιορίζεται με φύλο το οποίο δεν εμπίπτει στο δυαδικό μοντέλο του φύλου.</t>
  </si>
  <si>
    <t>Η ταυτότητα κοινωνικού φύλου μπορεί να είναι ρευστή για κάποιους και στατική για άλλους</t>
  </si>
  <si>
    <t>Η ταυτότητα κοινωνικού φύλου δεν πρέπει να ταιριάζει πάντα με την έκφραση κοινωνικού φύλου τους</t>
  </si>
  <si>
    <t>Η έκφραση φύλου ενός ατόμου μπορεί να αλλάξει με την πάροδο του χρόνου.</t>
  </si>
  <si>
    <t>Η ταυτότητα φύλου είναι ρευστή και μπορεί να αλλάξει με τη πάροδο του χρόνου του χρόνου.</t>
  </si>
  <si>
    <t>Ο τρόπος που η κοινωνία κατανοεί το κοινωνικό φύλο μπορεί να αλλάξει με τη πάροδο του χρόνου</t>
  </si>
  <si>
    <t>Η χρήση εννοιών για την ταυτότητα συνεχίζει να εξελίσσεται με το χρόνο</t>
  </si>
  <si>
    <t>"Μη δυαδικό" είναι μια ορολογία "ομπρέλα" που χρησιμοποιείται για να περιλάβει ένα εύρος από ταυτότητες και εμπειρίες.</t>
  </si>
  <si>
    <t>Οι τρανς/διεμφυλικές ταυτότητες είναι έγκυρες με και χωρίς ιατρικές παρεμβάσεις</t>
  </si>
  <si>
    <t>Το κοινωνικό φύλο και οι αντωνυμίες δεν συνδέονται πάντα</t>
  </si>
  <si>
    <t>Τα άτομα που τροποποιούν την έκφραση φύλου τους δεν είναι απαραίτητα τρανς/διεμφυλικά.</t>
  </si>
  <si>
    <t>Οι άνθρωποι θα έπρεπε να διατηρούν μια αντίληψη που να βασίζεται λιγότερο στο κοινωνικό φύλο σε όλους τους τομείς της ζωής</t>
  </si>
  <si>
    <t>Οι άνθρωποι από τη φύση τους δεν έχουν κοινωνικό φύλο- εφαρμόζουμε ένα κατασκεύασμα κοινωνικού φύλου για να κατανοήσουμε το σώμα μας</t>
  </si>
  <si>
    <t>Οι άνθρωποι από τη φύση τους δεν έχουν κοινωνικό φύλο - εφαρμόζουμε ένα κατασκεύασμα κοινωνικού φύλου για την κατανόηση του τρόπου με τον οποίο οι άνθρωποι βιώνουν τον εαυτό τους.</t>
  </si>
  <si>
    <t>Εκ φύσεως, ο τρόπος με τον οποίο ένα άτομο εκφράζεται δεν εξαρτάται από το κοινωνικό φύλο. Χρησιμοποιούμε την ιδέα του κοινωνικού φύλου για να κατανοήσουμε το πως εκφράζεται ένα άτομο.</t>
  </si>
  <si>
    <t>Ένα άτομο μπορεί να αλλάξει την έκφραση του κοινωνικού του φύλου για να ταιριάζει με την ταυτότητα φύλου του.</t>
  </si>
  <si>
    <t>Ένα άτομο μπορεί να αυτοπροσδιορίζεται ως ένα μείγμα αρσενικού και θηλυκού</t>
  </si>
  <si>
    <t>Η εμπειρία ενός ατόμου ως προς το κοινωνικό φύλο μπορεί να αλλάξει με την πάροδο του χρόνου</t>
  </si>
  <si>
    <t>Ένα άτομο μπορεί να ταυτίζεται ως περισσότερο αρσενικό ή περισσότερο θηλυκό</t>
  </si>
  <si>
    <t>Ένα άτομο μπορεί βιώνει τον εαυτό του ως περισσότερο ή λιγότερο αρρενωπό ή περισσότερο ή λιγότερο θηλυπρεπή.</t>
  </si>
  <si>
    <t>Ένας τρανς/διεμφυλικός άντρας μπορεί να παρουσιάζεται σαν "θηλυπρεπής", ή μια τρανς/διεμφυλική γυναίκα μπορεί να παρουσιάζεται σαν "αρρενωπή", χωρίς να επηρεάζει την ταυτότητα του/της ως τρανς/διεμφυλικό άτομο.</t>
  </si>
  <si>
    <t>Ένα άτομο μπορεί να αισθάνεται ότι είναι τόσο αρρενωπό όσο και θηλυπρεπές</t>
  </si>
  <si>
    <t>Ο τρόπος με τον οποίο ένα άτομο εκφράζεται μπορεί να συνδυάζει στοιχεία "αρρενωπότητας" και "θηλυπρέπειας".</t>
  </si>
  <si>
    <t>Ο τρόπος με τον οποίο ένα άτομο εκφράζεται μπορεί να μην έχει στοιχεία "αρρενωπότητας" και "θηλυπρέπειας".</t>
  </si>
  <si>
    <t>Ένα άτομο μπορεί να ταυτίζεται εξίσου και με τα δύο βιολογικά φύλα</t>
  </si>
  <si>
    <t>Η ταυτότητα φύλου μπορεί να αλλάζει ανάλογα με τις συνθήκες και τα κοινωνικά περιβάλλοντα</t>
  </si>
  <si>
    <t>Το βίωμα του κοινωνικού φύλου ενός ατόμου μπορεί να αλλάξει ως αποτέλεσμα των εμπειριών του</t>
  </si>
  <si>
    <t>Ο τρόπος με τον οποίο βιώνουμε το φύλο μπορεί να επηρεαστεί από άλλους παράγοντες (π.χ., εθνικότητα, αναπηρία, ηλικία).</t>
  </si>
  <si>
    <t>Η εμπειρία του φύλου ενός ατόμου μπορεί να αλλάξει ως αποτέλεσμα εξωτερικής πίεσης (π.χ., προσδοκίες από άλλα άτομα - γονείς/δασκάλους κλπ.).</t>
  </si>
  <si>
    <t>Ένα άτομο μπορεί να αλλάξει την έκφραση του κοινωνικού φύλου του για να ταιριάζει με τις νόρμες του περιβάλλοντος του (π.χ., ένα άτομο που ακολουθεί τους κανόνες ενδυμασίας στο σχολείο).</t>
  </si>
  <si>
    <t>Ένα άτομο μπορεί να αλλάξει την έκφραση φύλου του για να προκαλέσει αντιπαράθεση με τις νόρμες του περιβάλλοντος του.</t>
  </si>
  <si>
    <t>Όροι όπως "genderqueer" και "non-binary" βοηθούν στην επισήμανση του φύλου</t>
  </si>
  <si>
    <t>Αυτό που σημαίνει ένας όρος για ένα άτομο μπορεί να σημαίνει κάτι διαφορετικό για ένα άλλο.</t>
  </si>
  <si>
    <t>Δεν χρειάζεται να επισημαίνουμε το κοινωνικό φύλο με όρους ταυτότητας (π.χ. genderqueer, μη δυαδικό, αρσενικό, θηλυκό).</t>
  </si>
  <si>
    <t>Η έκφραση φύλου αναφέρεται στους τρόπους με τους οποίους ένα άτομο παρουσιάζει το κοινωνικό του φύλο.</t>
  </si>
  <si>
    <t>Ορισμένα τρανς/διεμφυλικά άτομα ταυτίζονται με το δυαδικό μοντέλο του φύλου (π.χ., άντρας, γυναίκα).</t>
  </si>
  <si>
    <t>Το να αλλάζεις την έκφραση φύλου σου, ακόμα και με ιατρικές επεμβάσεις, δεν αφορά αποκλειστικά τα τρανς/διεμφυλικά άτομα.</t>
  </si>
  <si>
    <t>Οι αντωνυμίες "αυτοί/αυτές, αυτός/αυτή/αυτό" θα πρέπει να χρησιμοποιούνται για όλους, εκτός αν το άτομο έχει δηλώσει τις αντωνυμίες που επιθυμεί να χρησιμοποιεί.</t>
  </si>
  <si>
    <t>Δεν χρησιμοποιούν όλα τα μη δυαδικά (non-binary) άτομα τις αντωνυμίες "αυτοί/αυτές, αυτός/αυτή/αυτό".</t>
  </si>
  <si>
    <t>Οι αντωνυμίες είναι ένας σημαντικός και επιβεβαιωτικός εκφραστικός δείκτης.</t>
  </si>
  <si>
    <t>Οι αντωνυμίες δεν είναι υπόδειξη του κοινωνικού φύλου ενός ατόμου.</t>
  </si>
  <si>
    <t>Τα άτομα μπορούν να αποφασίζουν πώς θα ήθελαν να ερμηνεύουν οι άλλοι τα βιολογικά/σωματικά τους χαρακτηριστικά.</t>
  </si>
  <si>
    <t>Υπάρχει έλλειψη εκφραστικών δεικτών ουδέτερων ως προς το φύλο.</t>
  </si>
  <si>
    <t>Οι βιολογικοί/σωματικοί δείκτες θα πρέπει να είναι προσωπική επιλογή του ατόμου.</t>
  </si>
  <si>
    <t>Το κοινωνικό φύλο είναι αποκλειστικά αρσενικό και θηλυκό.</t>
  </si>
  <si>
    <t>Το βιολογικό φύλο και το κοινωνικό φύλο είναι το ίδιο κατασκεύασμα.</t>
  </si>
  <si>
    <t>Ένα άτομο μπορεί να εκφράσει τον εαυτό του μόνο ως αρσενικό ή θηλυκό.</t>
  </si>
  <si>
    <t>Η εμπειρία ενός ατόμου με το κοινωνικό του φύλο είναι σταθερή και δεν μπορεί να αλλάξει.</t>
  </si>
  <si>
    <t>Μπορείς να επιβεβαιώσεις το φύλο ενός ατόμου με βιολογικούς/σωματικούς δείκτες (π.χ. μυϊκή διάπλαση, φυλετικά χρωμοσώματα, γεννητικά όργανα).</t>
  </si>
  <si>
    <t>Μπορείτε να επιβεβαιώσετε το κοινωνικό φύλο κάποιου με εκφραστικούς δείκτες (π.χ. τρόπος ένδυσης, μακιγιάζ).</t>
  </si>
  <si>
    <t>Ένα άτομο πρέπει να εκφράζει το κοινωνικό φύλο του με βάση αυτού που του έχει ανατεθεί στη γέννα.</t>
  </si>
  <si>
    <t>Με το να επιλέγεις κοινωνικό φύλο σημαίνει πως αποδέχεσαι την ύπαρξη δυαδικότητας (ή δυαδικού μοντέλου) ως προς το κοινωνικό φύλο.</t>
  </si>
  <si>
    <t>Μόνο τα τρανς/διεμφυλικά άτομα χρειάζεται να αλλάζουν το σώμα τους μέσω βιολογικών/σωματικών δεικτών.</t>
  </si>
  <si>
    <t>Το να είσαι τρανς/διεμφυλικό άτομο σημαίνει ότι η ταυτότητα φύλου σου είναι είτε αρσενικό είτε θηλυκό.</t>
  </si>
  <si>
    <t>Το φύλο που μας ανατέθηκε στη γέννα πρέπει να υποστηρίζεται από ένα κοινωνικό περιβάλλον που κατηγοριοποιεί το άτομο σε συγκεκριμένες κατηγορίες όπως αρσενικό και θηλυκό (π.χ. σε δημόσιες τουαλέτες).</t>
  </si>
  <si>
    <t>Ένα άτομο πρέπει να μαθαίνει πως να συμπεριφέρεται και να παρουσιάζεται με βάση το κοινωνικό τους φύλο (π.χ., να είναι διεκδικητικό λόγω του κοινωνικού του φύλου).</t>
  </si>
  <si>
    <t>Ένα άτομο πρέπει να μαθαίνει πεποιθήσεις για τον εαυτό του σύμφωνα με το κοινωνικό του φύλο (π.χ., να νιώθει περισσότερη αυτοπεποίθηση στο μάθημα των μαθηματικών ή Ελληνικών λόγω του κοινωνικού του φύλου).</t>
  </si>
  <si>
    <t>Η έκφραση φύλου ενός ατόμου δεν μπορεί να αλλάξει με την πάροδο του χρόνου.</t>
  </si>
  <si>
    <t>Το κοινωνικό φύλο ενός ατόμου πρέπει να προσδιορίζεται με βάση βιολογικούς/σωματικούς δείκτες.</t>
  </si>
  <si>
    <t>Ορισμένοι εκφραστικοί δείκτες μας υποδεικνύουν ότι το άτομο ανήκει σε κάποιο κοινωνικό φύλο (π.χ. η χρήση μακιγιάζ υποδηλώνει ότι είστε γυναίκα).</t>
  </si>
  <si>
    <t>Ιατρικές μέθοδοι που επιφέρουν μόνιμες αλλαγές στο σώμα είναι ενάντια στην ιδέα της ρευστής μορφής του φύλου.</t>
  </si>
  <si>
    <t>Ένα άτομο μπορεί να βιώνει τον εαυτό του ως μόνο αρσενικό ή μόνο θηλυκό.</t>
  </si>
  <si>
    <t>Το βιολογικό φύλο αναφέρεται στο να είσαι είτε αρσενικό ή θηλυκό.</t>
  </si>
  <si>
    <t>Το βιολογικό φύλο αναφέρεται στους βιολογικούς/σωματικούς δείκτες ταξινόμησης των ατόμων ως αρσενικά ή θηλυκά (π.χ. διαφορές στα γεννητικά όργανα κατά τη γέννηση ή χρωμοσωμικές διαφορές).</t>
  </si>
  <si>
    <t>Το βιολογικό φύλο είναι σταθερό, αλλά υπάρχουν εξαιρέσεις (π.χ., ιντερσεξ - αυτοί που μπορεί να αλλάξουν ως αποτέλεσμα ιατρικής παρέμβασης).</t>
  </si>
  <si>
    <t>Είναι σημαντικό να ξέρεις το κοινωνικό φύλο ενός ατόμου.</t>
  </si>
  <si>
    <t>Είναι εντάξει να υποθέτουμε (assume) το κοινωνικό φύλο κάποιου με βάση τα βιολογικά/σωματικά και εκφραστικά του χαρακτηριστικά- το άτομο θα πρέπει να κατανοήσει ότι δεν είναι δυνατόν οι υποθέσεις μας να είναι πάντα σωστές.</t>
  </si>
  <si>
    <t>Σε οσμισμένες περιπτώσεις το δυαδικό μοντέλο του κοινωνικού φύλου (αρσενικό ή θηλυκό) είναι χρήσιμο (π.χ., στην αναζήτηση ιατρικής παρέμβασης).</t>
  </si>
  <si>
    <t>Το σώμα ενός ατόμου μπορεί να είναι περισσότερο/λιγότερο αρσενικό ή περισσότερο/λιγότερο θηλυκό.</t>
  </si>
  <si>
    <t>Ο τρόπος έκφρασης ενός ατόμου μπορεί να είναι περισσότερο/λιγότερο αρσενικό ή περισσότερο/λιγότερο θηλυκό.</t>
  </si>
  <si>
    <t>Οι τρανς/διεμφυλικές ταυτότητες είναι έγκυρες με βάση ιατρική διάγνωση.</t>
  </si>
  <si>
    <t>Οι τρανς/διεμφυλικές ταυτότητες είναι έγκυρες όταν το άτομο έχει υποβληθεί σε ιατρική παρέμβαση (π.χ., ορμονική θεραπεία).</t>
  </si>
  <si>
    <t>Το κοινωνικό φύλο είναι εκ φύσεως βιολογικό αλλά δε χρειάζεται να ταιριάζει με το βιολογικό φύλο.</t>
  </si>
  <si>
    <t>Ένα σώμα μπορεί να κυμαίνεται από το να είναι περισσότερο ανδροπρεπές στο να είναι περισσότερο θηλυπρεπές.</t>
  </si>
  <si>
    <t>Ένα άτομο μπορεί να βιώνει τον εαυτό του σε ένα συνεχές από το να είναι περισσότερο ανδροπρεπές στο να είναι περισσότερο θηλυπρεπές.</t>
  </si>
  <si>
    <t>Το να είσαι μη δυαδικό (non binary) άτομο σημαίνει να βιώνεις ένα κοινωνικό φύλο μεταξύ ανδροπρέπειας και θηλυπρέπειας.</t>
  </si>
  <si>
    <t>Οι ορολογίες που χρησιμοποιούμε για την ταυτότητα φύλου (π.χ., μη δυαδικό, τρανς/διεμφυλικό) είναι σημαντικές επειδή μπορείς να ορίσεις αυτό που είσαι μόνο αν το ονομάσεις.</t>
  </si>
  <si>
    <t>Το να βλέπεις πως άλλοι παρουσιάζουν το κοινωνικό τους φύλο βοηθάει στο να επιβεβαιώσει το δικό του κοινωνικό φύλο.</t>
  </si>
  <si>
    <t>Το κοινωνικό φύλο είναι ένας τρόπος ομαδοποίησης των μελών μιας κοινωνίας με σκοπό τον προσδιορισμό ή ανάθεση χαρακτηριστικών (π.χ., ενδυμασία, ενδιαφέροντα, ύψος, κοινωνικός ρόλος κλπ.).</t>
  </si>
  <si>
    <t>Το κοινωνικό φύλο είναι προϊόν της κοινωνικής νόρμας στην οποία υπάρχει.</t>
  </si>
  <si>
    <t>Το βιολογικό φύλο ενός ατόμου καθορίζει το πως βιώνει το κοινωνικό του φύλο.</t>
  </si>
  <si>
    <t>Το κοινωνικό φύλο θα έπρεπε να προσδιορίζεται στη γέννα.</t>
  </si>
  <si>
    <t xml:space="preserve">Η ανακάλυψη ταυτοτήτων κοινωνικού φύλου σχετίζεται μερικώς με, αλλά δεν καθορίζεται ολοκληρωτικά, από το σώμα του ατόμου. </t>
  </si>
  <si>
    <t>Η ιατρική μετάβαση από ένα φύλο σε κάποιο άλλο (π.χ., ορμονική θεραπεία ή χειρουργικές παρεμβάσεις) είναι σημαντική για την ταυτότητα φύλου.</t>
  </si>
  <si>
    <t>Το βιολογικό φύλο ενός ατόμου μπορεί να αλλάξει με την πάροδο του χρόνου.</t>
  </si>
  <si>
    <t>Ένα άτομο επηρεάζει τον περίγυρο του και αλλάζει τον τρόπο με τον οποίο εκφράζεται για να ταιριάξει (π.χ., να αλλάζει τον τρόπο που ντύνεται).</t>
  </si>
  <si>
    <t>Ένα άτομο επηρεάζει τον περίγυρο του και αλλάζει πως βιώνει το κοινωνικό του φύλο για να ταιριάξει.</t>
  </si>
  <si>
    <t>Ένα άτομο επηρεάζει τον περίγυρο του και αλλάζει την έκφραση του κοινωνικού του φύλου για να ταιριάξει.</t>
  </si>
  <si>
    <t>Το κοινωνικό φύλο αφορά συνεχή αναζήτηση και αλλαγή ταυτοτήτων.</t>
  </si>
  <si>
    <t>Ένα άτομο μπορεί να επιλέξει πως βιώνει το κοινωνικό του φύλο.</t>
  </si>
  <si>
    <t>Οι εκφραστικοί δείκτες είναι σημαντικοί για τον προσδιορισμό του κοινωνικού φύλου ενός ατόμου.</t>
  </si>
  <si>
    <t>Δεν θα πρέπει να δίνεται προσοχή στον προσδιορισμό του κοινωνικού φύλου με βάση βιολογικά/σωματικά ή/και εκφραστικά χαρακτηριστικά.</t>
  </si>
  <si>
    <t>Ο όρος "μη δυαδικό" αναφέρεται στην αποδόμηση των ορίων του κοινωνικού φύλου.</t>
  </si>
  <si>
    <t>Το να είσαι μη δυαδικό άτομο σημαίνει ότι δεν ταυτίζεσαι ούτε σαν άντρας, ούτε σαν γυναίκα.</t>
  </si>
  <si>
    <t>Το να είσαι μη δυαδικό άτομο σημαίνει να ζεις με ένα κοινωνικό φύλο που δεν περιέχει αρσενικό/θηλυκό ρόλο.</t>
  </si>
  <si>
    <t>Τα άτομα που δεν είναι δυαδικά "διαγράφουν" το φύλο τους επιλέγοντας ένα κοινωνικό φύλο (π.χ. επιλέγοντας "αρσενικό" όταν συμπληρώνουν μία φόρμα).</t>
  </si>
  <si>
    <t>Η κοινωνία πρέπει να προσπαθήσει να απομακρυνθεί από μοντέλα κοινωνικού φύλου χρησιμοποιώντας το βιολογικό φύλο για διευκόλυνση όταν χρειάζεται (π.χ., για ιατρικούς λόγους).</t>
  </si>
  <si>
    <t>Gender assumptions should be considered ethical mistakes rather than malevolence.</t>
  </si>
  <si>
    <t>We do not need to understand gender but only to understand and respect what the other person feels. It is not our business.</t>
  </si>
  <si>
    <t>People should have the right to express themselves however they want.</t>
  </si>
  <si>
    <t>A person's sex is medically important and unchangeable. However, in public, if someone corrects me regarding their gender, it becomes my responsibility to address them correctly in the future.</t>
  </si>
  <si>
    <t>In some cases, a person's gender may not be immediately apparent, so it's important for them (i.e., gender non-conforming people) to understand that others might require a bit of explanation and guidance.</t>
  </si>
  <si>
    <t>It is crucial to acknowledge that gender matters are not a topic to be taken lightly. Rather than becoming a trend, it should involve an earnest understanding of the relatively few people in this world who grapple with these experiences.</t>
  </si>
  <si>
    <t>I believe in the fluidity of gender. While I may not fully understand it, I believe that people experience their gender differently than the straightforward way in which sex is assigned.</t>
  </si>
  <si>
    <t>Gender is not clear from birth but it becomes clear as we grow up.</t>
  </si>
  <si>
    <t>Ένα άτομο μπορεί να νιώθει ότι σώμα του δεν ταιριάζει με το πώς βιώνουν το κοινωνικό τους φύλο.</t>
  </si>
  <si>
    <t>Ένα άτομο μπορεί να μην έχει κοινωνικό φύλο.</t>
  </si>
  <si>
    <t>Η ταυτότητα κοινωνικού φύλου μπορεί να είναι ρευστή για κάποιους και στατική για άλλους.</t>
  </si>
  <si>
    <t>Η χρήση εννοιών για την ταυτότητα συνεχίζει να εξελίσσεται με το χρόνο.</t>
  </si>
  <si>
    <t>Οι τρανς/διεμφυλικές ταυτότητες είναι έγκυρες με και χωρίς ιατρικές παρεμβάσεις.</t>
  </si>
  <si>
    <t>Το κοινωνικό φύλο και οι αντωνυμίες δεν συνδέονται πάντα.</t>
  </si>
  <si>
    <t>Οι άνθρωποι θα έπρεπε να διατηρούν μια αντίληψη που να βασίζεται λιγότερο στο κοινωνικό φύλο σε όλους τους τομείς της ζωής.</t>
  </si>
  <si>
    <t>Οι άνθρωποι από τη φύση τους δεν έχουν κοινωνικό φύλο- εφαρμόζουμε ένα κατασκεύασμα κοινωνικού φύλου για να κατανοήσουμε το σώμα μας.</t>
  </si>
  <si>
    <t>Ένα άτομο μπορεί να αυτοπροσδιορίζεται ως ένα μείγμα αρσενικού και θηλυκού.</t>
  </si>
  <si>
    <t>Η εμπειρία ενός ατόμου ως προς το κοινωνικό φύλο μπορεί να αλλάξει με την πάροδο του χρόνου.</t>
  </si>
  <si>
    <t>Ένα άτομο μπορεί να ταυτίζεται ως περισσότερο αρσενικό ή περισσότερο θηλυκό.</t>
  </si>
  <si>
    <t>Ένα άτομο μπορεί να αισθάνεται ότι είναι τόσο αρρενωπό όσο και θηλυπρεπές.</t>
  </si>
  <si>
    <t>Ένα άτομο μπορεί να ταυτίζεται εξίσου και με τα δύο βιολογικά φύλα.</t>
  </si>
  <si>
    <t>Η ταυτότητα φύλου μπορεί να αλλάζει ανάλογα με τις συνθήκες και τα κοινωνικά περιβάλλοντα.</t>
  </si>
  <si>
    <t>Το βίωμα του κοινωνικού φύλου ενός ατόμου μπορεί να αλλάξει ως αποτέλεσμα των εμπειριών του.</t>
  </si>
  <si>
    <t>Όροι όπως "genderqueer" και "non-binary" βοηθούν στην επισήμανση του φύλου.</t>
  </si>
  <si>
    <t>Οι εικασίες για το φύλο κάποιοι ατόμου πρέπει να θεωρούνται ηθικά λάθη και όχι κακοβουλία.</t>
  </si>
  <si>
    <t>Δεν χρειάζεται να κατανοήσουμε το φύλο παρά μόνο να κατανοήσουμε και να σεβαστούμε τι νιώθει ο άλλος. Δεν μας αφορά.</t>
  </si>
  <si>
    <t>Οι άνθρωποι πρέπει να έχουν το δικαίωμα να εκφράζονται όπως θέλουν.</t>
  </si>
  <si>
    <t>Το βιολογικό φύλο είναι ιατρικά σημαντικό και αμετάβλητο. Ωστόσο, δημοσίως, αν κάποιος με διορθώσει σχετικά με το φύλο του, είναι δική μου ευθύνη να του απευθύνομαι σωστά στο μέλλον.</t>
  </si>
  <si>
    <t>Σε ορισμένες περιπτώσεις, το φύλο ενός ατόμου μπορεί να μην είναι άμεσα εμφανές, γι' αυτό είναι σημαντικό να κατανοήσουν οι ίδιοι (δηλαδή τα άτομα που δεν συμμορφώνονται με το δυαδικό φύλο) ότι οι άλλοι μπορεί να χρειάζονται κάποιες εξηγήσεις και καθοδήγηση.</t>
  </si>
  <si>
    <t>Είναι σημαντικό να αναγνωρίσουμε ότι τα θέματα φύλου δεν είναι απλά. Αντί να τα βλέπουμε σαν "μόδα", οι συζητησεις μας πρέπει να περιλαμβάνουν μια ειλικρινή προσπάθεια για κατανόηση της μειονότητας των αθρώπων σε αυτόν τον κόσμο που παλεύουν με αυτές τις εμπειρίες.</t>
  </si>
  <si>
    <t>Πιστεύω στη ρευστότητα του φύλου. Μπορεί να μην το κατανοώ πλήρως, αλλα πιστεύω ότι οι άνθρωποι βιώνουν το κοινωνικό φύλο τους διαφορετικά από τον τρόπο με τον οποίο αποδίδεται το βιολογικό φύλο.</t>
  </si>
  <si>
    <t>Το κοινωνικό φύλο δεν είναι σαφές από τη γέννηση, αλλά γίνεται σαφές καθώς μεγαλώνουμε.</t>
  </si>
  <si>
    <t>Gender should not be considered as a category to be chosen from, but rather as a mode of expression.</t>
  </si>
  <si>
    <t>I might not personally agree with gender fluidity, but I will always try to make other people feel accepted and as comfortable as possible.</t>
  </si>
  <si>
    <t>Το φύλο δεν πρέπει να θεωρείται ως μια κατηγορία που πρέπει να επιλέξει κανείς, αλλά ως ένας τρόπος έκφρασης.</t>
  </si>
  <si>
    <t>Μπορεί προσωπικά να μη συμφωνώ με τη ρευστότητα των φύλων, αλλά πάντα θα προσπαθώ να κάνω τους άλλους ανθρώπους να αισθάνονται αποδεκτοί και όσο το δυνατόν πιο άνετα.</t>
  </si>
  <si>
    <t>Not at all important</t>
  </si>
  <si>
    <t>Slightly important</t>
  </si>
  <si>
    <t>Important</t>
  </si>
  <si>
    <t>Definitely important</t>
  </si>
  <si>
    <t>We do not need to understand gender but only to understand and respect what the other person feels. It is not our business.**</t>
  </si>
  <si>
    <t>People should have the right to express themselves however they want.**</t>
  </si>
  <si>
    <t>In some cases, a person's gender may not be immediately apparent, so it's important for them (i.e., gender non-conforming people) to understand that others might require a bit of explanation and guidance.**</t>
  </si>
  <si>
    <t>It is crucial to acknowledge that gender matters are not a topic to be taken lightly. Rather than becoming a trend, it should involve an earnest understanding of the relatively few people in this world who grapple with these experiences.**</t>
  </si>
  <si>
    <t>Gender is not clear from birth but it becomes clear as we grow up.**</t>
  </si>
  <si>
    <t>Gender should not be considered as a category to be chosen from, but rather as a mode of expression.**</t>
  </si>
  <si>
    <t>I might not personally agree with gender fluidity, but I will always try to make other people feel accepted and as comfortable as possible.**</t>
  </si>
  <si>
    <t>Total statements reached &gt;51% consensus</t>
  </si>
  <si>
    <t>Total statements rated</t>
  </si>
  <si>
    <t>61-70</t>
  </si>
  <si>
    <t>51-60</t>
  </si>
  <si>
    <t>70&lt;</t>
  </si>
  <si>
    <t>51% - 60%</t>
  </si>
  <si>
    <t>61% - 70%</t>
  </si>
  <si>
    <t>71%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</si>
</sst>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b/>
      <sz val="12"/>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0" fillId="0" borderId="0" xfId="0" applyAlignment="1">
      <alignment horizontal="center" vertical="center"/>
    </xf>
    <xf numFmtId="14" fontId="0" fillId="0" borderId="0" xfId="0" applyNumberFormat="1" applyAlignment="1">
      <alignment horizontal="center" vertical="center"/>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xf numFmtId="0" fontId="1" fillId="2" borderId="1" xfId="0" applyFont="1" applyFill="1" applyBorder="1" applyAlignment="1">
      <alignment horizontal="center" vertical="center"/>
    </xf>
    <xf numFmtId="0" fontId="0" fillId="3" borderId="1" xfId="0" applyFill="1" applyBorder="1"/>
    <xf numFmtId="0" fontId="0" fillId="4" borderId="0" xfId="0" applyFill="1" applyBorder="1"/>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4" fillId="5" borderId="1" xfId="0" applyFont="1" applyFill="1" applyBorder="1" applyAlignment="1">
      <alignment horizontal="center" vertical="center"/>
    </xf>
    <xf numFmtId="0" fontId="4" fillId="5" borderId="1" xfId="0" applyFont="1" applyFill="1" applyBorder="1" applyAlignment="1">
      <alignment vertical="center" wrapText="1"/>
    </xf>
    <xf numFmtId="0" fontId="1" fillId="5" borderId="1"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0" fillId="0" borderId="6" xfId="0" applyBorder="1" applyAlignment="1">
      <alignment horizontal="center" vertical="center"/>
    </xf>
    <xf numFmtId="0" fontId="0" fillId="3" borderId="0" xfId="0" applyFill="1" applyAlignment="1">
      <alignment horizontal="left" vertical="center" wrapText="1"/>
    </xf>
    <xf numFmtId="0" fontId="0" fillId="3" borderId="8" xfId="0" applyFill="1" applyBorder="1"/>
    <xf numFmtId="0" fontId="0" fillId="4" borderId="2" xfId="0" applyFill="1" applyBorder="1"/>
    <xf numFmtId="164" fontId="0" fillId="0" borderId="5" xfId="0" applyNumberFormat="1" applyBorder="1" applyAlignment="1">
      <alignment horizontal="center" vertical="center"/>
    </xf>
    <xf numFmtId="164" fontId="0" fillId="0" borderId="0" xfId="0" applyNumberFormat="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5" borderId="5" xfId="0" applyFont="1" applyFill="1" applyBorder="1" applyAlignment="1">
      <alignment horizontal="center" vertical="center"/>
    </xf>
    <xf numFmtId="0" fontId="0" fillId="3" borderId="0" xfId="0" applyFill="1" applyAlignment="1">
      <alignment horizontal="left" vertical="top" wrapText="1"/>
    </xf>
    <xf numFmtId="0" fontId="4" fillId="5" borderId="1" xfId="0" applyFont="1" applyFill="1" applyBorder="1" applyAlignment="1">
      <alignment vertical="top" wrapText="1"/>
    </xf>
    <xf numFmtId="0" fontId="0" fillId="0" borderId="1" xfId="0" applyBorder="1" applyAlignment="1">
      <alignment vertical="top" wrapText="1"/>
    </xf>
    <xf numFmtId="0" fontId="0" fillId="0" borderId="0" xfId="0" applyAlignment="1">
      <alignment vertical="top"/>
    </xf>
    <xf numFmtId="14" fontId="0" fillId="2" borderId="1" xfId="0" applyNumberFormat="1" applyFill="1" applyBorder="1" applyAlignment="1">
      <alignment horizontal="center" vertical="center"/>
    </xf>
    <xf numFmtId="0" fontId="4" fillId="5" borderId="5" xfId="0" applyFont="1" applyFill="1" applyBorder="1" applyAlignment="1">
      <alignment horizontal="center" vertical="center"/>
    </xf>
    <xf numFmtId="0" fontId="4" fillId="5" borderId="5" xfId="0" applyFont="1" applyFill="1" applyBorder="1" applyAlignment="1">
      <alignment horizontal="center" vertical="center"/>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wrapText="1"/>
    </xf>
    <xf numFmtId="0" fontId="4" fillId="2" borderId="12" xfId="0" applyFont="1" applyFill="1" applyBorder="1" applyAlignment="1">
      <alignment horizontal="center" vertical="center" wrapText="1"/>
    </xf>
    <xf numFmtId="0" fontId="0" fillId="0" borderId="17" xfId="0" applyBorder="1" applyAlignment="1">
      <alignment horizontal="left"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3" borderId="0" xfId="0" applyFill="1"/>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5" xfId="0" applyFont="1" applyFill="1" applyBorder="1" applyAlignment="1">
      <alignment horizontal="center" vertical="center"/>
    </xf>
  </cellXfs>
  <cellStyles count="1">
    <cellStyle name="Normal" xfId="0" builtinId="0"/>
  </cellStyles>
  <dxfs count="19">
    <dxf>
      <fill>
        <patternFill>
          <bgColor rgb="FFFFC000"/>
        </patternFill>
      </fill>
    </dxf>
    <dxf>
      <fill>
        <patternFill>
          <bgColor theme="7" tint="0.79998168889431442"/>
        </patternFill>
      </fill>
    </dxf>
    <dxf>
      <fill>
        <patternFill>
          <bgColor rgb="FFFFC000"/>
        </patternFill>
      </fill>
    </dxf>
    <dxf>
      <fill>
        <patternFill>
          <bgColor theme="7" tint="0.79998168889431442"/>
        </patternFill>
      </fill>
    </dxf>
    <dxf>
      <fill>
        <patternFill>
          <bgColor rgb="FFFFC000"/>
        </patternFill>
      </fill>
    </dxf>
    <dxf>
      <fill>
        <patternFill>
          <bgColor theme="7" tint="0.79998168889431442"/>
        </patternFill>
      </fill>
    </dxf>
    <dxf>
      <fill>
        <patternFill>
          <bgColor rgb="FFFFC000"/>
        </patternFill>
      </fill>
    </dxf>
    <dxf>
      <fill>
        <patternFill>
          <bgColor theme="7" tint="0.79998168889431442"/>
        </patternFill>
      </fill>
    </dxf>
    <dxf>
      <fill>
        <patternFill>
          <bgColor rgb="FFFFC000"/>
        </patternFill>
      </fill>
    </dxf>
    <dxf>
      <fill>
        <patternFill>
          <bgColor theme="7" tint="0.79998168889431442"/>
        </patternFill>
      </fill>
    </dxf>
    <dxf>
      <fill>
        <patternFill>
          <bgColor rgb="FFFFC000"/>
        </patternFill>
      </fill>
    </dxf>
    <dxf>
      <fill>
        <patternFill>
          <bgColor theme="7" tint="0.79998168889431442"/>
        </patternFill>
      </fill>
    </dxf>
    <dxf>
      <fill>
        <patternFill>
          <bgColor rgb="FFFFC000"/>
        </patternFill>
      </fill>
    </dxf>
    <dxf>
      <fill>
        <patternFill>
          <bgColor theme="7" tint="0.79998168889431442"/>
        </patternFill>
      </fill>
    </dxf>
    <dxf>
      <fill>
        <patternFill>
          <bgColor rgb="FFFFC000"/>
        </patternFill>
      </fill>
    </dxf>
    <dxf>
      <fill>
        <patternFill>
          <bgColor rgb="FFFFC000"/>
        </patternFill>
      </fill>
    </dxf>
    <dxf>
      <fill>
        <patternFill>
          <bgColor theme="7" tint="0.79998168889431442"/>
        </patternFill>
      </fill>
    </dxf>
    <dxf>
      <fill>
        <patternFill>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Overview of Statements Rated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Statements_stats!$A$5:$A$6</c:f>
              <c:strCache>
                <c:ptCount val="2"/>
                <c:pt idx="0">
                  <c:v>Total statements reached &gt;51% consensus</c:v>
                </c:pt>
                <c:pt idx="1">
                  <c:v>Total statements rated</c:v>
                </c:pt>
              </c:strCache>
            </c:strRef>
          </c:cat>
          <c:val>
            <c:numRef>
              <c:f>Statements_stats!$B$5:$B$6</c:f>
              <c:numCache>
                <c:formatCode>General</c:formatCode>
                <c:ptCount val="2"/>
                <c:pt idx="0">
                  <c:v>70</c:v>
                </c:pt>
                <c:pt idx="1">
                  <c:v>114</c:v>
                </c:pt>
              </c:numCache>
            </c:numRef>
          </c:val>
          <c:extLst>
            <c:ext xmlns:c16="http://schemas.microsoft.com/office/drawing/2014/chart" uri="{C3380CC4-5D6E-409C-BE32-E72D297353CC}">
              <c16:uniqueId val="{00000000-297E-482E-BD5A-F5210272E5F4}"/>
            </c:ext>
          </c:extLst>
        </c:ser>
        <c:dLbls>
          <c:dLblPos val="inEnd"/>
          <c:showLegendKey val="0"/>
          <c:showVal val="1"/>
          <c:showCatName val="0"/>
          <c:showSerName val="0"/>
          <c:showPercent val="0"/>
          <c:showBubbleSize val="0"/>
        </c:dLbls>
        <c:gapWidth val="182"/>
        <c:axId val="113984576"/>
        <c:axId val="1955102288"/>
      </c:barChart>
      <c:catAx>
        <c:axId val="113984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102288"/>
        <c:crosses val="autoZero"/>
        <c:auto val="1"/>
        <c:lblAlgn val="ctr"/>
        <c:lblOffset val="100"/>
        <c:noMultiLvlLbl val="0"/>
      </c:catAx>
      <c:valAx>
        <c:axId val="1955102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984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Statements_stats!$A$1:$A$4</c:f>
              <c:strCache>
                <c:ptCount val="4"/>
                <c:pt idx="0">
                  <c:v>Not at all important</c:v>
                </c:pt>
                <c:pt idx="1">
                  <c:v>Slightly important</c:v>
                </c:pt>
                <c:pt idx="2">
                  <c:v>Important</c:v>
                </c:pt>
                <c:pt idx="3">
                  <c:v>Definitely important</c:v>
                </c:pt>
              </c:strCache>
            </c:strRef>
          </c:cat>
          <c:val>
            <c:numRef>
              <c:f>Statements_stats!$B$1:$B$4</c:f>
              <c:numCache>
                <c:formatCode>General</c:formatCode>
                <c:ptCount val="4"/>
                <c:pt idx="0">
                  <c:v>14</c:v>
                </c:pt>
                <c:pt idx="1">
                  <c:v>6</c:v>
                </c:pt>
                <c:pt idx="2">
                  <c:v>37</c:v>
                </c:pt>
                <c:pt idx="3">
                  <c:v>13</c:v>
                </c:pt>
              </c:numCache>
            </c:numRef>
          </c:val>
          <c:extLst>
            <c:ext xmlns:c16="http://schemas.microsoft.com/office/drawing/2014/chart" uri="{C3380CC4-5D6E-409C-BE32-E72D297353CC}">
              <c16:uniqueId val="{00000000-6079-411E-AF4C-2C52AC91FE8E}"/>
            </c:ext>
          </c:extLst>
        </c:ser>
        <c:dLbls>
          <c:dLblPos val="inEnd"/>
          <c:showLegendKey val="0"/>
          <c:showVal val="1"/>
          <c:showCatName val="0"/>
          <c:showSerName val="0"/>
          <c:showPercent val="0"/>
          <c:showBubbleSize val="0"/>
        </c:dLbls>
        <c:gapWidth val="182"/>
        <c:axId val="161519872"/>
        <c:axId val="1994419840"/>
      </c:barChart>
      <c:catAx>
        <c:axId val="161519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4419840"/>
        <c:crosses val="autoZero"/>
        <c:auto val="1"/>
        <c:lblAlgn val="ctr"/>
        <c:lblOffset val="100"/>
        <c:noMultiLvlLbl val="0"/>
      </c:catAx>
      <c:valAx>
        <c:axId val="1994419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519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Statements_stats!$A$9:$A$11</c:f>
              <c:strCache>
                <c:ptCount val="3"/>
                <c:pt idx="0">
                  <c:v>51% - 60%</c:v>
                </c:pt>
                <c:pt idx="1">
                  <c:v>61% - 70%</c:v>
                </c:pt>
                <c:pt idx="2">
                  <c:v>71% &lt;</c:v>
                </c:pt>
              </c:strCache>
            </c:strRef>
          </c:cat>
          <c:val>
            <c:numRef>
              <c:f>Statements_stats!$B$9:$B$11</c:f>
              <c:numCache>
                <c:formatCode>General</c:formatCode>
                <c:ptCount val="3"/>
                <c:pt idx="0">
                  <c:v>51</c:v>
                </c:pt>
                <c:pt idx="1">
                  <c:v>16</c:v>
                </c:pt>
                <c:pt idx="2">
                  <c:v>2</c:v>
                </c:pt>
              </c:numCache>
            </c:numRef>
          </c:val>
          <c:extLst>
            <c:ext xmlns:c16="http://schemas.microsoft.com/office/drawing/2014/chart" uri="{C3380CC4-5D6E-409C-BE32-E72D297353CC}">
              <c16:uniqueId val="{00000000-02EA-4324-AC18-EC7AF0072299}"/>
            </c:ext>
          </c:extLst>
        </c:ser>
        <c:dLbls>
          <c:showLegendKey val="0"/>
          <c:showVal val="0"/>
          <c:showCatName val="0"/>
          <c:showSerName val="0"/>
          <c:showPercent val="0"/>
          <c:showBubbleSize val="0"/>
        </c:dLbls>
        <c:gapWidth val="182"/>
        <c:axId val="605555984"/>
        <c:axId val="408340768"/>
      </c:barChart>
      <c:catAx>
        <c:axId val="605555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340768"/>
        <c:crosses val="autoZero"/>
        <c:auto val="1"/>
        <c:lblAlgn val="ctr"/>
        <c:lblOffset val="100"/>
        <c:noMultiLvlLbl val="0"/>
      </c:catAx>
      <c:valAx>
        <c:axId val="408340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555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498475</xdr:colOff>
      <xdr:row>1</xdr:row>
      <xdr:rowOff>85725</xdr:rowOff>
    </xdr:from>
    <xdr:to>
      <xdr:col>10</xdr:col>
      <xdr:colOff>193675</xdr:colOff>
      <xdr:row>16</xdr:row>
      <xdr:rowOff>66675</xdr:rowOff>
    </xdr:to>
    <xdr:graphicFrame macro="">
      <xdr:nvGraphicFramePr>
        <xdr:cNvPr id="2" name="Chart 1">
          <a:extLst>
            <a:ext uri="{FF2B5EF4-FFF2-40B4-BE49-F238E27FC236}">
              <a16:creationId xmlns:a16="http://schemas.microsoft.com/office/drawing/2014/main" id="{9E0EABDA-2571-725C-F85A-8B8DB760FD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257175</xdr:colOff>
      <xdr:row>1</xdr:row>
      <xdr:rowOff>98425</xdr:rowOff>
    </xdr:from>
    <xdr:to>
      <xdr:col>17</xdr:col>
      <xdr:colOff>561975</xdr:colOff>
      <xdr:row>16</xdr:row>
      <xdr:rowOff>79375</xdr:rowOff>
    </xdr:to>
    <xdr:graphicFrame macro="">
      <xdr:nvGraphicFramePr>
        <xdr:cNvPr id="3" name="Chart 2">
          <a:extLst>
            <a:ext uri="{FF2B5EF4-FFF2-40B4-BE49-F238E27FC236}">
              <a16:creationId xmlns:a16="http://schemas.microsoft.com/office/drawing/2014/main" id="{D2BD1F0F-85AE-601F-0B27-D059343D12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473075</xdr:colOff>
      <xdr:row>17</xdr:row>
      <xdr:rowOff>60325</xdr:rowOff>
    </xdr:from>
    <xdr:to>
      <xdr:col>10</xdr:col>
      <xdr:colOff>168275</xdr:colOff>
      <xdr:row>32</xdr:row>
      <xdr:rowOff>41275</xdr:rowOff>
    </xdr:to>
    <xdr:graphicFrame macro="">
      <xdr:nvGraphicFramePr>
        <xdr:cNvPr id="4" name="Chart 3">
          <a:extLst>
            <a:ext uri="{FF2B5EF4-FFF2-40B4-BE49-F238E27FC236}">
              <a16:creationId xmlns:a16="http://schemas.microsoft.com/office/drawing/2014/main" id="{01DDDECA-58FA-7C41-CE6D-2CB1C6053C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4D01-2103-4749-B084-2CC26D65FA45}">
  <sheetPr codeName="Sheet1"/>
  <dimension ref="A1:XFC8"/>
  <sheetViews>
    <sheetView zoomScale="190" zoomScaleNormal="190" workbookViewId="0">
      <selection activeCell="B3" sqref="B3"/>
    </sheetView>
  </sheetViews>
  <sheetFormatPr defaultColWidth="9.140625" defaultRowHeight="15" zeroHeight="1" x14ac:dyDescent="0.25"/>
  <cols>
    <col min="1" max="1" width="35" bestFit="1" customWidth="1"/>
    <col min="2" max="2" width="9.140625" customWidth="1"/>
    <col min="3" max="3" width="9" bestFit="1" customWidth="1"/>
    <col min="4" max="16381" width="0" hidden="1" customWidth="1"/>
    <col min="16382" max="16383" width="9.140625" hidden="1" customWidth="1"/>
    <col min="16384" max="16384" width="0" hidden="1" customWidth="1"/>
  </cols>
  <sheetData>
    <row r="1" spans="1:3" x14ac:dyDescent="0.25">
      <c r="A1" s="10"/>
      <c r="B1" s="8" t="s">
        <v>14</v>
      </c>
      <c r="C1" s="8" t="s">
        <v>125</v>
      </c>
    </row>
    <row r="2" spans="1:3" x14ac:dyDescent="0.25">
      <c r="A2" s="7" t="s">
        <v>15</v>
      </c>
      <c r="B2" s="9">
        <f>COUNTA(Research_Progress!A2:A86)</f>
        <v>63</v>
      </c>
      <c r="C2" s="25"/>
    </row>
    <row r="3" spans="1:3" x14ac:dyDescent="0.25">
      <c r="A3" s="7" t="s">
        <v>13</v>
      </c>
      <c r="B3" s="9">
        <f>COUNTA(Research_Progress!E$2:E$86)</f>
        <v>51</v>
      </c>
      <c r="C3" s="9">
        <f>B2-B3</f>
        <v>12</v>
      </c>
    </row>
    <row r="4" spans="1:3" x14ac:dyDescent="0.25">
      <c r="A4" s="10"/>
      <c r="B4" s="10"/>
      <c r="C4" s="25"/>
    </row>
    <row r="5" spans="1:3" x14ac:dyDescent="0.25">
      <c r="A5" s="7" t="s">
        <v>16</v>
      </c>
      <c r="B5" s="9">
        <f>COUNTA(Research_Progress!G$2:G$86)</f>
        <v>38</v>
      </c>
      <c r="C5" s="24">
        <f>B3-B5</f>
        <v>13</v>
      </c>
    </row>
    <row r="6" spans="1:3" x14ac:dyDescent="0.25">
      <c r="A6" s="7" t="s">
        <v>17</v>
      </c>
      <c r="B6" s="9">
        <f>COUNTA(Research_Progress!J$2:J$86)</f>
        <v>34</v>
      </c>
      <c r="C6" s="9">
        <f>B5-B6</f>
        <v>4</v>
      </c>
    </row>
    <row r="7" spans="1:3" x14ac:dyDescent="0.25">
      <c r="A7" s="7" t="s">
        <v>18</v>
      </c>
      <c r="B7" s="9">
        <f>COUNTA(Research_Progress!M$2:M$86)</f>
        <v>31</v>
      </c>
      <c r="C7" s="9">
        <f>B6-B7</f>
        <v>3</v>
      </c>
    </row>
    <row r="8" spans="1:3" x14ac:dyDescent="0.25"/>
  </sheetData>
  <conditionalFormatting sqref="B5">
    <cfRule type="dataBar" priority="4">
      <dataBar>
        <cfvo type="min"/>
        <cfvo type="formula" val="$B$3"/>
        <color rgb="FF638EC6"/>
      </dataBar>
      <extLst>
        <ext xmlns:x14="http://schemas.microsoft.com/office/spreadsheetml/2009/9/main" uri="{B025F937-C7B1-47D3-B67F-A62EFF666E3E}">
          <x14:id>{16CB6AEA-7844-43A8-8D2F-FD2FCDA9D7C4}</x14:id>
        </ext>
      </extLst>
    </cfRule>
  </conditionalFormatting>
  <conditionalFormatting sqref="B6">
    <cfRule type="dataBar" priority="3">
      <dataBar>
        <cfvo type="min"/>
        <cfvo type="formula" val="$B$5"/>
        <color rgb="FF638EC6"/>
      </dataBar>
      <extLst>
        <ext xmlns:x14="http://schemas.microsoft.com/office/spreadsheetml/2009/9/main" uri="{B025F937-C7B1-47D3-B67F-A62EFF666E3E}">
          <x14:id>{EAC9E865-12CB-4084-85AC-F0D3E960A3F2}</x14:id>
        </ext>
      </extLst>
    </cfRule>
  </conditionalFormatting>
  <conditionalFormatting sqref="B7">
    <cfRule type="dataBar" priority="2">
      <dataBar>
        <cfvo type="min"/>
        <cfvo type="formula" val="$B$6"/>
        <color rgb="FF638EC6"/>
      </dataBar>
      <extLst>
        <ext xmlns:x14="http://schemas.microsoft.com/office/spreadsheetml/2009/9/main" uri="{B025F937-C7B1-47D3-B67F-A62EFF666E3E}">
          <x14:id>{64E0696B-6E5C-4BC7-A4E8-F4575F47D73A}</x14:id>
        </ext>
      </extLst>
    </cfRule>
  </conditionalFormatting>
  <conditionalFormatting sqref="B3">
    <cfRule type="dataBar" priority="1">
      <dataBar>
        <cfvo type="num" val="0"/>
        <cfvo type="num" val="63"/>
        <color rgb="FF638EC6"/>
      </dataBar>
      <extLst>
        <ext xmlns:x14="http://schemas.microsoft.com/office/spreadsheetml/2009/9/main" uri="{B025F937-C7B1-47D3-B67F-A62EFF666E3E}">
          <x14:id>{D395C208-E070-478F-947B-9DC464A94D8C}</x14:id>
        </ext>
      </extLst>
    </cfRule>
    <cfRule type="dataBar" priority="6">
      <dataBar>
        <cfvo type="min"/>
        <cfvo type="formula" val="#REF!"/>
        <color rgb="FF638EC6"/>
      </dataBar>
      <extLst>
        <ext xmlns:x14="http://schemas.microsoft.com/office/spreadsheetml/2009/9/main" uri="{B025F937-C7B1-47D3-B67F-A62EFF666E3E}">
          <x14:id>{4A1C4B51-7AF6-4C37-A8AD-5D980838773D}</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6CB6AEA-7844-43A8-8D2F-FD2FCDA9D7C4}">
            <x14:dataBar minLength="0" maxLength="100" gradient="0">
              <x14:cfvo type="autoMin"/>
              <x14:cfvo type="formula">
                <xm:f>$B$3</xm:f>
              </x14:cfvo>
              <x14:negativeFillColor rgb="FFFF0000"/>
              <x14:axisColor rgb="FF000000"/>
            </x14:dataBar>
          </x14:cfRule>
          <xm:sqref>B5</xm:sqref>
        </x14:conditionalFormatting>
        <x14:conditionalFormatting xmlns:xm="http://schemas.microsoft.com/office/excel/2006/main">
          <x14:cfRule type="dataBar" id="{EAC9E865-12CB-4084-85AC-F0D3E960A3F2}">
            <x14:dataBar minLength="0" maxLength="100" gradient="0">
              <x14:cfvo type="autoMin"/>
              <x14:cfvo type="formula">
                <xm:f>$B$5</xm:f>
              </x14:cfvo>
              <x14:negativeFillColor rgb="FFFF0000"/>
              <x14:axisColor rgb="FF000000"/>
            </x14:dataBar>
          </x14:cfRule>
          <xm:sqref>B6</xm:sqref>
        </x14:conditionalFormatting>
        <x14:conditionalFormatting xmlns:xm="http://schemas.microsoft.com/office/excel/2006/main">
          <x14:cfRule type="dataBar" id="{64E0696B-6E5C-4BC7-A4E8-F4575F47D73A}">
            <x14:dataBar minLength="0" maxLength="100" gradient="0">
              <x14:cfvo type="autoMin"/>
              <x14:cfvo type="formula">
                <xm:f>$B$6</xm:f>
              </x14:cfvo>
              <x14:negativeFillColor rgb="FFFF0000"/>
              <x14:axisColor rgb="FF000000"/>
            </x14:dataBar>
          </x14:cfRule>
          <xm:sqref>B7</xm:sqref>
        </x14:conditionalFormatting>
        <x14:conditionalFormatting xmlns:xm="http://schemas.microsoft.com/office/excel/2006/main">
          <x14:cfRule type="dataBar" id="{D395C208-E070-478F-947B-9DC464A94D8C}">
            <x14:dataBar minLength="0" maxLength="100" gradient="0">
              <x14:cfvo type="num">
                <xm:f>0</xm:f>
              </x14:cfvo>
              <x14:cfvo type="num">
                <xm:f>63</xm:f>
              </x14:cfvo>
              <x14:negativeFillColor rgb="FFFF0000"/>
              <x14:axisColor rgb="FF000000"/>
            </x14:dataBar>
          </x14:cfRule>
          <x14:cfRule type="dataBar" id="{4A1C4B51-7AF6-4C37-A8AD-5D980838773D}">
            <x14:dataBar minLength="0" maxLength="100" gradient="0">
              <x14:cfvo type="autoMin"/>
              <x14:cfvo type="formula">
                <xm:f>#REF!</xm:f>
              </x14:cfvo>
              <x14:negativeFillColor rgb="FFFF0000"/>
              <x14:axisColor rgb="FF000000"/>
            </x14:dataBar>
          </x14:cfRule>
          <xm:sqref>B3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CCC5-D0C9-4413-AD19-042F3FC6D684}">
  <dimension ref="A1:B11"/>
  <sheetViews>
    <sheetView workbookViewId="0">
      <selection activeCell="A9" sqref="A9:B11"/>
    </sheetView>
  </sheetViews>
  <sheetFormatPr defaultRowHeight="15" x14ac:dyDescent="0.25"/>
  <cols>
    <col min="1" max="1" width="36.42578125" bestFit="1" customWidth="1"/>
  </cols>
  <sheetData>
    <row r="1" spans="1:2" x14ac:dyDescent="0.25">
      <c r="A1" t="s">
        <v>267</v>
      </c>
      <c r="B1">
        <f>COUNTA(FINDINGS!A2:A15)</f>
        <v>14</v>
      </c>
    </row>
    <row r="2" spans="1:2" x14ac:dyDescent="0.25">
      <c r="A2" t="s">
        <v>268</v>
      </c>
      <c r="B2">
        <f>COUNTA(FINDINGS!B2:B7)</f>
        <v>6</v>
      </c>
    </row>
    <row r="3" spans="1:2" x14ac:dyDescent="0.25">
      <c r="A3" t="s">
        <v>269</v>
      </c>
      <c r="B3">
        <f>COUNTA(FINDINGS!C2:C38)</f>
        <v>37</v>
      </c>
    </row>
    <row r="4" spans="1:2" x14ac:dyDescent="0.25">
      <c r="A4" t="s">
        <v>270</v>
      </c>
      <c r="B4">
        <f>COUNTA(FINDINGS!D2:D14)</f>
        <v>13</v>
      </c>
    </row>
    <row r="5" spans="1:2" x14ac:dyDescent="0.25">
      <c r="A5" t="s">
        <v>278</v>
      </c>
      <c r="B5">
        <f>SUM(B1:B4)</f>
        <v>70</v>
      </c>
    </row>
    <row r="6" spans="1:2" x14ac:dyDescent="0.25">
      <c r="A6" t="s">
        <v>279</v>
      </c>
      <c r="B6">
        <v>114</v>
      </c>
    </row>
    <row r="9" spans="1:2" x14ac:dyDescent="0.25">
      <c r="A9" t="s">
        <v>283</v>
      </c>
      <c r="B9">
        <v>51</v>
      </c>
    </row>
    <row r="10" spans="1:2" x14ac:dyDescent="0.25">
      <c r="A10" t="s">
        <v>284</v>
      </c>
      <c r="B10">
        <v>16</v>
      </c>
    </row>
    <row r="11" spans="1:2" x14ac:dyDescent="0.25">
      <c r="A11" t="s">
        <v>285</v>
      </c>
      <c r="B11">
        <v>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6325-B39B-46E9-8759-2F1F588862F3}">
  <dimension ref="A1:L70"/>
  <sheetViews>
    <sheetView workbookViewId="0">
      <selection activeCell="B5" sqref="B5"/>
    </sheetView>
  </sheetViews>
  <sheetFormatPr defaultRowHeight="15" x14ac:dyDescent="0.25"/>
  <cols>
    <col min="2" max="2" width="36.42578125" customWidth="1"/>
  </cols>
  <sheetData>
    <row r="1" spans="1:12" ht="45" x14ac:dyDescent="0.25">
      <c r="A1" s="19">
        <v>1</v>
      </c>
      <c r="B1" s="16" t="s">
        <v>21</v>
      </c>
      <c r="C1" s="26">
        <v>5.882352941176471</v>
      </c>
      <c r="D1" s="26">
        <v>5.882352941176471</v>
      </c>
      <c r="E1" s="26">
        <v>35.294117647058826</v>
      </c>
      <c r="F1" s="26">
        <v>52.941176470588232</v>
      </c>
      <c r="J1" t="s">
        <v>281</v>
      </c>
      <c r="K1" t="s">
        <v>280</v>
      </c>
      <c r="L1" t="s">
        <v>282</v>
      </c>
    </row>
    <row r="2" spans="1:12" ht="30" x14ac:dyDescent="0.25">
      <c r="A2" s="19">
        <v>2</v>
      </c>
      <c r="B2" s="16" t="s">
        <v>22</v>
      </c>
      <c r="C2" s="26">
        <v>5.2631578947368425</v>
      </c>
      <c r="D2" s="26">
        <v>13.157894736842104</v>
      </c>
      <c r="E2" s="26">
        <v>26.315789473684209</v>
      </c>
      <c r="F2" s="26">
        <v>55.263157894736842</v>
      </c>
      <c r="J2">
        <f>COUNTIFS(C1:F70, "&gt;=51", C1:F70, "&lt;=60")</f>
        <v>51</v>
      </c>
      <c r="K2">
        <f>COUNTIFS(C1:F70, "&gt;=61", C1:F70, "&lt;=70")</f>
        <v>16</v>
      </c>
      <c r="L2">
        <f>COUNTIF(C1:F70, "&gt;=71")</f>
        <v>2</v>
      </c>
    </row>
    <row r="3" spans="1:12" ht="30" x14ac:dyDescent="0.25">
      <c r="A3" s="19">
        <v>3</v>
      </c>
      <c r="B3" s="16" t="s">
        <v>23</v>
      </c>
      <c r="C3" s="26">
        <v>2.6315789473684212</v>
      </c>
      <c r="D3" s="26">
        <v>5.2631578947368425</v>
      </c>
      <c r="E3" s="26">
        <v>36.842105263157897</v>
      </c>
      <c r="F3" s="26">
        <v>55.263157894736842</v>
      </c>
    </row>
    <row r="4" spans="1:12" ht="30" x14ac:dyDescent="0.25">
      <c r="A4" s="19">
        <v>4</v>
      </c>
      <c r="B4" s="16" t="s">
        <v>24</v>
      </c>
      <c r="C4" s="26">
        <v>2.6315789473684212</v>
      </c>
      <c r="D4" s="26">
        <v>10.526315789473685</v>
      </c>
      <c r="E4" s="26">
        <v>34.210526315789473</v>
      </c>
      <c r="F4" s="26">
        <v>52.631578947368418</v>
      </c>
    </row>
    <row r="5" spans="1:12" ht="45" x14ac:dyDescent="0.25">
      <c r="A5" s="19">
        <v>6</v>
      </c>
      <c r="B5" s="16" t="s">
        <v>26</v>
      </c>
      <c r="C5" s="26">
        <v>9.67741935483871</v>
      </c>
      <c r="D5" s="26">
        <v>16.129032258064516</v>
      </c>
      <c r="E5" s="26">
        <v>61.29032258064516</v>
      </c>
      <c r="F5" s="26">
        <v>12.903225806451612</v>
      </c>
    </row>
    <row r="6" spans="1:12" ht="30" x14ac:dyDescent="0.25">
      <c r="A6" s="19">
        <v>9</v>
      </c>
      <c r="B6" s="16" t="s">
        <v>29</v>
      </c>
      <c r="C6" s="26">
        <v>0</v>
      </c>
      <c r="D6" s="26">
        <v>19.35483870967742</v>
      </c>
      <c r="E6" s="26">
        <v>58.064516129032256</v>
      </c>
      <c r="F6" s="26">
        <v>22.580645161290324</v>
      </c>
    </row>
    <row r="7" spans="1:12" ht="30" x14ac:dyDescent="0.25">
      <c r="A7" s="19">
        <v>10</v>
      </c>
      <c r="B7" s="16" t="s">
        <v>30</v>
      </c>
      <c r="C7" s="26">
        <v>2.6315789473684212</v>
      </c>
      <c r="D7" s="26">
        <v>13.157894736842104</v>
      </c>
      <c r="E7" s="26">
        <v>55.263157894736842</v>
      </c>
      <c r="F7" s="26">
        <v>28.94736842105263</v>
      </c>
    </row>
    <row r="8" spans="1:12" ht="30" x14ac:dyDescent="0.25">
      <c r="A8" s="19">
        <v>11</v>
      </c>
      <c r="B8" s="16" t="s">
        <v>31</v>
      </c>
      <c r="C8" s="26">
        <v>0</v>
      </c>
      <c r="D8" s="26">
        <v>9.67741935483871</v>
      </c>
      <c r="E8" s="26">
        <v>58.064516129032256</v>
      </c>
      <c r="F8" s="26">
        <v>32.258064516129032</v>
      </c>
    </row>
    <row r="9" spans="1:12" ht="30" x14ac:dyDescent="0.25">
      <c r="A9" s="19">
        <v>12</v>
      </c>
      <c r="B9" s="16" t="s">
        <v>32</v>
      </c>
      <c r="C9" s="26">
        <v>0</v>
      </c>
      <c r="D9" s="26">
        <v>12.903225806451612</v>
      </c>
      <c r="E9" s="26">
        <v>54.838709677419352</v>
      </c>
      <c r="F9" s="26">
        <v>32.258064516129032</v>
      </c>
    </row>
    <row r="10" spans="1:12" ht="30" x14ac:dyDescent="0.25">
      <c r="A10" s="19">
        <v>13</v>
      </c>
      <c r="B10" s="16" t="s">
        <v>33</v>
      </c>
      <c r="C10" s="26">
        <v>0</v>
      </c>
      <c r="D10" s="26">
        <v>10.526315789473685</v>
      </c>
      <c r="E10" s="26">
        <v>34.210526315789473</v>
      </c>
      <c r="F10" s="26">
        <v>55.263157894736842</v>
      </c>
    </row>
    <row r="11" spans="1:12" ht="30" x14ac:dyDescent="0.25">
      <c r="A11" s="19">
        <v>16</v>
      </c>
      <c r="B11" s="16" t="s">
        <v>36</v>
      </c>
      <c r="C11" s="26">
        <v>3.225806451612903</v>
      </c>
      <c r="D11" s="26">
        <v>12.903225806451612</v>
      </c>
      <c r="E11" s="26">
        <v>51.612903225806448</v>
      </c>
      <c r="F11" s="26">
        <v>32.258064516129032</v>
      </c>
    </row>
    <row r="12" spans="1:12" ht="30" x14ac:dyDescent="0.25">
      <c r="A12" s="19">
        <v>18</v>
      </c>
      <c r="B12" s="16" t="s">
        <v>38</v>
      </c>
      <c r="C12" s="26">
        <v>8.8235294117647065</v>
      </c>
      <c r="D12" s="26">
        <v>14.705882352941176</v>
      </c>
      <c r="E12" s="26">
        <v>52.941176470588232</v>
      </c>
      <c r="F12" s="26">
        <v>23.529411764705884</v>
      </c>
    </row>
    <row r="13" spans="1:12" ht="30" x14ac:dyDescent="0.25">
      <c r="A13" s="19">
        <v>19</v>
      </c>
      <c r="B13" s="16" t="s">
        <v>39</v>
      </c>
      <c r="C13" s="26">
        <v>3.225806451612903</v>
      </c>
      <c r="D13" s="26">
        <v>12.903225806451612</v>
      </c>
      <c r="E13" s="26">
        <v>51.612903225806448</v>
      </c>
      <c r="F13" s="26">
        <v>32.258064516129032</v>
      </c>
    </row>
    <row r="14" spans="1:12" ht="60" x14ac:dyDescent="0.25">
      <c r="A14" s="19">
        <v>21</v>
      </c>
      <c r="B14" s="16" t="s">
        <v>41</v>
      </c>
      <c r="C14" s="26">
        <v>12.903225806451612</v>
      </c>
      <c r="D14" s="26">
        <v>9.67741935483871</v>
      </c>
      <c r="E14" s="26">
        <v>58.064516129032256</v>
      </c>
      <c r="F14" s="26">
        <v>19.35483870967742</v>
      </c>
    </row>
    <row r="15" spans="1:12" ht="75" x14ac:dyDescent="0.25">
      <c r="A15" s="19">
        <v>22</v>
      </c>
      <c r="B15" s="16" t="s">
        <v>42</v>
      </c>
      <c r="C15" s="26">
        <v>3.225806451612903</v>
      </c>
      <c r="D15" s="26">
        <v>16.129032258064516</v>
      </c>
      <c r="E15" s="26">
        <v>54.838709677419352</v>
      </c>
      <c r="F15" s="26">
        <v>25.806451612903224</v>
      </c>
    </row>
    <row r="16" spans="1:12" ht="45" x14ac:dyDescent="0.25">
      <c r="A16" s="19">
        <v>23</v>
      </c>
      <c r="B16" s="16" t="s">
        <v>43</v>
      </c>
      <c r="C16" s="26">
        <v>0</v>
      </c>
      <c r="D16" s="26">
        <v>6.4516129032258061</v>
      </c>
      <c r="E16" s="26">
        <v>64.516129032258064</v>
      </c>
      <c r="F16" s="26">
        <v>29.032258064516128</v>
      </c>
    </row>
    <row r="17" spans="1:6" ht="30" x14ac:dyDescent="0.25">
      <c r="A17" s="19">
        <v>25</v>
      </c>
      <c r="B17" s="16" t="s">
        <v>45</v>
      </c>
      <c r="C17" s="26">
        <v>0</v>
      </c>
      <c r="D17" s="26">
        <v>12.903225806451612</v>
      </c>
      <c r="E17" s="26">
        <v>58.064516129032256</v>
      </c>
      <c r="F17" s="26">
        <v>29.032258064516128</v>
      </c>
    </row>
    <row r="18" spans="1:6" ht="30" x14ac:dyDescent="0.25">
      <c r="A18" s="19">
        <v>26</v>
      </c>
      <c r="B18" s="16" t="s">
        <v>46</v>
      </c>
      <c r="C18" s="26">
        <v>3.225806451612903</v>
      </c>
      <c r="D18" s="26">
        <v>6.4516129032258061</v>
      </c>
      <c r="E18" s="26">
        <v>54.838709677419352</v>
      </c>
      <c r="F18" s="26">
        <v>35.483870967741936</v>
      </c>
    </row>
    <row r="19" spans="1:6" ht="45" x14ac:dyDescent="0.25">
      <c r="A19" s="19">
        <v>27</v>
      </c>
      <c r="B19" s="16" t="s">
        <v>47</v>
      </c>
      <c r="C19" s="26">
        <v>5.2631578947368425</v>
      </c>
      <c r="D19" s="26">
        <v>2.6315789473684212</v>
      </c>
      <c r="E19" s="26">
        <v>39.473684210526315</v>
      </c>
      <c r="F19" s="26">
        <v>52.631578947368418</v>
      </c>
    </row>
    <row r="20" spans="1:6" ht="75" x14ac:dyDescent="0.25">
      <c r="A20" s="19">
        <v>28</v>
      </c>
      <c r="B20" s="16" t="s">
        <v>48</v>
      </c>
      <c r="C20" s="26">
        <v>0</v>
      </c>
      <c r="D20" s="26">
        <v>12.903225806451612</v>
      </c>
      <c r="E20" s="26">
        <v>51.612903225806448</v>
      </c>
      <c r="F20" s="26">
        <v>35.483870967741936</v>
      </c>
    </row>
    <row r="21" spans="1:6" ht="45" x14ac:dyDescent="0.25">
      <c r="A21" s="19">
        <v>30</v>
      </c>
      <c r="B21" s="16" t="s">
        <v>50</v>
      </c>
      <c r="C21" s="26">
        <v>10.526315789473685</v>
      </c>
      <c r="D21" s="26">
        <v>2.6315789473684212</v>
      </c>
      <c r="E21" s="26">
        <v>52.631578947368418</v>
      </c>
      <c r="F21" s="26">
        <v>34.210526315789473</v>
      </c>
    </row>
    <row r="22" spans="1:6" ht="30" x14ac:dyDescent="0.25">
      <c r="A22" s="19">
        <v>33</v>
      </c>
      <c r="B22" s="16" t="s">
        <v>53</v>
      </c>
      <c r="C22" s="26">
        <v>0</v>
      </c>
      <c r="D22" s="26">
        <v>19.35483870967742</v>
      </c>
      <c r="E22" s="26">
        <v>51.612903225806448</v>
      </c>
      <c r="F22" s="26">
        <v>29.032258064516128</v>
      </c>
    </row>
    <row r="23" spans="1:6" ht="45" x14ac:dyDescent="0.25">
      <c r="A23" s="19">
        <v>34</v>
      </c>
      <c r="B23" s="16" t="s">
        <v>54</v>
      </c>
      <c r="C23" s="26">
        <v>0</v>
      </c>
      <c r="D23" s="26">
        <v>6.4516129032258061</v>
      </c>
      <c r="E23" s="26">
        <v>54.838709677419352</v>
      </c>
      <c r="F23" s="26">
        <v>38.70967741935484</v>
      </c>
    </row>
    <row r="24" spans="1:6" ht="45" x14ac:dyDescent="0.25">
      <c r="A24" s="19">
        <v>35</v>
      </c>
      <c r="B24" s="16" t="s">
        <v>55</v>
      </c>
      <c r="C24" s="26">
        <v>3.225806451612903</v>
      </c>
      <c r="D24" s="26">
        <v>6.4516129032258061</v>
      </c>
      <c r="E24" s="26">
        <v>38.70967741935484</v>
      </c>
      <c r="F24" s="26">
        <v>51.612903225806448</v>
      </c>
    </row>
    <row r="25" spans="1:6" ht="60" x14ac:dyDescent="0.25">
      <c r="A25" s="19">
        <v>36</v>
      </c>
      <c r="B25" s="16" t="s">
        <v>56</v>
      </c>
      <c r="C25" s="26">
        <v>7.8947368421052628</v>
      </c>
      <c r="D25" s="26">
        <v>5.2631578947368425</v>
      </c>
      <c r="E25" s="26">
        <v>23.684210526315791</v>
      </c>
      <c r="F25" s="26">
        <v>63.157894736842103</v>
      </c>
    </row>
    <row r="26" spans="1:6" ht="60" x14ac:dyDescent="0.25">
      <c r="A26" s="19">
        <v>37</v>
      </c>
      <c r="B26" s="16" t="s">
        <v>57</v>
      </c>
      <c r="C26" s="26">
        <v>2.9411764705882355</v>
      </c>
      <c r="D26" s="26">
        <v>2.9411764705882355</v>
      </c>
      <c r="E26" s="26">
        <v>52.941176470588232</v>
      </c>
      <c r="F26" s="26">
        <v>41.176470588235297</v>
      </c>
    </row>
    <row r="27" spans="1:6" ht="45" x14ac:dyDescent="0.25">
      <c r="A27" s="19">
        <v>40</v>
      </c>
      <c r="B27" s="16" t="s">
        <v>60</v>
      </c>
      <c r="C27" s="26">
        <v>0</v>
      </c>
      <c r="D27" s="26">
        <v>12.903225806451612</v>
      </c>
      <c r="E27" s="26">
        <v>54.838709677419352</v>
      </c>
      <c r="F27" s="26">
        <v>32.258064516129032</v>
      </c>
    </row>
    <row r="28" spans="1:6" ht="45" x14ac:dyDescent="0.25">
      <c r="A28" s="19">
        <v>42</v>
      </c>
      <c r="B28" s="16" t="s">
        <v>62</v>
      </c>
      <c r="C28" s="26">
        <v>3.225806451612903</v>
      </c>
      <c r="D28" s="26">
        <v>9.67741935483871</v>
      </c>
      <c r="E28" s="26">
        <v>51.612903225806448</v>
      </c>
      <c r="F28" s="26">
        <v>35.483870967741936</v>
      </c>
    </row>
    <row r="29" spans="1:6" ht="45" x14ac:dyDescent="0.25">
      <c r="A29" s="19">
        <v>43</v>
      </c>
      <c r="B29" s="16" t="s">
        <v>63</v>
      </c>
      <c r="C29" s="26">
        <v>3.225806451612903</v>
      </c>
      <c r="D29" s="26">
        <v>9.67741935483871</v>
      </c>
      <c r="E29" s="26">
        <v>35.483870967741936</v>
      </c>
      <c r="F29" s="26">
        <v>51.612903225806448</v>
      </c>
    </row>
    <row r="30" spans="1:6" ht="60" x14ac:dyDescent="0.25">
      <c r="A30" s="19">
        <v>44</v>
      </c>
      <c r="B30" s="16" t="s">
        <v>64</v>
      </c>
      <c r="C30" s="26">
        <v>3.225806451612903</v>
      </c>
      <c r="D30" s="26">
        <v>16.129032258064516</v>
      </c>
      <c r="E30" s="26">
        <v>54.838709677419352</v>
      </c>
      <c r="F30" s="26">
        <v>25.806451612903224</v>
      </c>
    </row>
    <row r="31" spans="1:6" ht="45" x14ac:dyDescent="0.25">
      <c r="A31" s="19">
        <v>49</v>
      </c>
      <c r="B31" s="16" t="s">
        <v>69</v>
      </c>
      <c r="C31" s="26">
        <v>6.4516129032258061</v>
      </c>
      <c r="D31" s="26">
        <v>9.67741935483871</v>
      </c>
      <c r="E31" s="26">
        <v>54.838709677419352</v>
      </c>
      <c r="F31" s="26">
        <v>29.032258064516128</v>
      </c>
    </row>
    <row r="32" spans="1:6" x14ac:dyDescent="0.25">
      <c r="A32" s="19">
        <v>52</v>
      </c>
      <c r="B32" s="16" t="s">
        <v>72</v>
      </c>
      <c r="C32" s="26">
        <v>55.263157894736842</v>
      </c>
      <c r="D32" s="26">
        <v>13.157894736842104</v>
      </c>
      <c r="E32" s="26">
        <v>18.421052631578949</v>
      </c>
      <c r="F32" s="26">
        <v>13.157894736842104</v>
      </c>
    </row>
    <row r="33" spans="1:6" ht="30" x14ac:dyDescent="0.25">
      <c r="A33" s="19">
        <v>53</v>
      </c>
      <c r="B33" s="16" t="s">
        <v>73</v>
      </c>
      <c r="C33" s="26">
        <v>52.631578947368418</v>
      </c>
      <c r="D33" s="26">
        <v>23.684210526315791</v>
      </c>
      <c r="E33" s="26">
        <v>13.157894736842104</v>
      </c>
      <c r="F33" s="26">
        <v>10.526315789473685</v>
      </c>
    </row>
    <row r="34" spans="1:6" ht="30" x14ac:dyDescent="0.25">
      <c r="A34" s="19">
        <v>54</v>
      </c>
      <c r="B34" s="16" t="s">
        <v>74</v>
      </c>
      <c r="C34" s="26">
        <v>63.157894736842103</v>
      </c>
      <c r="D34" s="26">
        <v>10.526315789473685</v>
      </c>
      <c r="E34" s="26">
        <v>15.789473684210526</v>
      </c>
      <c r="F34" s="26">
        <v>10.526315789473685</v>
      </c>
    </row>
    <row r="35" spans="1:6" ht="30" x14ac:dyDescent="0.25">
      <c r="A35" s="19">
        <v>55</v>
      </c>
      <c r="B35" s="16" t="s">
        <v>75</v>
      </c>
      <c r="C35" s="26">
        <v>65.78947368421052</v>
      </c>
      <c r="D35" s="26">
        <v>18.421052631578949</v>
      </c>
      <c r="E35" s="26">
        <v>13.157894736842104</v>
      </c>
      <c r="F35" s="26">
        <v>2.6315789473684212</v>
      </c>
    </row>
    <row r="36" spans="1:6" ht="45" x14ac:dyDescent="0.25">
      <c r="A36" s="19">
        <v>58</v>
      </c>
      <c r="B36" s="16" t="s">
        <v>78</v>
      </c>
      <c r="C36" s="26">
        <v>68.421052631578945</v>
      </c>
      <c r="D36" s="26">
        <v>21.05263157894737</v>
      </c>
      <c r="E36" s="26">
        <v>5.2631578947368425</v>
      </c>
      <c r="F36" s="26">
        <v>5.2631578947368425</v>
      </c>
    </row>
    <row r="37" spans="1:6" ht="30" x14ac:dyDescent="0.25">
      <c r="A37" s="19">
        <v>60</v>
      </c>
      <c r="B37" s="16" t="s">
        <v>80</v>
      </c>
      <c r="C37" s="26">
        <v>60.526315789473685</v>
      </c>
      <c r="D37" s="26">
        <v>31.578947368421051</v>
      </c>
      <c r="E37" s="26">
        <v>5.2631578947368425</v>
      </c>
      <c r="F37" s="26">
        <v>2.6315789473684212</v>
      </c>
    </row>
    <row r="38" spans="1:6" ht="30" x14ac:dyDescent="0.25">
      <c r="A38" s="19">
        <v>61</v>
      </c>
      <c r="B38" s="16" t="s">
        <v>81</v>
      </c>
      <c r="C38" s="26">
        <v>57.89473684210526</v>
      </c>
      <c r="D38" s="26">
        <v>23.684210526315791</v>
      </c>
      <c r="E38" s="26">
        <v>13.157894736842104</v>
      </c>
      <c r="F38" s="26">
        <v>5.2631578947368425</v>
      </c>
    </row>
    <row r="39" spans="1:6" ht="60" x14ac:dyDescent="0.25">
      <c r="A39" s="19">
        <v>63</v>
      </c>
      <c r="B39" s="16" t="s">
        <v>83</v>
      </c>
      <c r="C39" s="26">
        <v>68.421052631578945</v>
      </c>
      <c r="D39" s="26">
        <v>10.526315789473685</v>
      </c>
      <c r="E39" s="26">
        <v>18.421052631578949</v>
      </c>
      <c r="F39" s="26">
        <v>2.6315789473684212</v>
      </c>
    </row>
    <row r="40" spans="1:6" ht="75" x14ac:dyDescent="0.25">
      <c r="A40" s="19">
        <v>64</v>
      </c>
      <c r="B40" s="16" t="s">
        <v>84</v>
      </c>
      <c r="C40" s="26">
        <v>76.315789473684205</v>
      </c>
      <c r="D40" s="26">
        <v>10.526315789473685</v>
      </c>
      <c r="E40" s="26">
        <v>10.526315789473685</v>
      </c>
      <c r="F40" s="26">
        <v>2.6315789473684212</v>
      </c>
    </row>
    <row r="41" spans="1:6" ht="30" x14ac:dyDescent="0.25">
      <c r="A41" s="19">
        <v>65</v>
      </c>
      <c r="B41" s="16" t="s">
        <v>85</v>
      </c>
      <c r="C41" s="26">
        <v>73.684210526315795</v>
      </c>
      <c r="D41" s="26">
        <v>10.526315789473685</v>
      </c>
      <c r="E41" s="26">
        <v>13.157894736842104</v>
      </c>
      <c r="F41" s="26">
        <v>2.6315789473684212</v>
      </c>
    </row>
    <row r="42" spans="1:6" ht="30" x14ac:dyDescent="0.25">
      <c r="A42" s="19">
        <v>66</v>
      </c>
      <c r="B42" s="16" t="s">
        <v>86</v>
      </c>
      <c r="C42" s="26">
        <v>52.631578947368418</v>
      </c>
      <c r="D42" s="26">
        <v>34.210526315789473</v>
      </c>
      <c r="E42" s="26">
        <v>10.526315789473685</v>
      </c>
      <c r="F42" s="26">
        <v>2.6315789473684212</v>
      </c>
    </row>
    <row r="43" spans="1:6" ht="60" x14ac:dyDescent="0.25">
      <c r="A43" s="19">
        <v>67</v>
      </c>
      <c r="B43" s="16" t="s">
        <v>87</v>
      </c>
      <c r="C43" s="26">
        <v>68.421052631578945</v>
      </c>
      <c r="D43" s="26">
        <v>23.684210526315791</v>
      </c>
      <c r="E43" s="26">
        <v>5.2631578947368425</v>
      </c>
      <c r="F43" s="26">
        <v>2.6315789473684212</v>
      </c>
    </row>
    <row r="44" spans="1:6" ht="30" x14ac:dyDescent="0.25">
      <c r="A44" s="19">
        <v>69</v>
      </c>
      <c r="B44" s="16" t="s">
        <v>88</v>
      </c>
      <c r="C44" s="26">
        <v>61.764705882352942</v>
      </c>
      <c r="D44" s="26">
        <v>5.882352941176471</v>
      </c>
      <c r="E44" s="26">
        <v>8.8235294117647065</v>
      </c>
      <c r="F44" s="26">
        <v>23.529411764705884</v>
      </c>
    </row>
    <row r="45" spans="1:6" ht="60" x14ac:dyDescent="0.25">
      <c r="A45" s="19">
        <v>71</v>
      </c>
      <c r="B45" s="16" t="s">
        <v>90</v>
      </c>
      <c r="C45" s="26">
        <v>5.882352941176471</v>
      </c>
      <c r="D45" s="26">
        <v>20.588235294117649</v>
      </c>
      <c r="E45" s="26">
        <v>20.588235294117649</v>
      </c>
      <c r="F45" s="26">
        <v>52.941176470588232</v>
      </c>
    </row>
    <row r="46" spans="1:6" ht="75" x14ac:dyDescent="0.25">
      <c r="A46" s="19">
        <v>74</v>
      </c>
      <c r="B46" s="16" t="s">
        <v>93</v>
      </c>
      <c r="C46" s="26">
        <v>9.67741935483871</v>
      </c>
      <c r="D46" s="26">
        <v>12.903225806451612</v>
      </c>
      <c r="E46" s="26">
        <v>54.838709677419352</v>
      </c>
      <c r="F46" s="26">
        <v>22.580645161290324</v>
      </c>
    </row>
    <row r="47" spans="1:6" ht="30" x14ac:dyDescent="0.25">
      <c r="A47" s="19">
        <v>76</v>
      </c>
      <c r="B47" s="16" t="s">
        <v>95</v>
      </c>
      <c r="C47" s="26">
        <v>6.4516129032258061</v>
      </c>
      <c r="D47" s="26">
        <v>6.4516129032258061</v>
      </c>
      <c r="E47" s="26">
        <v>51.612903225806448</v>
      </c>
      <c r="F47" s="26">
        <v>35.483870967741936</v>
      </c>
    </row>
    <row r="48" spans="1:6" ht="30" x14ac:dyDescent="0.25">
      <c r="A48" s="19">
        <v>80</v>
      </c>
      <c r="B48" s="16" t="s">
        <v>99</v>
      </c>
      <c r="C48" s="26">
        <v>9.67741935483871</v>
      </c>
      <c r="D48" s="26">
        <v>22.580645161290324</v>
      </c>
      <c r="E48" s="26">
        <v>54.838709677419352</v>
      </c>
      <c r="F48" s="26">
        <v>12.903225806451612</v>
      </c>
    </row>
    <row r="49" spans="1:6" ht="30" x14ac:dyDescent="0.25">
      <c r="A49" s="19">
        <v>81</v>
      </c>
      <c r="B49" s="16" t="s">
        <v>100</v>
      </c>
      <c r="C49" s="26">
        <v>0</v>
      </c>
      <c r="D49" s="26">
        <v>16.129032258064516</v>
      </c>
      <c r="E49" s="26">
        <v>54.838709677419352</v>
      </c>
      <c r="F49" s="26">
        <v>29.032258064516128</v>
      </c>
    </row>
    <row r="50" spans="1:6" ht="45" x14ac:dyDescent="0.25">
      <c r="A50" s="19">
        <v>82</v>
      </c>
      <c r="B50" s="16" t="s">
        <v>101</v>
      </c>
      <c r="C50" s="26">
        <v>2.9411764705882355</v>
      </c>
      <c r="D50" s="26">
        <v>17.647058823529413</v>
      </c>
      <c r="E50" s="26">
        <v>58.823529411764703</v>
      </c>
      <c r="F50" s="26">
        <v>20.588235294117649</v>
      </c>
    </row>
    <row r="51" spans="1:6" ht="45" x14ac:dyDescent="0.25">
      <c r="A51" s="19">
        <v>83</v>
      </c>
      <c r="B51" s="16" t="s">
        <v>102</v>
      </c>
      <c r="C51" s="26">
        <v>12.903225806451612</v>
      </c>
      <c r="D51" s="26">
        <v>54.838709677419352</v>
      </c>
      <c r="E51" s="26">
        <v>22.580645161290324</v>
      </c>
      <c r="F51" s="26">
        <v>9.67741935483871</v>
      </c>
    </row>
    <row r="52" spans="1:6" ht="60" x14ac:dyDescent="0.25">
      <c r="A52" s="19">
        <v>86</v>
      </c>
      <c r="B52" s="16" t="s">
        <v>105</v>
      </c>
      <c r="C52" s="26">
        <v>22.580645161290324</v>
      </c>
      <c r="D52" s="26">
        <v>61.29032258064516</v>
      </c>
      <c r="E52" s="26">
        <v>12.903225806451612</v>
      </c>
      <c r="F52" s="26">
        <v>3.225806451612903</v>
      </c>
    </row>
    <row r="53" spans="1:6" ht="30" x14ac:dyDescent="0.25">
      <c r="A53" s="19">
        <v>87</v>
      </c>
      <c r="B53" s="16" t="s">
        <v>106</v>
      </c>
      <c r="C53" s="26">
        <v>12.903225806451612</v>
      </c>
      <c r="D53" s="26">
        <v>16.129032258064516</v>
      </c>
      <c r="E53" s="26">
        <v>64.516129032258064</v>
      </c>
      <c r="F53" s="26">
        <v>6.4516129032258061</v>
      </c>
    </row>
    <row r="54" spans="1:6" ht="30" x14ac:dyDescent="0.25">
      <c r="A54" s="19">
        <v>88</v>
      </c>
      <c r="B54" s="16" t="s">
        <v>107</v>
      </c>
      <c r="C54" s="26">
        <v>26.470588235294116</v>
      </c>
      <c r="D54" s="26">
        <v>52.941176470588232</v>
      </c>
      <c r="E54" s="26">
        <v>14.705882352941176</v>
      </c>
      <c r="F54" s="26">
        <v>5.882352941176471</v>
      </c>
    </row>
    <row r="55" spans="1:6" x14ac:dyDescent="0.25">
      <c r="A55" s="19">
        <v>89</v>
      </c>
      <c r="B55" s="16" t="s">
        <v>108</v>
      </c>
      <c r="C55" s="26">
        <v>65.78947368421052</v>
      </c>
      <c r="D55" s="26">
        <v>13.157894736842104</v>
      </c>
      <c r="E55" s="26">
        <v>7.8947368421052628</v>
      </c>
      <c r="F55" s="26">
        <v>13.157894736842104</v>
      </c>
    </row>
    <row r="56" spans="1:6" ht="45" x14ac:dyDescent="0.25">
      <c r="A56" s="19">
        <v>91</v>
      </c>
      <c r="B56" s="16" t="s">
        <v>110</v>
      </c>
      <c r="C56" s="26">
        <v>17.647058823529413</v>
      </c>
      <c r="D56" s="26">
        <v>58.823529411764703</v>
      </c>
      <c r="E56" s="26">
        <v>17.647058823529413</v>
      </c>
      <c r="F56" s="26">
        <v>5.882352941176471</v>
      </c>
    </row>
    <row r="57" spans="1:6" ht="60" x14ac:dyDescent="0.25">
      <c r="A57" s="19">
        <v>93</v>
      </c>
      <c r="B57" s="16" t="s">
        <v>112</v>
      </c>
      <c r="C57" s="26">
        <v>3.225806451612903</v>
      </c>
      <c r="D57" s="26">
        <v>25.806451612903224</v>
      </c>
      <c r="E57" s="26">
        <v>54.838709677419352</v>
      </c>
      <c r="F57" s="26">
        <v>16.129032258064516</v>
      </c>
    </row>
    <row r="58" spans="1:6" ht="30" x14ac:dyDescent="0.25">
      <c r="A58" s="19">
        <v>97</v>
      </c>
      <c r="B58" s="16" t="s">
        <v>116</v>
      </c>
      <c r="C58" s="26">
        <v>2.9411764705882355</v>
      </c>
      <c r="D58" s="26">
        <v>2.9411764705882355</v>
      </c>
      <c r="E58" s="26">
        <v>52.941176470588232</v>
      </c>
      <c r="F58" s="26">
        <v>41.176470588235297</v>
      </c>
    </row>
    <row r="59" spans="1:6" ht="30" x14ac:dyDescent="0.25">
      <c r="A59" s="19">
        <v>98</v>
      </c>
      <c r="B59" s="16" t="s">
        <v>117</v>
      </c>
      <c r="C59" s="26">
        <v>11.764705882352942</v>
      </c>
      <c r="D59" s="26">
        <v>52.941176470588232</v>
      </c>
      <c r="E59" s="26">
        <v>29.411764705882351</v>
      </c>
      <c r="F59" s="26">
        <v>5.882352941176471</v>
      </c>
    </row>
    <row r="60" spans="1:6" ht="45" x14ac:dyDescent="0.25">
      <c r="A60" s="19">
        <v>99</v>
      </c>
      <c r="B60" s="16" t="s">
        <v>118</v>
      </c>
      <c r="C60" s="26">
        <v>9.67741935483871</v>
      </c>
      <c r="D60" s="26">
        <v>51.612903225806448</v>
      </c>
      <c r="E60" s="26">
        <v>32.258064516129032</v>
      </c>
      <c r="F60" s="26">
        <v>6.4516129032258061</v>
      </c>
    </row>
    <row r="61" spans="1:6" ht="30" x14ac:dyDescent="0.25">
      <c r="A61" s="19">
        <v>101</v>
      </c>
      <c r="B61" s="16" t="s">
        <v>120</v>
      </c>
      <c r="C61" s="26">
        <v>8.8235294117647065</v>
      </c>
      <c r="D61" s="26">
        <v>8.8235294117647065</v>
      </c>
      <c r="E61" s="26">
        <v>55.882352941176471</v>
      </c>
      <c r="F61" s="26">
        <v>26.470588235294116</v>
      </c>
    </row>
    <row r="62" spans="1:6" ht="30" x14ac:dyDescent="0.25">
      <c r="A62" s="19">
        <v>102</v>
      </c>
      <c r="B62" s="16" t="s">
        <v>121</v>
      </c>
      <c r="C62" s="26">
        <v>3.225806451612903</v>
      </c>
      <c r="D62" s="26">
        <v>16.129032258064516</v>
      </c>
      <c r="E62" s="26">
        <v>67.741935483870961</v>
      </c>
      <c r="F62" s="26">
        <v>12.903225806451612</v>
      </c>
    </row>
    <row r="63" spans="1:6" ht="60" x14ac:dyDescent="0.25">
      <c r="A63" s="19">
        <v>104</v>
      </c>
      <c r="B63" s="16" t="s">
        <v>123</v>
      </c>
      <c r="C63" s="26">
        <v>3.225806451612903</v>
      </c>
      <c r="D63" s="26">
        <v>12.903225806451612</v>
      </c>
      <c r="E63" s="26">
        <v>61.29032258064516</v>
      </c>
      <c r="F63" s="26">
        <v>22.580645161290324</v>
      </c>
    </row>
    <row r="64" spans="1:6" ht="60" x14ac:dyDescent="0.25">
      <c r="A64" s="19">
        <v>106</v>
      </c>
      <c r="B64" s="16" t="s">
        <v>232</v>
      </c>
      <c r="C64" s="26">
        <v>0</v>
      </c>
      <c r="D64" s="26">
        <v>0</v>
      </c>
      <c r="E64" s="26">
        <v>45.161290322580648</v>
      </c>
      <c r="F64" s="26">
        <v>54.838709677419352</v>
      </c>
    </row>
    <row r="65" spans="1:6" ht="45" x14ac:dyDescent="0.25">
      <c r="A65" s="19">
        <v>107</v>
      </c>
      <c r="B65" s="16" t="s">
        <v>233</v>
      </c>
      <c r="C65" s="26">
        <v>2.9411764705882355</v>
      </c>
      <c r="D65" s="26">
        <v>8.8235294117647065</v>
      </c>
      <c r="E65" s="26">
        <v>23.529411764705884</v>
      </c>
      <c r="F65" s="26">
        <v>61.764705882352942</v>
      </c>
    </row>
    <row r="66" spans="1:6" ht="90" x14ac:dyDescent="0.25">
      <c r="A66" s="19">
        <v>109</v>
      </c>
      <c r="B66" s="16" t="s">
        <v>235</v>
      </c>
      <c r="C66" s="26">
        <v>3.225806451612903</v>
      </c>
      <c r="D66" s="26">
        <v>6.4516129032258061</v>
      </c>
      <c r="E66" s="26">
        <v>58.064516129032256</v>
      </c>
      <c r="F66" s="26">
        <v>32.258064516129032</v>
      </c>
    </row>
    <row r="67" spans="1:6" ht="105" x14ac:dyDescent="0.25">
      <c r="A67" s="19">
        <v>110</v>
      </c>
      <c r="B67" s="16" t="s">
        <v>236</v>
      </c>
      <c r="C67" s="26">
        <v>3.225806451612903</v>
      </c>
      <c r="D67" s="26">
        <v>9.67741935483871</v>
      </c>
      <c r="E67" s="26">
        <v>58.064516129032256</v>
      </c>
      <c r="F67" s="26">
        <v>29.032258064516128</v>
      </c>
    </row>
    <row r="68" spans="1:6" ht="30" x14ac:dyDescent="0.25">
      <c r="A68" s="19">
        <v>112</v>
      </c>
      <c r="B68" s="16" t="s">
        <v>238</v>
      </c>
      <c r="C68" s="26">
        <v>6.4516129032258061</v>
      </c>
      <c r="D68" s="26">
        <v>16.129032258064516</v>
      </c>
      <c r="E68" s="26">
        <v>51.612903225806448</v>
      </c>
      <c r="F68" s="26">
        <v>25.806451612903224</v>
      </c>
    </row>
    <row r="69" spans="1:6" ht="45" x14ac:dyDescent="0.25">
      <c r="A69" s="19">
        <v>113</v>
      </c>
      <c r="B69" s="16" t="s">
        <v>263</v>
      </c>
      <c r="C69" s="26">
        <v>6.4516129032258061</v>
      </c>
      <c r="D69" s="26">
        <v>22.580645161290324</v>
      </c>
      <c r="E69" s="26">
        <v>51.612903225806448</v>
      </c>
      <c r="F69" s="26">
        <v>19.35483870967742</v>
      </c>
    </row>
    <row r="70" spans="1:6" ht="60" x14ac:dyDescent="0.25">
      <c r="A70" s="19">
        <v>114</v>
      </c>
      <c r="B70" s="16" t="s">
        <v>264</v>
      </c>
      <c r="C70" s="26">
        <v>0</v>
      </c>
      <c r="D70" s="26">
        <v>6.4516129032258061</v>
      </c>
      <c r="E70" s="26">
        <v>29.032258064516128</v>
      </c>
      <c r="F70" s="26">
        <v>64.516129032258064</v>
      </c>
    </row>
  </sheetData>
  <sortState xmlns:xlrd2="http://schemas.microsoft.com/office/spreadsheetml/2017/richdata2" ref="A1:F70">
    <sortCondition ref="A1:A70"/>
  </sortState>
  <conditionalFormatting sqref="C1:F21">
    <cfRule type="cellIs" dxfId="5" priority="7" operator="between">
      <formula>51</formula>
      <formula>69</formula>
    </cfRule>
    <cfRule type="dataBar" priority="8">
      <dataBar>
        <cfvo type="num" val="0"/>
        <cfvo type="num" val="100"/>
        <color rgb="FF638EC6"/>
      </dataBar>
      <extLst>
        <ext xmlns:x14="http://schemas.microsoft.com/office/spreadsheetml/2009/9/main" uri="{B025F937-C7B1-47D3-B67F-A62EFF666E3E}">
          <x14:id>{BA1B4C1D-6A16-49C3-995F-D6E8ADC08956}</x14:id>
        </ext>
      </extLst>
    </cfRule>
    <cfRule type="cellIs" dxfId="4" priority="9" operator="between">
      <formula>70</formula>
      <formula>100</formula>
    </cfRule>
  </conditionalFormatting>
  <conditionalFormatting sqref="C22:F33">
    <cfRule type="cellIs" dxfId="3" priority="4" operator="between">
      <formula>51</formula>
      <formula>69</formula>
    </cfRule>
    <cfRule type="dataBar" priority="5">
      <dataBar>
        <cfvo type="num" val="0"/>
        <cfvo type="num" val="100"/>
        <color rgb="FF638EC6"/>
      </dataBar>
      <extLst>
        <ext xmlns:x14="http://schemas.microsoft.com/office/spreadsheetml/2009/9/main" uri="{B025F937-C7B1-47D3-B67F-A62EFF666E3E}">
          <x14:id>{374B4B58-E58A-4EC9-B88B-3B151CD8F1DF}</x14:id>
        </ext>
      </extLst>
    </cfRule>
    <cfRule type="cellIs" dxfId="2" priority="6" operator="between">
      <formula>70</formula>
      <formula>100</formula>
    </cfRule>
  </conditionalFormatting>
  <conditionalFormatting sqref="C34:F70">
    <cfRule type="cellIs" dxfId="1" priority="1" operator="between">
      <formula>51</formula>
      <formula>69</formula>
    </cfRule>
    <cfRule type="dataBar" priority="2">
      <dataBar>
        <cfvo type="num" val="0"/>
        <cfvo type="num" val="100"/>
        <color rgb="FF638EC6"/>
      </dataBar>
      <extLst>
        <ext xmlns:x14="http://schemas.microsoft.com/office/spreadsheetml/2009/9/main" uri="{B025F937-C7B1-47D3-B67F-A62EFF666E3E}">
          <x14:id>{8CEBA359-C4B2-4C06-8D01-40307D2000D4}</x14:id>
        </ext>
      </extLst>
    </cfRule>
    <cfRule type="cellIs" dxfId="0" priority="3" operator="between">
      <formula>70</formula>
      <formula>100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A1B4C1D-6A16-49C3-995F-D6E8ADC08956}">
            <x14:dataBar minLength="0" maxLength="100" gradient="0">
              <x14:cfvo type="num">
                <xm:f>0</xm:f>
              </x14:cfvo>
              <x14:cfvo type="num">
                <xm:f>100</xm:f>
              </x14:cfvo>
              <x14:negativeFillColor rgb="FFFF0000"/>
              <x14:axisColor rgb="FF000000"/>
            </x14:dataBar>
          </x14:cfRule>
          <xm:sqref>C1:F21</xm:sqref>
        </x14:conditionalFormatting>
        <x14:conditionalFormatting xmlns:xm="http://schemas.microsoft.com/office/excel/2006/main">
          <x14:cfRule type="dataBar" id="{374B4B58-E58A-4EC9-B88B-3B151CD8F1DF}">
            <x14:dataBar minLength="0" maxLength="100" gradient="0">
              <x14:cfvo type="num">
                <xm:f>0</xm:f>
              </x14:cfvo>
              <x14:cfvo type="num">
                <xm:f>100</xm:f>
              </x14:cfvo>
              <x14:negativeFillColor rgb="FFFF0000"/>
              <x14:axisColor rgb="FF000000"/>
            </x14:dataBar>
          </x14:cfRule>
          <xm:sqref>C22:F33</xm:sqref>
        </x14:conditionalFormatting>
        <x14:conditionalFormatting xmlns:xm="http://schemas.microsoft.com/office/excel/2006/main">
          <x14:cfRule type="dataBar" id="{8CEBA359-C4B2-4C06-8D01-40307D2000D4}">
            <x14:dataBar minLength="0" maxLength="100" gradient="0">
              <x14:cfvo type="num">
                <xm:f>0</xm:f>
              </x14:cfvo>
              <x14:cfvo type="num">
                <xm:f>100</xm:f>
              </x14:cfvo>
              <x14:negativeFillColor rgb="FFFF0000"/>
              <x14:axisColor rgb="FF000000"/>
            </x14:dataBar>
          </x14:cfRule>
          <xm:sqref>C34:F70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64"/>
  <sheetViews>
    <sheetView tabSelected="1" topLeftCell="B1" zoomScaleNormal="100" workbookViewId="0">
      <pane ySplit="1" topLeftCell="A2" activePane="bottomLeft" state="frozen"/>
      <selection pane="bottomLeft" activeCell="E17" sqref="E17"/>
    </sheetView>
  </sheetViews>
  <sheetFormatPr defaultColWidth="8.7109375" defaultRowHeight="15" zeroHeight="1" x14ac:dyDescent="0.25"/>
  <cols>
    <col min="1" max="1" width="9.140625" style="1" customWidth="1"/>
    <col min="2" max="2" width="9.28515625" bestFit="1" customWidth="1"/>
    <col min="3" max="3" width="18.140625" style="2" bestFit="1" customWidth="1"/>
    <col min="4" max="4" width="31.85546875" style="2" bestFit="1" customWidth="1"/>
    <col min="5" max="5" width="23.28515625" style="3" bestFit="1" customWidth="1"/>
    <col min="6" max="6" width="30.140625" style="3" bestFit="1" customWidth="1"/>
    <col min="7" max="8" width="21.85546875" style="3" bestFit="1" customWidth="1"/>
    <col min="9" max="9" width="30.140625" style="3" bestFit="1" customWidth="1"/>
    <col min="10" max="11" width="21.85546875" style="3" bestFit="1" customWidth="1"/>
    <col min="12" max="12" width="27.140625" style="3" bestFit="1" customWidth="1"/>
    <col min="13" max="13" width="19.7109375" style="3" customWidth="1"/>
  </cols>
  <sheetData>
    <row r="1" spans="1:13" s="14" customFormat="1" ht="32.25" customHeight="1" x14ac:dyDescent="0.25">
      <c r="A1" s="11"/>
      <c r="B1" s="11" t="s">
        <v>0</v>
      </c>
      <c r="C1" s="11" t="s">
        <v>3</v>
      </c>
      <c r="D1" s="11" t="s">
        <v>1</v>
      </c>
      <c r="E1" s="12" t="s">
        <v>4</v>
      </c>
      <c r="F1" s="12" t="s">
        <v>5</v>
      </c>
      <c r="G1" s="13" t="s">
        <v>6</v>
      </c>
      <c r="H1" s="13" t="s">
        <v>7</v>
      </c>
      <c r="I1" s="13" t="s">
        <v>8</v>
      </c>
      <c r="J1" s="13" t="s">
        <v>9</v>
      </c>
      <c r="K1" s="13" t="s">
        <v>10</v>
      </c>
      <c r="L1" s="13" t="s">
        <v>11</v>
      </c>
      <c r="M1" s="13" t="s">
        <v>12</v>
      </c>
    </row>
    <row r="2" spans="1:13" x14ac:dyDescent="0.25">
      <c r="A2" s="7">
        <v>1</v>
      </c>
      <c r="B2" s="4">
        <v>1466</v>
      </c>
      <c r="C2" s="5" t="s">
        <v>2</v>
      </c>
      <c r="D2" s="5" t="s">
        <v>2</v>
      </c>
      <c r="E2" s="6"/>
      <c r="F2" s="6"/>
      <c r="G2" s="6"/>
      <c r="H2" s="6"/>
      <c r="I2" s="6"/>
      <c r="J2" s="6"/>
      <c r="K2" s="6"/>
      <c r="L2" s="6"/>
      <c r="M2" s="6"/>
    </row>
    <row r="3" spans="1:13" x14ac:dyDescent="0.25">
      <c r="A3" s="7">
        <v>2</v>
      </c>
      <c r="B3" s="4">
        <v>8544</v>
      </c>
      <c r="C3" s="5" t="s">
        <v>2</v>
      </c>
      <c r="D3" s="5" t="s">
        <v>2</v>
      </c>
      <c r="E3" s="6">
        <v>45252</v>
      </c>
      <c r="F3" s="6">
        <v>45252</v>
      </c>
      <c r="G3" s="6"/>
      <c r="H3" s="6"/>
      <c r="I3" s="6"/>
      <c r="J3" s="6"/>
      <c r="K3" s="6"/>
      <c r="L3" s="6"/>
      <c r="M3" s="6"/>
    </row>
    <row r="4" spans="1:13" x14ac:dyDescent="0.25">
      <c r="A4" s="7">
        <v>3</v>
      </c>
      <c r="B4" s="4">
        <v>1740</v>
      </c>
      <c r="C4" s="5" t="s">
        <v>2</v>
      </c>
      <c r="D4" s="5" t="s">
        <v>2</v>
      </c>
      <c r="E4" s="6">
        <v>45195</v>
      </c>
      <c r="F4" s="6">
        <v>45245</v>
      </c>
      <c r="G4" s="6">
        <v>45252</v>
      </c>
      <c r="H4" s="6">
        <v>45271</v>
      </c>
      <c r="I4" s="6">
        <v>45271</v>
      </c>
      <c r="J4" s="6">
        <v>45278</v>
      </c>
      <c r="K4" s="6">
        <v>45299</v>
      </c>
      <c r="L4" s="6">
        <v>45299</v>
      </c>
      <c r="M4" s="6">
        <v>45306</v>
      </c>
    </row>
    <row r="5" spans="1:13" x14ac:dyDescent="0.25">
      <c r="A5" s="7">
        <v>4</v>
      </c>
      <c r="B5" s="4">
        <v>8497</v>
      </c>
      <c r="C5" s="5" t="s">
        <v>2</v>
      </c>
      <c r="D5" s="5" t="s">
        <v>2</v>
      </c>
      <c r="E5" s="6">
        <v>45186</v>
      </c>
      <c r="F5" s="6">
        <v>45245</v>
      </c>
      <c r="G5" s="6">
        <v>45251</v>
      </c>
      <c r="H5" s="6">
        <v>45271</v>
      </c>
      <c r="I5" s="6">
        <v>45271</v>
      </c>
      <c r="J5" s="6">
        <v>45272</v>
      </c>
      <c r="K5" s="6">
        <v>45299</v>
      </c>
      <c r="L5" s="6">
        <v>45299</v>
      </c>
      <c r="M5" s="6">
        <v>45299</v>
      </c>
    </row>
    <row r="6" spans="1:13" x14ac:dyDescent="0.25">
      <c r="A6" s="7">
        <v>5</v>
      </c>
      <c r="B6" s="4">
        <v>8653</v>
      </c>
      <c r="C6" s="5" t="s">
        <v>2</v>
      </c>
      <c r="D6" s="5" t="s">
        <v>2</v>
      </c>
      <c r="E6" s="6">
        <v>45180</v>
      </c>
      <c r="F6" s="6">
        <v>45245</v>
      </c>
      <c r="G6" s="6">
        <v>45245</v>
      </c>
      <c r="H6" s="6">
        <v>45271</v>
      </c>
      <c r="I6" s="6">
        <v>45271</v>
      </c>
      <c r="J6" s="6">
        <v>45279</v>
      </c>
      <c r="K6" s="6">
        <v>45299</v>
      </c>
      <c r="L6" s="6">
        <v>45299</v>
      </c>
      <c r="M6" s="6">
        <v>45299</v>
      </c>
    </row>
    <row r="7" spans="1:13" x14ac:dyDescent="0.25">
      <c r="A7" s="7">
        <v>6</v>
      </c>
      <c r="B7" s="4">
        <v>3229</v>
      </c>
      <c r="C7" s="5" t="s">
        <v>2</v>
      </c>
      <c r="D7" s="5" t="s">
        <v>2</v>
      </c>
      <c r="E7" s="6"/>
      <c r="F7" s="6"/>
      <c r="G7" s="6"/>
      <c r="H7" s="6"/>
      <c r="I7" s="6"/>
      <c r="J7" s="6"/>
      <c r="K7" s="6"/>
      <c r="L7" s="6"/>
      <c r="M7" s="6"/>
    </row>
    <row r="8" spans="1:13" x14ac:dyDescent="0.25">
      <c r="A8" s="7">
        <v>7</v>
      </c>
      <c r="B8" s="4">
        <v>8942</v>
      </c>
      <c r="C8" s="5" t="s">
        <v>2</v>
      </c>
      <c r="D8" s="5" t="s">
        <v>2</v>
      </c>
      <c r="E8" s="6">
        <v>45186</v>
      </c>
      <c r="F8" s="6">
        <v>45245</v>
      </c>
      <c r="G8" s="29">
        <v>45252</v>
      </c>
      <c r="H8" s="6">
        <v>45271</v>
      </c>
      <c r="I8" s="6">
        <v>45271</v>
      </c>
      <c r="J8" s="35">
        <v>45272</v>
      </c>
      <c r="K8" s="6">
        <v>45299</v>
      </c>
      <c r="L8" s="6">
        <v>45299</v>
      </c>
      <c r="M8" s="35">
        <v>45299</v>
      </c>
    </row>
    <row r="9" spans="1:13" x14ac:dyDescent="0.25">
      <c r="A9" s="7">
        <v>8</v>
      </c>
      <c r="B9" s="4">
        <v>7923</v>
      </c>
      <c r="C9" s="5" t="s">
        <v>2</v>
      </c>
      <c r="D9" s="5" t="s">
        <v>2</v>
      </c>
      <c r="E9" s="6">
        <v>45178</v>
      </c>
      <c r="F9" s="6">
        <v>45245</v>
      </c>
      <c r="G9" s="6">
        <v>45252</v>
      </c>
      <c r="H9" s="6">
        <v>45271</v>
      </c>
      <c r="I9" s="6">
        <v>45271</v>
      </c>
      <c r="J9" s="6">
        <v>45272</v>
      </c>
      <c r="K9" s="6">
        <v>45299</v>
      </c>
      <c r="L9" s="6">
        <v>45299</v>
      </c>
      <c r="M9" s="6">
        <v>45299</v>
      </c>
    </row>
    <row r="10" spans="1:13" x14ac:dyDescent="0.25">
      <c r="A10" s="7">
        <v>9</v>
      </c>
      <c r="B10" s="4">
        <v>9096</v>
      </c>
      <c r="C10" s="5" t="s">
        <v>2</v>
      </c>
      <c r="D10" s="5" t="s">
        <v>2</v>
      </c>
      <c r="E10" s="6">
        <v>45180</v>
      </c>
      <c r="F10" s="6">
        <v>45245</v>
      </c>
      <c r="G10" s="6">
        <v>45257</v>
      </c>
      <c r="H10" s="6">
        <v>45271</v>
      </c>
      <c r="I10" s="6">
        <v>45271</v>
      </c>
      <c r="J10" s="6">
        <v>45278</v>
      </c>
      <c r="K10" s="6">
        <v>45299</v>
      </c>
      <c r="L10" s="6">
        <v>45299</v>
      </c>
      <c r="M10" s="6">
        <v>45316</v>
      </c>
    </row>
    <row r="11" spans="1:13" x14ac:dyDescent="0.25">
      <c r="A11" s="7">
        <v>10</v>
      </c>
      <c r="B11">
        <v>9212</v>
      </c>
      <c r="C11" s="5" t="s">
        <v>2</v>
      </c>
      <c r="D11" s="5" t="s">
        <v>2</v>
      </c>
      <c r="E11" s="6"/>
      <c r="F11" s="6"/>
      <c r="G11" s="6"/>
      <c r="H11" s="6"/>
      <c r="I11" s="6"/>
      <c r="J11" s="6"/>
      <c r="K11" s="6"/>
      <c r="L11" s="6"/>
      <c r="M11" s="6"/>
    </row>
    <row r="12" spans="1:13" x14ac:dyDescent="0.25">
      <c r="A12" s="7">
        <v>11</v>
      </c>
      <c r="B12" s="4">
        <v>3028</v>
      </c>
      <c r="C12" s="5" t="s">
        <v>2</v>
      </c>
      <c r="D12" s="5" t="s">
        <v>2</v>
      </c>
      <c r="E12" s="6"/>
      <c r="F12" s="6"/>
      <c r="G12" s="6"/>
      <c r="H12" s="6"/>
      <c r="I12" s="6"/>
      <c r="J12" s="6"/>
      <c r="K12" s="6"/>
      <c r="L12" s="6"/>
      <c r="M12" s="6"/>
    </row>
    <row r="13" spans="1:13" x14ac:dyDescent="0.25">
      <c r="A13" s="7">
        <v>12</v>
      </c>
      <c r="B13" s="4">
        <v>1660</v>
      </c>
      <c r="C13" s="5" t="s">
        <v>2</v>
      </c>
      <c r="D13" s="5" t="s">
        <v>2</v>
      </c>
      <c r="E13" s="6"/>
      <c r="F13" s="6"/>
      <c r="G13" s="6"/>
      <c r="H13" s="6"/>
      <c r="I13" s="6"/>
      <c r="J13" s="6"/>
      <c r="K13" s="6"/>
      <c r="L13" s="6"/>
      <c r="M13" s="6"/>
    </row>
    <row r="14" spans="1:13" x14ac:dyDescent="0.25">
      <c r="A14" s="7">
        <v>13</v>
      </c>
      <c r="B14" s="4">
        <v>6266</v>
      </c>
      <c r="C14" s="5" t="s">
        <v>2</v>
      </c>
      <c r="D14" s="5" t="s">
        <v>2</v>
      </c>
      <c r="E14" s="6">
        <v>45195</v>
      </c>
      <c r="F14" s="6">
        <v>45245</v>
      </c>
      <c r="G14" s="6">
        <v>45253</v>
      </c>
      <c r="H14" s="6">
        <v>45271</v>
      </c>
      <c r="I14" s="6">
        <v>45271</v>
      </c>
      <c r="J14" s="35">
        <v>45280</v>
      </c>
      <c r="K14" s="6">
        <v>45299</v>
      </c>
      <c r="L14" s="6">
        <v>45299</v>
      </c>
      <c r="M14" s="35">
        <v>45311</v>
      </c>
    </row>
    <row r="15" spans="1:13" x14ac:dyDescent="0.25">
      <c r="A15" s="7">
        <v>14</v>
      </c>
      <c r="B15" s="4">
        <v>1888</v>
      </c>
      <c r="C15" s="5" t="s">
        <v>2</v>
      </c>
      <c r="D15" s="5" t="s">
        <v>2</v>
      </c>
      <c r="E15" s="6">
        <v>45204</v>
      </c>
      <c r="F15" s="6">
        <v>45245</v>
      </c>
      <c r="G15" s="6"/>
      <c r="H15" s="6"/>
      <c r="I15" s="6"/>
      <c r="J15" s="6"/>
      <c r="K15" s="6"/>
      <c r="L15" s="6"/>
      <c r="M15" s="29"/>
    </row>
    <row r="16" spans="1:13" x14ac:dyDescent="0.25">
      <c r="A16" s="7">
        <v>15</v>
      </c>
      <c r="B16" s="4">
        <v>3262</v>
      </c>
      <c r="C16" s="5" t="s">
        <v>2</v>
      </c>
      <c r="D16" s="5" t="s">
        <v>2</v>
      </c>
      <c r="E16" s="6">
        <v>45214</v>
      </c>
      <c r="F16" s="6">
        <v>45245</v>
      </c>
      <c r="G16" s="6">
        <v>45245</v>
      </c>
      <c r="H16" s="6">
        <v>45271</v>
      </c>
      <c r="I16" s="6">
        <v>45271</v>
      </c>
      <c r="J16" s="35">
        <v>45277</v>
      </c>
      <c r="K16" s="6">
        <v>45299</v>
      </c>
      <c r="L16" s="6">
        <v>45299</v>
      </c>
      <c r="M16" s="35">
        <v>45299</v>
      </c>
    </row>
    <row r="17" spans="1:13" x14ac:dyDescent="0.25">
      <c r="A17" s="7">
        <v>16</v>
      </c>
      <c r="B17" s="4">
        <v>2789</v>
      </c>
      <c r="C17" s="5" t="s">
        <v>2</v>
      </c>
      <c r="D17" s="5" t="s">
        <v>2</v>
      </c>
      <c r="E17" s="6">
        <v>45236</v>
      </c>
      <c r="F17" s="6">
        <v>45245</v>
      </c>
      <c r="G17" s="29">
        <v>45251</v>
      </c>
      <c r="H17" s="6">
        <v>45271</v>
      </c>
      <c r="I17" s="6">
        <v>45271</v>
      </c>
      <c r="J17" s="35">
        <v>45274</v>
      </c>
      <c r="K17" s="6">
        <v>45299</v>
      </c>
      <c r="L17" s="6">
        <v>45299</v>
      </c>
      <c r="M17" s="35">
        <v>45300</v>
      </c>
    </row>
    <row r="18" spans="1:13" x14ac:dyDescent="0.25">
      <c r="A18" s="7">
        <v>17</v>
      </c>
      <c r="B18" s="4">
        <v>5717</v>
      </c>
      <c r="C18" s="5" t="s">
        <v>2</v>
      </c>
      <c r="D18" s="5" t="s">
        <v>2</v>
      </c>
      <c r="E18" s="6">
        <v>45216</v>
      </c>
      <c r="F18" s="6">
        <v>45245</v>
      </c>
      <c r="G18" s="29">
        <v>45257</v>
      </c>
      <c r="H18" s="6">
        <v>45271</v>
      </c>
      <c r="I18" s="6">
        <v>45271</v>
      </c>
      <c r="J18" s="35">
        <v>45277</v>
      </c>
      <c r="K18" s="6">
        <v>45299</v>
      </c>
      <c r="L18" s="6">
        <v>45299</v>
      </c>
      <c r="M18" s="35">
        <v>45299</v>
      </c>
    </row>
    <row r="19" spans="1:13" x14ac:dyDescent="0.25">
      <c r="A19" s="7">
        <v>18</v>
      </c>
      <c r="B19" s="4">
        <v>1486</v>
      </c>
      <c r="C19" s="5" t="s">
        <v>2</v>
      </c>
      <c r="D19" s="5" t="s">
        <v>2</v>
      </c>
      <c r="E19" s="6">
        <v>45238</v>
      </c>
      <c r="F19" s="6">
        <v>45245</v>
      </c>
      <c r="G19" s="29">
        <v>45252</v>
      </c>
      <c r="H19" s="6">
        <v>45271</v>
      </c>
      <c r="I19" s="6">
        <v>45271</v>
      </c>
      <c r="J19" s="35">
        <v>45279</v>
      </c>
      <c r="K19" s="6">
        <v>45299</v>
      </c>
      <c r="L19" s="6">
        <v>45299</v>
      </c>
      <c r="M19" s="35">
        <v>45309</v>
      </c>
    </row>
    <row r="20" spans="1:13" x14ac:dyDescent="0.25">
      <c r="A20" s="7">
        <v>19</v>
      </c>
      <c r="B20" s="4">
        <v>4645</v>
      </c>
      <c r="C20" s="5" t="s">
        <v>2</v>
      </c>
      <c r="D20" s="5" t="s">
        <v>2</v>
      </c>
      <c r="E20" s="6">
        <v>45231</v>
      </c>
      <c r="F20" s="6">
        <v>45245</v>
      </c>
      <c r="G20" s="6">
        <v>45251</v>
      </c>
      <c r="H20" s="6">
        <v>45271</v>
      </c>
      <c r="I20" s="6">
        <v>45271</v>
      </c>
      <c r="J20" s="6">
        <v>45272</v>
      </c>
      <c r="K20" s="6">
        <v>45299</v>
      </c>
      <c r="L20" s="6">
        <v>45299</v>
      </c>
      <c r="M20" s="6">
        <v>45307</v>
      </c>
    </row>
    <row r="21" spans="1:13" x14ac:dyDescent="0.25">
      <c r="A21" s="7">
        <v>20</v>
      </c>
      <c r="B21" s="4">
        <v>6008</v>
      </c>
      <c r="C21" s="5" t="s">
        <v>2</v>
      </c>
      <c r="D21" s="5" t="s">
        <v>2</v>
      </c>
      <c r="E21" s="6">
        <v>45231</v>
      </c>
      <c r="F21" s="6">
        <v>45245</v>
      </c>
      <c r="G21" s="6">
        <v>45251</v>
      </c>
      <c r="H21" s="6">
        <v>45271</v>
      </c>
      <c r="I21" s="6">
        <v>45271</v>
      </c>
      <c r="J21" s="6">
        <v>45278</v>
      </c>
      <c r="K21" s="6">
        <v>45299</v>
      </c>
      <c r="L21" s="6">
        <v>45299</v>
      </c>
      <c r="M21" s="6">
        <v>45299</v>
      </c>
    </row>
    <row r="22" spans="1:13" x14ac:dyDescent="0.25">
      <c r="A22" s="7">
        <v>21</v>
      </c>
      <c r="B22" s="4">
        <v>1267</v>
      </c>
      <c r="C22" s="5" t="s">
        <v>2</v>
      </c>
      <c r="D22" s="5" t="s">
        <v>2</v>
      </c>
      <c r="E22" s="6">
        <v>45231</v>
      </c>
      <c r="F22" s="6">
        <v>45245</v>
      </c>
      <c r="G22" s="6">
        <v>45245</v>
      </c>
      <c r="H22" s="6">
        <v>45271</v>
      </c>
      <c r="I22" s="6">
        <v>45271</v>
      </c>
      <c r="J22" s="6">
        <v>45278</v>
      </c>
      <c r="K22" s="6">
        <v>45299</v>
      </c>
      <c r="L22" s="6">
        <v>45299</v>
      </c>
      <c r="M22" s="6"/>
    </row>
    <row r="23" spans="1:13" x14ac:dyDescent="0.25">
      <c r="A23" s="7">
        <v>22</v>
      </c>
      <c r="B23" s="4">
        <v>7806</v>
      </c>
      <c r="C23" s="5" t="s">
        <v>2</v>
      </c>
      <c r="D23" s="5" t="s">
        <v>2</v>
      </c>
      <c r="E23" s="6">
        <v>45232</v>
      </c>
      <c r="F23" s="6">
        <v>45245</v>
      </c>
      <c r="G23" s="6">
        <v>45245</v>
      </c>
      <c r="H23" s="6">
        <v>45271</v>
      </c>
      <c r="I23" s="6">
        <v>45271</v>
      </c>
      <c r="J23" s="35">
        <v>45272</v>
      </c>
      <c r="K23" s="6">
        <v>45299</v>
      </c>
      <c r="L23" s="6">
        <v>45299</v>
      </c>
      <c r="M23" s="35">
        <v>45299</v>
      </c>
    </row>
    <row r="24" spans="1:13" x14ac:dyDescent="0.25">
      <c r="A24" s="7">
        <v>23</v>
      </c>
      <c r="B24" s="4">
        <v>2481</v>
      </c>
      <c r="C24" s="5" t="s">
        <v>2</v>
      </c>
      <c r="D24" s="5" t="s">
        <v>2</v>
      </c>
      <c r="E24" s="6">
        <v>45232</v>
      </c>
      <c r="F24" s="6">
        <v>45245</v>
      </c>
      <c r="G24" s="29">
        <v>45251</v>
      </c>
      <c r="H24" s="6">
        <v>45271</v>
      </c>
      <c r="I24" s="6">
        <v>45271</v>
      </c>
      <c r="J24" s="35">
        <v>45279</v>
      </c>
      <c r="K24" s="6">
        <v>45299</v>
      </c>
      <c r="L24" s="6">
        <v>45299</v>
      </c>
      <c r="M24" s="35">
        <v>45316</v>
      </c>
    </row>
    <row r="25" spans="1:13" x14ac:dyDescent="0.25">
      <c r="A25" s="7">
        <v>24</v>
      </c>
      <c r="B25" s="4">
        <v>3422</v>
      </c>
      <c r="C25" s="5" t="s">
        <v>2</v>
      </c>
      <c r="D25" s="5" t="s">
        <v>2</v>
      </c>
      <c r="E25" s="6"/>
      <c r="F25" s="6"/>
      <c r="G25" s="6"/>
      <c r="H25" s="6"/>
      <c r="I25" s="6"/>
      <c r="J25" s="6"/>
      <c r="K25" s="6"/>
      <c r="L25" s="6"/>
      <c r="M25" s="29"/>
    </row>
    <row r="26" spans="1:13" x14ac:dyDescent="0.25">
      <c r="A26" s="7">
        <v>25</v>
      </c>
      <c r="B26" s="4">
        <v>4209</v>
      </c>
      <c r="C26" s="5" t="s">
        <v>2</v>
      </c>
      <c r="D26" s="5" t="s">
        <v>2</v>
      </c>
      <c r="E26" s="6">
        <v>45238</v>
      </c>
      <c r="F26" s="6">
        <v>45245</v>
      </c>
      <c r="G26" s="29">
        <v>45251</v>
      </c>
      <c r="H26" s="6">
        <v>45271</v>
      </c>
      <c r="I26" s="6">
        <v>45271</v>
      </c>
      <c r="J26" s="35">
        <v>45280</v>
      </c>
      <c r="K26" s="6">
        <v>45299</v>
      </c>
      <c r="L26" s="6">
        <v>45299</v>
      </c>
      <c r="M26" s="35">
        <v>45305</v>
      </c>
    </row>
    <row r="27" spans="1:13" x14ac:dyDescent="0.25">
      <c r="A27" s="7">
        <v>26</v>
      </c>
      <c r="B27" s="4">
        <v>9007</v>
      </c>
      <c r="C27" s="28" t="s">
        <v>2</v>
      </c>
      <c r="D27" s="28" t="s">
        <v>2</v>
      </c>
      <c r="E27" s="29">
        <v>45246</v>
      </c>
      <c r="F27" s="29">
        <v>45247</v>
      </c>
      <c r="G27" s="6"/>
      <c r="H27" s="6"/>
      <c r="I27" s="6"/>
      <c r="J27" s="6"/>
      <c r="K27" s="6"/>
      <c r="L27" s="6"/>
      <c r="M27" s="29"/>
    </row>
    <row r="28" spans="1:13" x14ac:dyDescent="0.25">
      <c r="A28" s="7">
        <v>27</v>
      </c>
      <c r="B28" s="4">
        <v>3479</v>
      </c>
      <c r="C28" s="5" t="s">
        <v>2</v>
      </c>
      <c r="D28" s="5" t="s">
        <v>2</v>
      </c>
      <c r="E28" s="6">
        <v>45237</v>
      </c>
      <c r="F28" s="6">
        <v>45245</v>
      </c>
      <c r="G28" s="6">
        <v>45245</v>
      </c>
      <c r="H28" s="6">
        <v>45271</v>
      </c>
      <c r="I28" s="6">
        <v>45271</v>
      </c>
      <c r="J28" s="35">
        <v>45274</v>
      </c>
      <c r="K28" s="6">
        <v>45298</v>
      </c>
      <c r="L28" s="6">
        <v>45298</v>
      </c>
      <c r="M28" s="35">
        <v>45298</v>
      </c>
    </row>
    <row r="29" spans="1:13" x14ac:dyDescent="0.25">
      <c r="A29" s="7">
        <v>28</v>
      </c>
      <c r="B29" s="4">
        <v>3883</v>
      </c>
      <c r="C29" s="5" t="s">
        <v>2</v>
      </c>
      <c r="D29" s="5" t="s">
        <v>2</v>
      </c>
      <c r="E29" s="6">
        <v>45240</v>
      </c>
      <c r="F29" s="6">
        <v>45245</v>
      </c>
      <c r="G29" s="6"/>
      <c r="H29" s="6"/>
      <c r="I29" s="6"/>
      <c r="J29" s="6"/>
      <c r="K29" s="6"/>
      <c r="L29" s="6"/>
      <c r="M29" s="29"/>
    </row>
    <row r="30" spans="1:13" x14ac:dyDescent="0.25">
      <c r="A30" s="7">
        <v>29</v>
      </c>
      <c r="B30" s="4">
        <v>5225</v>
      </c>
      <c r="C30" s="5" t="s">
        <v>2</v>
      </c>
      <c r="D30" s="5" t="s">
        <v>2</v>
      </c>
      <c r="E30" s="6">
        <v>45237</v>
      </c>
      <c r="F30" s="6">
        <v>45245</v>
      </c>
      <c r="G30" s="6"/>
      <c r="H30" s="6"/>
      <c r="I30" s="6"/>
      <c r="J30" s="6"/>
      <c r="K30" s="6"/>
      <c r="L30" s="6"/>
      <c r="M30" s="29"/>
    </row>
    <row r="31" spans="1:13" x14ac:dyDescent="0.25">
      <c r="A31" s="7">
        <v>30</v>
      </c>
      <c r="B31" s="4">
        <v>1969</v>
      </c>
      <c r="C31" s="5" t="s">
        <v>2</v>
      </c>
      <c r="D31" s="5" t="s">
        <v>2</v>
      </c>
      <c r="E31" s="6">
        <v>45238</v>
      </c>
      <c r="F31" s="6">
        <v>45245</v>
      </c>
      <c r="G31" s="6"/>
      <c r="H31" s="6"/>
      <c r="I31" s="6"/>
      <c r="J31" s="6"/>
      <c r="K31" s="6"/>
      <c r="L31" s="6"/>
      <c r="M31" s="29"/>
    </row>
    <row r="32" spans="1:13" x14ac:dyDescent="0.25">
      <c r="A32" s="7">
        <v>31</v>
      </c>
      <c r="B32">
        <v>2254</v>
      </c>
      <c r="C32" s="5" t="s">
        <v>2</v>
      </c>
      <c r="D32" s="5" t="s">
        <v>2</v>
      </c>
      <c r="E32" s="6"/>
      <c r="F32" s="6"/>
      <c r="G32" s="6"/>
      <c r="H32" s="6"/>
      <c r="I32" s="6"/>
      <c r="J32" s="6"/>
      <c r="K32" s="6"/>
      <c r="L32" s="6"/>
      <c r="M32" s="29"/>
    </row>
    <row r="33" spans="1:13" x14ac:dyDescent="0.25">
      <c r="A33" s="7">
        <v>32</v>
      </c>
      <c r="B33" s="4">
        <v>8043</v>
      </c>
      <c r="C33" s="5" t="s">
        <v>2</v>
      </c>
      <c r="D33" s="5" t="s">
        <v>2</v>
      </c>
      <c r="E33" s="6">
        <v>45243</v>
      </c>
      <c r="F33" s="6">
        <v>45245</v>
      </c>
      <c r="G33" s="29">
        <v>45252</v>
      </c>
      <c r="H33" s="6">
        <v>45271</v>
      </c>
      <c r="I33" s="6">
        <v>45271</v>
      </c>
      <c r="J33" s="35">
        <v>45273</v>
      </c>
      <c r="K33" s="6">
        <v>45299</v>
      </c>
      <c r="L33" s="6">
        <v>45299</v>
      </c>
      <c r="M33" s="35">
        <v>45309</v>
      </c>
    </row>
    <row r="34" spans="1:13" x14ac:dyDescent="0.25">
      <c r="A34" s="7">
        <v>33</v>
      </c>
      <c r="B34">
        <v>5488</v>
      </c>
      <c r="C34" s="5" t="s">
        <v>2</v>
      </c>
      <c r="D34" s="5" t="s">
        <v>2</v>
      </c>
      <c r="E34" s="6">
        <v>45239</v>
      </c>
      <c r="F34" s="6">
        <v>45245</v>
      </c>
      <c r="G34" s="6">
        <v>45246</v>
      </c>
      <c r="H34" s="6">
        <v>45271</v>
      </c>
      <c r="I34" s="6">
        <v>45271</v>
      </c>
      <c r="J34" s="35">
        <v>45272</v>
      </c>
      <c r="K34" s="6">
        <v>45298</v>
      </c>
      <c r="L34" s="6">
        <v>45298</v>
      </c>
      <c r="M34" s="35">
        <v>45299</v>
      </c>
    </row>
    <row r="35" spans="1:13" x14ac:dyDescent="0.25">
      <c r="A35" s="7">
        <v>34</v>
      </c>
      <c r="B35" s="4">
        <v>7339</v>
      </c>
      <c r="C35" s="5" t="s">
        <v>2</v>
      </c>
      <c r="D35" s="5" t="s">
        <v>2</v>
      </c>
      <c r="E35" s="6">
        <v>45241</v>
      </c>
      <c r="F35" s="6">
        <v>45245</v>
      </c>
      <c r="G35" s="6">
        <v>45245</v>
      </c>
      <c r="H35" s="6">
        <v>45271</v>
      </c>
      <c r="I35" s="6">
        <v>45271</v>
      </c>
      <c r="J35" s="35">
        <v>45273</v>
      </c>
      <c r="K35" s="6">
        <v>45298</v>
      </c>
      <c r="L35" s="6">
        <v>45298</v>
      </c>
      <c r="M35" s="35">
        <v>45298</v>
      </c>
    </row>
    <row r="36" spans="1:13" x14ac:dyDescent="0.25">
      <c r="A36" s="7">
        <v>35</v>
      </c>
      <c r="B36" s="4">
        <v>5269</v>
      </c>
      <c r="C36" s="5" t="s">
        <v>2</v>
      </c>
      <c r="D36" s="5" t="s">
        <v>2</v>
      </c>
      <c r="E36" s="6">
        <v>45243</v>
      </c>
      <c r="F36" s="6">
        <v>45245</v>
      </c>
      <c r="G36" s="6">
        <v>45251</v>
      </c>
      <c r="H36" s="6">
        <v>45271</v>
      </c>
      <c r="I36" s="6">
        <v>45271</v>
      </c>
      <c r="J36" s="6">
        <v>45272</v>
      </c>
      <c r="K36" s="6">
        <v>45299</v>
      </c>
      <c r="L36" s="6">
        <v>45299</v>
      </c>
      <c r="M36" s="6">
        <v>45311</v>
      </c>
    </row>
    <row r="37" spans="1:13" x14ac:dyDescent="0.25">
      <c r="A37" s="7">
        <v>36</v>
      </c>
      <c r="B37" s="4">
        <v>1191</v>
      </c>
      <c r="C37" s="5" t="s">
        <v>2</v>
      </c>
      <c r="D37" s="5" t="s">
        <v>2</v>
      </c>
      <c r="E37" s="6">
        <v>45243</v>
      </c>
      <c r="F37" s="6">
        <v>45245</v>
      </c>
      <c r="G37" s="6">
        <v>45245</v>
      </c>
      <c r="H37" s="6">
        <v>45271</v>
      </c>
      <c r="I37" s="6">
        <v>45271</v>
      </c>
      <c r="J37" s="35">
        <v>45272</v>
      </c>
      <c r="K37" s="6">
        <v>45299</v>
      </c>
      <c r="L37" s="6">
        <v>45299</v>
      </c>
      <c r="M37" s="35">
        <v>45299</v>
      </c>
    </row>
    <row r="38" spans="1:13" x14ac:dyDescent="0.25">
      <c r="A38" s="7">
        <v>37</v>
      </c>
      <c r="B38" s="4">
        <v>7301</v>
      </c>
      <c r="C38" s="5" t="s">
        <v>2</v>
      </c>
      <c r="D38" s="5" t="s">
        <v>2</v>
      </c>
      <c r="E38" s="6">
        <v>45243</v>
      </c>
      <c r="F38" s="6">
        <v>45245</v>
      </c>
      <c r="G38" s="6">
        <v>45245</v>
      </c>
      <c r="H38" s="6">
        <v>45271</v>
      </c>
      <c r="I38" s="6">
        <v>45271</v>
      </c>
      <c r="J38" s="6">
        <v>45272</v>
      </c>
      <c r="K38" s="6">
        <v>45299</v>
      </c>
      <c r="L38" s="6">
        <v>45299</v>
      </c>
      <c r="M38" s="6">
        <v>45299</v>
      </c>
    </row>
    <row r="39" spans="1:13" x14ac:dyDescent="0.25">
      <c r="A39" s="7">
        <v>38</v>
      </c>
      <c r="B39" s="4">
        <v>6808</v>
      </c>
      <c r="C39" s="5" t="s">
        <v>2</v>
      </c>
      <c r="D39" s="5" t="s">
        <v>2</v>
      </c>
      <c r="E39" s="6"/>
      <c r="F39" s="6"/>
      <c r="G39" s="6"/>
      <c r="H39" s="6"/>
      <c r="I39" s="6"/>
      <c r="J39" s="6"/>
      <c r="K39" s="6"/>
      <c r="L39" s="6"/>
      <c r="M39" s="6"/>
    </row>
    <row r="40" spans="1:13" x14ac:dyDescent="0.25">
      <c r="A40" s="7">
        <v>39</v>
      </c>
      <c r="B40" s="4">
        <v>4517</v>
      </c>
      <c r="C40" s="5" t="s">
        <v>2</v>
      </c>
      <c r="D40" s="5" t="s">
        <v>2</v>
      </c>
      <c r="E40" s="6">
        <v>45243</v>
      </c>
      <c r="F40" s="6">
        <v>45245</v>
      </c>
      <c r="G40" s="6">
        <v>45246</v>
      </c>
      <c r="H40" s="6">
        <v>45271</v>
      </c>
      <c r="I40" s="6">
        <v>45271</v>
      </c>
      <c r="J40" s="35">
        <v>45277</v>
      </c>
      <c r="K40" s="6">
        <v>45299</v>
      </c>
      <c r="L40" s="6">
        <v>45299</v>
      </c>
      <c r="M40" s="35">
        <v>45307</v>
      </c>
    </row>
    <row r="41" spans="1:13" x14ac:dyDescent="0.25">
      <c r="A41" s="7">
        <v>40</v>
      </c>
      <c r="B41" s="4">
        <v>1936</v>
      </c>
      <c r="C41" s="5" t="s">
        <v>2</v>
      </c>
      <c r="D41" s="5" t="s">
        <v>2</v>
      </c>
      <c r="E41" s="6">
        <v>45243</v>
      </c>
      <c r="F41" s="6">
        <v>45245</v>
      </c>
      <c r="G41" s="6"/>
      <c r="H41" s="6"/>
      <c r="I41" s="6"/>
      <c r="J41" s="6"/>
      <c r="K41" s="6"/>
      <c r="L41" s="6"/>
      <c r="M41" s="6"/>
    </row>
    <row r="42" spans="1:13" x14ac:dyDescent="0.25">
      <c r="A42" s="7">
        <v>41</v>
      </c>
      <c r="B42" s="4">
        <v>4405</v>
      </c>
      <c r="C42" s="5" t="s">
        <v>2</v>
      </c>
      <c r="D42" s="5" t="s">
        <v>2</v>
      </c>
      <c r="E42" s="6">
        <v>45243</v>
      </c>
      <c r="F42" s="6">
        <v>45245</v>
      </c>
      <c r="G42" s="6">
        <v>45246</v>
      </c>
      <c r="H42" s="6">
        <v>45271</v>
      </c>
      <c r="I42" s="6">
        <v>45271</v>
      </c>
      <c r="J42" s="6">
        <v>45274</v>
      </c>
      <c r="K42" s="6">
        <v>45299</v>
      </c>
      <c r="L42" s="6">
        <v>45299</v>
      </c>
      <c r="M42" s="6">
        <v>45299</v>
      </c>
    </row>
    <row r="43" spans="1:13" x14ac:dyDescent="0.25">
      <c r="A43" s="7">
        <v>42</v>
      </c>
      <c r="B43" s="4">
        <v>7377</v>
      </c>
      <c r="C43" s="5" t="s">
        <v>2</v>
      </c>
      <c r="D43" s="5" t="s">
        <v>2</v>
      </c>
      <c r="E43" s="6">
        <v>45243</v>
      </c>
      <c r="F43" s="6">
        <v>45245</v>
      </c>
      <c r="G43" s="6">
        <v>45250</v>
      </c>
      <c r="H43" s="6">
        <v>45271</v>
      </c>
      <c r="I43" s="6">
        <v>45271</v>
      </c>
      <c r="J43" s="6"/>
      <c r="K43" s="6"/>
      <c r="L43" s="6"/>
      <c r="M43" s="6"/>
    </row>
    <row r="44" spans="1:13" x14ac:dyDescent="0.25">
      <c r="A44" s="7">
        <v>43</v>
      </c>
      <c r="B44" s="4">
        <v>1732</v>
      </c>
      <c r="C44" s="5" t="s">
        <v>2</v>
      </c>
      <c r="D44" s="5" t="s">
        <v>2</v>
      </c>
      <c r="E44" s="6">
        <v>45243</v>
      </c>
      <c r="F44" s="6">
        <v>45245</v>
      </c>
      <c r="G44" s="6">
        <v>45247</v>
      </c>
      <c r="H44" s="6">
        <v>45271</v>
      </c>
      <c r="I44" s="6">
        <v>45271</v>
      </c>
      <c r="J44" s="6">
        <v>45278</v>
      </c>
      <c r="K44" s="6">
        <v>45299</v>
      </c>
      <c r="L44" s="6">
        <v>45299</v>
      </c>
      <c r="M44" s="6"/>
    </row>
    <row r="45" spans="1:13" x14ac:dyDescent="0.25">
      <c r="A45" s="7">
        <v>44</v>
      </c>
      <c r="B45" s="4">
        <v>2782</v>
      </c>
      <c r="C45" s="5" t="s">
        <v>2</v>
      </c>
      <c r="D45" s="5" t="s">
        <v>2</v>
      </c>
      <c r="E45" s="6">
        <v>45245</v>
      </c>
      <c r="F45" s="6">
        <v>45245</v>
      </c>
      <c r="G45" s="6"/>
      <c r="H45" s="6"/>
      <c r="I45" s="6"/>
      <c r="J45" s="6"/>
      <c r="K45" s="6"/>
      <c r="L45" s="6"/>
      <c r="M45" s="6"/>
    </row>
    <row r="46" spans="1:13" x14ac:dyDescent="0.25">
      <c r="A46" s="7">
        <v>45</v>
      </c>
      <c r="B46" s="4">
        <v>3117</v>
      </c>
      <c r="C46" s="5" t="s">
        <v>2</v>
      </c>
      <c r="D46" s="5" t="s">
        <v>2</v>
      </c>
      <c r="E46" s="6">
        <v>45243</v>
      </c>
      <c r="F46" s="6">
        <v>45245</v>
      </c>
      <c r="G46" s="6"/>
      <c r="H46" s="6"/>
      <c r="I46" s="6"/>
      <c r="J46" s="6"/>
      <c r="K46" s="6"/>
      <c r="L46" s="6"/>
      <c r="M46" s="6"/>
    </row>
    <row r="47" spans="1:13" x14ac:dyDescent="0.25">
      <c r="A47" s="7">
        <v>46</v>
      </c>
      <c r="B47" s="4">
        <v>7433</v>
      </c>
      <c r="C47" s="5" t="s">
        <v>2</v>
      </c>
      <c r="D47" s="5" t="s">
        <v>2</v>
      </c>
      <c r="E47" s="6">
        <v>45243</v>
      </c>
      <c r="F47" s="6">
        <v>45245</v>
      </c>
      <c r="G47" s="6">
        <v>45246</v>
      </c>
      <c r="H47" s="6">
        <v>45271</v>
      </c>
      <c r="I47" s="6">
        <v>45271</v>
      </c>
      <c r="J47" s="6">
        <v>45279</v>
      </c>
      <c r="K47" s="6">
        <v>45299</v>
      </c>
      <c r="L47" s="6">
        <v>45299</v>
      </c>
      <c r="M47" s="6">
        <v>45300</v>
      </c>
    </row>
    <row r="48" spans="1:13" x14ac:dyDescent="0.25">
      <c r="A48" s="7">
        <v>47</v>
      </c>
      <c r="B48" s="4">
        <v>1425</v>
      </c>
      <c r="C48" s="5" t="s">
        <v>2</v>
      </c>
      <c r="D48" s="5" t="s">
        <v>2</v>
      </c>
      <c r="E48" s="6"/>
      <c r="F48" s="6"/>
      <c r="G48" s="6"/>
      <c r="H48" s="6"/>
      <c r="I48" s="6"/>
      <c r="J48" s="6"/>
      <c r="K48" s="6"/>
      <c r="L48" s="6"/>
      <c r="M48" s="6"/>
    </row>
    <row r="49" spans="1:13" x14ac:dyDescent="0.25">
      <c r="A49" s="7">
        <v>48</v>
      </c>
      <c r="B49" s="4">
        <v>4331</v>
      </c>
      <c r="C49" s="5" t="s">
        <v>2</v>
      </c>
      <c r="D49" s="5" t="s">
        <v>2</v>
      </c>
      <c r="E49" s="6">
        <v>45243</v>
      </c>
      <c r="F49" s="6">
        <v>45245</v>
      </c>
      <c r="G49" s="6"/>
      <c r="H49" s="6"/>
      <c r="I49" s="6"/>
      <c r="J49" s="6"/>
      <c r="K49" s="6"/>
      <c r="L49" s="6"/>
      <c r="M49" s="6"/>
    </row>
    <row r="50" spans="1:13" x14ac:dyDescent="0.25">
      <c r="A50" s="7">
        <v>49</v>
      </c>
      <c r="B50" s="4">
        <v>1485</v>
      </c>
      <c r="C50" s="5" t="s">
        <v>2</v>
      </c>
      <c r="D50" s="5" t="s">
        <v>2</v>
      </c>
      <c r="E50" s="6">
        <v>45243</v>
      </c>
      <c r="F50" s="6">
        <v>45245</v>
      </c>
      <c r="G50" s="6">
        <v>45246</v>
      </c>
      <c r="H50" s="6">
        <v>45271</v>
      </c>
      <c r="I50" s="6">
        <v>45271</v>
      </c>
      <c r="J50" s="6"/>
      <c r="K50" s="6"/>
      <c r="L50" s="6"/>
      <c r="M50" s="6"/>
    </row>
    <row r="51" spans="1:13" x14ac:dyDescent="0.25">
      <c r="A51" s="7">
        <v>50</v>
      </c>
      <c r="B51" s="4">
        <v>7491</v>
      </c>
      <c r="C51" s="5" t="s">
        <v>2</v>
      </c>
      <c r="D51" s="5" t="s">
        <v>2</v>
      </c>
      <c r="E51" s="6">
        <v>45244</v>
      </c>
      <c r="F51" s="6">
        <v>45245</v>
      </c>
      <c r="G51" s="6">
        <v>45246</v>
      </c>
      <c r="H51" s="6">
        <v>45271</v>
      </c>
      <c r="I51" s="6">
        <v>45271</v>
      </c>
      <c r="J51" s="6">
        <v>45280</v>
      </c>
      <c r="K51" s="6">
        <v>45299</v>
      </c>
      <c r="L51" s="6">
        <v>45299</v>
      </c>
      <c r="M51" s="6">
        <v>45309</v>
      </c>
    </row>
    <row r="52" spans="1:13" x14ac:dyDescent="0.25">
      <c r="A52" s="7">
        <v>51</v>
      </c>
      <c r="B52" s="4">
        <v>5304</v>
      </c>
      <c r="C52" s="5" t="s">
        <v>2</v>
      </c>
      <c r="D52" s="5" t="s">
        <v>2</v>
      </c>
      <c r="E52" s="6">
        <v>45244</v>
      </c>
      <c r="F52" s="6">
        <v>45245</v>
      </c>
      <c r="G52" s="6">
        <v>45245</v>
      </c>
      <c r="H52" s="6">
        <v>45271</v>
      </c>
      <c r="I52" s="6">
        <v>45271</v>
      </c>
      <c r="J52" s="6">
        <v>45272</v>
      </c>
      <c r="K52" s="6">
        <v>45299</v>
      </c>
      <c r="L52" s="6">
        <v>45299</v>
      </c>
      <c r="M52" s="6">
        <v>45300</v>
      </c>
    </row>
    <row r="53" spans="1:13" x14ac:dyDescent="0.25">
      <c r="A53" s="7">
        <v>52</v>
      </c>
      <c r="B53" s="4">
        <v>1433</v>
      </c>
      <c r="C53" s="5" t="s">
        <v>2</v>
      </c>
      <c r="D53" s="5" t="s">
        <v>2</v>
      </c>
      <c r="E53" s="6">
        <v>45244</v>
      </c>
      <c r="F53" s="6">
        <v>45245</v>
      </c>
      <c r="G53" s="6">
        <v>45252</v>
      </c>
      <c r="H53" s="6">
        <v>45271</v>
      </c>
      <c r="I53" s="6">
        <v>45271</v>
      </c>
      <c r="J53" s="6">
        <v>45275</v>
      </c>
      <c r="K53" s="6">
        <v>45299</v>
      </c>
      <c r="L53" s="6">
        <v>45299</v>
      </c>
      <c r="M53" s="6">
        <v>45299</v>
      </c>
    </row>
    <row r="54" spans="1:13" x14ac:dyDescent="0.25">
      <c r="A54" s="7">
        <v>53</v>
      </c>
      <c r="B54" s="4">
        <v>9059</v>
      </c>
      <c r="C54" s="5" t="s">
        <v>2</v>
      </c>
      <c r="D54" s="5" t="s">
        <v>2</v>
      </c>
      <c r="E54" s="6">
        <v>45245</v>
      </c>
      <c r="F54" s="6">
        <v>45245</v>
      </c>
      <c r="G54" s="6">
        <v>45245</v>
      </c>
      <c r="H54" s="6">
        <v>45271</v>
      </c>
      <c r="I54" s="6">
        <v>45271</v>
      </c>
      <c r="J54" s="6">
        <v>45271</v>
      </c>
      <c r="K54" s="6">
        <v>45299</v>
      </c>
      <c r="L54" s="6">
        <v>45299</v>
      </c>
      <c r="M54" s="6">
        <v>45299</v>
      </c>
    </row>
    <row r="55" spans="1:13" x14ac:dyDescent="0.25">
      <c r="A55" s="7">
        <v>54</v>
      </c>
      <c r="B55" s="4">
        <v>3234</v>
      </c>
      <c r="C55" s="5" t="s">
        <v>2</v>
      </c>
      <c r="D55" s="5" t="s">
        <v>2</v>
      </c>
      <c r="E55" s="6"/>
      <c r="F55" s="6"/>
      <c r="G55" s="6"/>
      <c r="H55" s="6"/>
      <c r="I55" s="6"/>
      <c r="J55" s="6"/>
      <c r="K55" s="6"/>
      <c r="L55" s="6"/>
      <c r="M55" s="6"/>
    </row>
    <row r="56" spans="1:13" x14ac:dyDescent="0.25">
      <c r="A56" s="7">
        <v>55</v>
      </c>
      <c r="B56" s="4">
        <v>8165</v>
      </c>
      <c r="C56" s="5" t="s">
        <v>2</v>
      </c>
      <c r="D56" s="5" t="s">
        <v>2</v>
      </c>
      <c r="E56" s="6">
        <v>45245</v>
      </c>
      <c r="F56" s="6">
        <v>45245</v>
      </c>
      <c r="G56" s="29"/>
      <c r="H56" s="6"/>
      <c r="I56" s="6"/>
      <c r="J56" s="6"/>
      <c r="K56" s="6"/>
      <c r="L56" s="6"/>
      <c r="M56" s="6"/>
    </row>
    <row r="57" spans="1:13" x14ac:dyDescent="0.25">
      <c r="A57" s="7">
        <v>56</v>
      </c>
      <c r="B57" s="4">
        <v>2225</v>
      </c>
      <c r="C57" s="5" t="s">
        <v>2</v>
      </c>
      <c r="D57" s="5" t="s">
        <v>2</v>
      </c>
      <c r="E57" s="6">
        <v>45245</v>
      </c>
      <c r="F57" s="6">
        <v>45245</v>
      </c>
      <c r="G57" s="6">
        <v>45245</v>
      </c>
      <c r="H57" s="6">
        <v>45271</v>
      </c>
      <c r="I57" s="6">
        <v>45271</v>
      </c>
      <c r="J57" s="6"/>
      <c r="K57" s="6"/>
      <c r="L57" s="6"/>
      <c r="M57" s="6"/>
    </row>
    <row r="58" spans="1:13" x14ac:dyDescent="0.25">
      <c r="A58" s="7">
        <v>57</v>
      </c>
      <c r="B58" s="4">
        <v>3936</v>
      </c>
      <c r="C58" s="5" t="s">
        <v>2</v>
      </c>
      <c r="D58" s="5" t="s">
        <v>2</v>
      </c>
      <c r="E58" s="6">
        <v>45245</v>
      </c>
      <c r="F58" s="6">
        <v>45245</v>
      </c>
      <c r="G58" s="6"/>
      <c r="H58" s="6"/>
      <c r="I58" s="6"/>
      <c r="J58" s="6"/>
      <c r="K58" s="6"/>
      <c r="L58" s="6"/>
      <c r="M58" s="6"/>
    </row>
    <row r="59" spans="1:13" x14ac:dyDescent="0.25">
      <c r="A59" s="7">
        <v>58</v>
      </c>
      <c r="B59" s="4">
        <v>6446</v>
      </c>
      <c r="C59" s="5" t="s">
        <v>2</v>
      </c>
      <c r="D59" s="5" t="s">
        <v>2</v>
      </c>
      <c r="E59" s="6"/>
      <c r="F59" s="6"/>
      <c r="G59" s="6"/>
      <c r="H59" s="6"/>
      <c r="I59" s="6"/>
      <c r="J59" s="6"/>
      <c r="K59" s="6"/>
      <c r="L59" s="6"/>
      <c r="M59" s="6"/>
    </row>
    <row r="60" spans="1:13" x14ac:dyDescent="0.25">
      <c r="A60" s="7">
        <v>59</v>
      </c>
      <c r="B60" s="4">
        <v>3875</v>
      </c>
      <c r="C60" s="5" t="s">
        <v>2</v>
      </c>
      <c r="D60" s="5" t="s">
        <v>2</v>
      </c>
      <c r="E60" s="6"/>
      <c r="F60" s="6"/>
      <c r="G60" s="6"/>
      <c r="H60" s="6"/>
      <c r="I60" s="6"/>
      <c r="J60" s="6"/>
      <c r="K60" s="6"/>
      <c r="L60" s="6"/>
      <c r="M60" s="6"/>
    </row>
    <row r="61" spans="1:13" x14ac:dyDescent="0.25">
      <c r="A61" s="7">
        <v>60</v>
      </c>
      <c r="B61" s="4">
        <v>2958</v>
      </c>
      <c r="C61" s="5" t="s">
        <v>2</v>
      </c>
      <c r="D61" s="5" t="s">
        <v>2</v>
      </c>
      <c r="E61" s="6">
        <v>45252</v>
      </c>
      <c r="F61" s="6">
        <v>45253</v>
      </c>
      <c r="G61" s="6"/>
      <c r="H61" s="6"/>
      <c r="I61" s="6"/>
      <c r="J61" s="6"/>
      <c r="K61" s="6"/>
      <c r="L61" s="6"/>
      <c r="M61" s="6"/>
    </row>
    <row r="62" spans="1:13" x14ac:dyDescent="0.25">
      <c r="A62" s="7">
        <v>61</v>
      </c>
      <c r="B62" s="4">
        <v>8461</v>
      </c>
      <c r="C62" s="5" t="s">
        <v>2</v>
      </c>
      <c r="D62" s="5" t="s">
        <v>2</v>
      </c>
      <c r="E62" s="6">
        <v>45251</v>
      </c>
      <c r="F62" s="6">
        <v>45252</v>
      </c>
      <c r="G62" s="6">
        <v>45252</v>
      </c>
      <c r="H62" s="6">
        <v>45271</v>
      </c>
      <c r="I62" s="6">
        <v>45271</v>
      </c>
      <c r="J62" s="6"/>
      <c r="K62" s="6"/>
      <c r="L62" s="6"/>
      <c r="M62" s="6"/>
    </row>
    <row r="63" spans="1:13" x14ac:dyDescent="0.25">
      <c r="A63" s="7">
        <v>62</v>
      </c>
      <c r="B63" s="4">
        <v>5339</v>
      </c>
      <c r="C63" s="5" t="s">
        <v>2</v>
      </c>
      <c r="D63" s="5" t="s">
        <v>2</v>
      </c>
      <c r="E63" s="6">
        <v>45253</v>
      </c>
      <c r="F63" s="6">
        <v>45253</v>
      </c>
      <c r="G63" s="6">
        <v>45254</v>
      </c>
      <c r="H63" s="6">
        <v>45271</v>
      </c>
      <c r="I63" s="6">
        <v>45271</v>
      </c>
      <c r="J63" s="6">
        <v>45277</v>
      </c>
      <c r="K63" s="6">
        <v>45299</v>
      </c>
      <c r="L63" s="6">
        <v>45299</v>
      </c>
      <c r="M63" s="6"/>
    </row>
    <row r="64" spans="1:13" x14ac:dyDescent="0.25">
      <c r="A64" s="7">
        <v>63</v>
      </c>
      <c r="B64" s="4">
        <v>1685</v>
      </c>
      <c r="C64" s="5" t="s">
        <v>2</v>
      </c>
      <c r="D64" s="5" t="s">
        <v>2</v>
      </c>
      <c r="E64" s="6">
        <v>45265</v>
      </c>
      <c r="F64" s="6">
        <v>45265</v>
      </c>
      <c r="G64" s="6">
        <v>45265</v>
      </c>
      <c r="H64" s="6">
        <v>45271</v>
      </c>
      <c r="I64" s="6">
        <v>45271</v>
      </c>
      <c r="J64" s="35">
        <v>45279</v>
      </c>
      <c r="K64" s="6">
        <v>45299</v>
      </c>
      <c r="L64" s="6">
        <v>45299</v>
      </c>
      <c r="M64" s="35">
        <v>45315</v>
      </c>
    </row>
  </sheetData>
  <autoFilter ref="A1:M64" xr:uid="{00000000-0001-0000-0000-000000000000}"/>
  <conditionalFormatting sqref="B1:B31 B33 B35:B1048576">
    <cfRule type="duplicateValues" dxfId="18" priority="2"/>
  </conditionalFormatting>
  <conditionalFormatting sqref="B2:M64">
    <cfRule type="containsBlanks" dxfId="17" priority="1">
      <formula>LEN(TRIM(B2))=0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442D5-8FB6-44A4-BE29-FC0AC59C4E21}">
  <sheetPr codeName="Sheet3"/>
  <dimension ref="A1:J106"/>
  <sheetViews>
    <sheetView zoomScale="145" zoomScaleNormal="145" workbookViewId="0">
      <selection activeCell="G3" sqref="G3"/>
    </sheetView>
  </sheetViews>
  <sheetFormatPr defaultColWidth="0" defaultRowHeight="15" zeroHeight="1" x14ac:dyDescent="0.25"/>
  <cols>
    <col min="1" max="1" width="11.28515625" style="2" bestFit="1" customWidth="1"/>
    <col min="2" max="2" width="54.7109375" style="15" customWidth="1"/>
    <col min="3" max="6" width="9.140625" style="2" customWidth="1"/>
    <col min="7" max="10" width="9.140625" style="27" customWidth="1"/>
    <col min="11" max="16384" width="9.140625" hidden="1"/>
  </cols>
  <sheetData>
    <row r="1" spans="1:10" ht="15.75" x14ac:dyDescent="0.25">
      <c r="A1" s="17" t="s">
        <v>124</v>
      </c>
      <c r="B1" s="23">
        <f>Dashboard!B5</f>
        <v>38</v>
      </c>
      <c r="C1" s="58" t="s">
        <v>14</v>
      </c>
      <c r="D1" s="59"/>
      <c r="E1" s="59"/>
      <c r="F1" s="60"/>
      <c r="G1" s="59" t="s">
        <v>20</v>
      </c>
      <c r="H1" s="59"/>
      <c r="I1" s="59"/>
      <c r="J1" s="61"/>
    </row>
    <row r="2" spans="1:10" ht="15.75" x14ac:dyDescent="0.25">
      <c r="A2" s="17" t="s">
        <v>14</v>
      </c>
      <c r="B2" s="18" t="s">
        <v>19</v>
      </c>
      <c r="C2" s="17">
        <v>1</v>
      </c>
      <c r="D2" s="17">
        <v>2</v>
      </c>
      <c r="E2" s="17">
        <v>3</v>
      </c>
      <c r="F2" s="21">
        <v>4</v>
      </c>
      <c r="G2" s="20">
        <v>1</v>
      </c>
      <c r="H2" s="17">
        <v>2</v>
      </c>
      <c r="I2" s="17">
        <v>3</v>
      </c>
      <c r="J2" s="17">
        <v>4</v>
      </c>
    </row>
    <row r="3" spans="1:10" ht="30" x14ac:dyDescent="0.25">
      <c r="A3" s="19">
        <v>1</v>
      </c>
      <c r="B3" s="16" t="s">
        <v>21</v>
      </c>
      <c r="C3" s="5">
        <v>3</v>
      </c>
      <c r="D3" s="5">
        <v>2</v>
      </c>
      <c r="E3" s="5">
        <v>14</v>
      </c>
      <c r="F3" s="22">
        <v>19</v>
      </c>
      <c r="G3" s="26">
        <f>(C3*100)/$B$1</f>
        <v>7.8947368421052628</v>
      </c>
      <c r="H3" s="26">
        <f>(D3*100)/$B$1</f>
        <v>5.2631578947368425</v>
      </c>
      <c r="I3" s="26">
        <f>(E3*100)/$B$1</f>
        <v>36.842105263157897</v>
      </c>
      <c r="J3" s="26">
        <f>(F3*100)/$B$1</f>
        <v>50</v>
      </c>
    </row>
    <row r="4" spans="1:10" x14ac:dyDescent="0.25">
      <c r="A4" s="19">
        <v>2</v>
      </c>
      <c r="B4" s="16" t="s">
        <v>22</v>
      </c>
      <c r="C4" s="5">
        <v>2</v>
      </c>
      <c r="D4" s="5">
        <v>5</v>
      </c>
      <c r="E4" s="5">
        <v>10</v>
      </c>
      <c r="F4" s="22">
        <v>21</v>
      </c>
      <c r="G4" s="26">
        <f t="shared" ref="G4:G67" si="0">(C4*100)/$B$1</f>
        <v>5.2631578947368425</v>
      </c>
      <c r="H4" s="26">
        <f t="shared" ref="H4:H67" si="1">(D4*100)/$B$1</f>
        <v>13.157894736842104</v>
      </c>
      <c r="I4" s="26">
        <f t="shared" ref="I4:I67" si="2">(E4*100)/$B$1</f>
        <v>26.315789473684209</v>
      </c>
      <c r="J4" s="26">
        <f t="shared" ref="J4:J67" si="3">(F4*100)/$B$1</f>
        <v>55.263157894736842</v>
      </c>
    </row>
    <row r="5" spans="1:10" ht="30" x14ac:dyDescent="0.25">
      <c r="A5" s="19">
        <v>3</v>
      </c>
      <c r="B5" s="16" t="s">
        <v>23</v>
      </c>
      <c r="C5" s="5">
        <v>1</v>
      </c>
      <c r="D5" s="5">
        <v>2</v>
      </c>
      <c r="E5" s="5">
        <v>14</v>
      </c>
      <c r="F5" s="22">
        <v>21</v>
      </c>
      <c r="G5" s="26">
        <f t="shared" si="0"/>
        <v>2.6315789473684212</v>
      </c>
      <c r="H5" s="26">
        <f t="shared" si="1"/>
        <v>5.2631578947368425</v>
      </c>
      <c r="I5" s="26">
        <f t="shared" si="2"/>
        <v>36.842105263157897</v>
      </c>
      <c r="J5" s="26">
        <f t="shared" si="3"/>
        <v>55.263157894736842</v>
      </c>
    </row>
    <row r="6" spans="1:10" ht="30" x14ac:dyDescent="0.25">
      <c r="A6" s="19">
        <v>4</v>
      </c>
      <c r="B6" s="16" t="s">
        <v>24</v>
      </c>
      <c r="C6" s="5">
        <v>1</v>
      </c>
      <c r="D6" s="5">
        <v>4</v>
      </c>
      <c r="E6" s="5">
        <v>13</v>
      </c>
      <c r="F6" s="22">
        <v>20</v>
      </c>
      <c r="G6" s="26">
        <f t="shared" si="0"/>
        <v>2.6315789473684212</v>
      </c>
      <c r="H6" s="26">
        <f t="shared" si="1"/>
        <v>10.526315789473685</v>
      </c>
      <c r="I6" s="26">
        <f t="shared" si="2"/>
        <v>34.210526315789473</v>
      </c>
      <c r="J6" s="26">
        <f t="shared" si="3"/>
        <v>52.631578947368418</v>
      </c>
    </row>
    <row r="7" spans="1:10" x14ac:dyDescent="0.25">
      <c r="A7" s="19">
        <v>5</v>
      </c>
      <c r="B7" s="16" t="s">
        <v>25</v>
      </c>
      <c r="C7" s="5">
        <v>3</v>
      </c>
      <c r="D7" s="5">
        <v>9</v>
      </c>
      <c r="E7" s="5">
        <v>11</v>
      </c>
      <c r="F7" s="22">
        <v>15</v>
      </c>
      <c r="G7" s="26">
        <f t="shared" si="0"/>
        <v>7.8947368421052628</v>
      </c>
      <c r="H7" s="26">
        <f t="shared" si="1"/>
        <v>23.684210526315791</v>
      </c>
      <c r="I7" s="26">
        <f t="shared" si="2"/>
        <v>28.94736842105263</v>
      </c>
      <c r="J7" s="26">
        <f t="shared" si="3"/>
        <v>39.473684210526315</v>
      </c>
    </row>
    <row r="8" spans="1:10" ht="30" x14ac:dyDescent="0.25">
      <c r="A8" s="19">
        <v>6</v>
      </c>
      <c r="B8" s="16" t="s">
        <v>26</v>
      </c>
      <c r="C8" s="5">
        <v>5</v>
      </c>
      <c r="D8" s="5">
        <v>12</v>
      </c>
      <c r="E8" s="5">
        <v>14</v>
      </c>
      <c r="F8" s="22">
        <v>7</v>
      </c>
      <c r="G8" s="26">
        <f t="shared" si="0"/>
        <v>13.157894736842104</v>
      </c>
      <c r="H8" s="26">
        <f t="shared" si="1"/>
        <v>31.578947368421051</v>
      </c>
      <c r="I8" s="26">
        <f t="shared" si="2"/>
        <v>36.842105263157897</v>
      </c>
      <c r="J8" s="26">
        <f t="shared" si="3"/>
        <v>18.421052631578949</v>
      </c>
    </row>
    <row r="9" spans="1:10" x14ac:dyDescent="0.25">
      <c r="A9" s="19">
        <v>7</v>
      </c>
      <c r="B9" s="16" t="s">
        <v>27</v>
      </c>
      <c r="C9" s="5">
        <v>8</v>
      </c>
      <c r="D9" s="5">
        <v>9</v>
      </c>
      <c r="E9" s="5">
        <v>10</v>
      </c>
      <c r="F9" s="22">
        <v>11</v>
      </c>
      <c r="G9" s="26">
        <f t="shared" si="0"/>
        <v>21.05263157894737</v>
      </c>
      <c r="H9" s="26">
        <f t="shared" si="1"/>
        <v>23.684210526315791</v>
      </c>
      <c r="I9" s="26">
        <f t="shared" si="2"/>
        <v>26.315789473684209</v>
      </c>
      <c r="J9" s="26">
        <f t="shared" si="3"/>
        <v>28.94736842105263</v>
      </c>
    </row>
    <row r="10" spans="1:10" ht="30" x14ac:dyDescent="0.25">
      <c r="A10" s="19">
        <v>8</v>
      </c>
      <c r="B10" s="16" t="s">
        <v>28</v>
      </c>
      <c r="C10" s="5">
        <v>2</v>
      </c>
      <c r="D10" s="5">
        <v>8</v>
      </c>
      <c r="E10" s="5">
        <v>15</v>
      </c>
      <c r="F10" s="22">
        <v>13</v>
      </c>
      <c r="G10" s="26">
        <f t="shared" si="0"/>
        <v>5.2631578947368425</v>
      </c>
      <c r="H10" s="26">
        <f t="shared" si="1"/>
        <v>21.05263157894737</v>
      </c>
      <c r="I10" s="26">
        <f t="shared" si="2"/>
        <v>39.473684210526315</v>
      </c>
      <c r="J10" s="26">
        <f t="shared" si="3"/>
        <v>34.210526315789473</v>
      </c>
    </row>
    <row r="11" spans="1:10" x14ac:dyDescent="0.25">
      <c r="A11" s="19">
        <v>9</v>
      </c>
      <c r="B11" s="16" t="s">
        <v>29</v>
      </c>
      <c r="C11" s="5">
        <v>1</v>
      </c>
      <c r="D11" s="5">
        <v>6</v>
      </c>
      <c r="E11" s="5">
        <v>16</v>
      </c>
      <c r="F11" s="22">
        <v>15</v>
      </c>
      <c r="G11" s="26">
        <f t="shared" si="0"/>
        <v>2.6315789473684212</v>
      </c>
      <c r="H11" s="26">
        <f t="shared" si="1"/>
        <v>15.789473684210526</v>
      </c>
      <c r="I11" s="26">
        <f t="shared" si="2"/>
        <v>42.10526315789474</v>
      </c>
      <c r="J11" s="26">
        <f t="shared" si="3"/>
        <v>39.473684210526315</v>
      </c>
    </row>
    <row r="12" spans="1:10" ht="30" x14ac:dyDescent="0.25">
      <c r="A12" s="19">
        <v>10</v>
      </c>
      <c r="B12" s="16" t="s">
        <v>30</v>
      </c>
      <c r="C12" s="5">
        <v>1</v>
      </c>
      <c r="D12" s="5">
        <v>5</v>
      </c>
      <c r="E12" s="5">
        <v>21</v>
      </c>
      <c r="F12" s="22">
        <v>11</v>
      </c>
      <c r="G12" s="26">
        <f t="shared" si="0"/>
        <v>2.6315789473684212</v>
      </c>
      <c r="H12" s="26">
        <f t="shared" si="1"/>
        <v>13.157894736842104</v>
      </c>
      <c r="I12" s="26">
        <f t="shared" si="2"/>
        <v>55.263157894736842</v>
      </c>
      <c r="J12" s="26">
        <f t="shared" si="3"/>
        <v>28.94736842105263</v>
      </c>
    </row>
    <row r="13" spans="1:10" ht="30" x14ac:dyDescent="0.25">
      <c r="A13" s="19">
        <v>11</v>
      </c>
      <c r="B13" s="16" t="s">
        <v>31</v>
      </c>
      <c r="C13" s="5">
        <v>2</v>
      </c>
      <c r="D13" s="5">
        <v>6</v>
      </c>
      <c r="E13" s="5">
        <v>18</v>
      </c>
      <c r="F13" s="22">
        <v>12</v>
      </c>
      <c r="G13" s="26">
        <f t="shared" si="0"/>
        <v>5.2631578947368425</v>
      </c>
      <c r="H13" s="26">
        <f t="shared" si="1"/>
        <v>15.789473684210526</v>
      </c>
      <c r="I13" s="26">
        <f t="shared" si="2"/>
        <v>47.368421052631582</v>
      </c>
      <c r="J13" s="26">
        <f t="shared" si="3"/>
        <v>31.578947368421051</v>
      </c>
    </row>
    <row r="14" spans="1:10" x14ac:dyDescent="0.25">
      <c r="A14" s="19">
        <v>12</v>
      </c>
      <c r="B14" s="16" t="s">
        <v>32</v>
      </c>
      <c r="C14" s="5">
        <v>2</v>
      </c>
      <c r="D14" s="5">
        <v>8</v>
      </c>
      <c r="E14" s="5">
        <v>17</v>
      </c>
      <c r="F14" s="22">
        <v>11</v>
      </c>
      <c r="G14" s="26">
        <f t="shared" si="0"/>
        <v>5.2631578947368425</v>
      </c>
      <c r="H14" s="26">
        <f t="shared" si="1"/>
        <v>21.05263157894737</v>
      </c>
      <c r="I14" s="26">
        <f t="shared" si="2"/>
        <v>44.736842105263158</v>
      </c>
      <c r="J14" s="26">
        <f t="shared" si="3"/>
        <v>28.94736842105263</v>
      </c>
    </row>
    <row r="15" spans="1:10" x14ac:dyDescent="0.25">
      <c r="A15" s="19">
        <v>13</v>
      </c>
      <c r="B15" s="16" t="s">
        <v>33</v>
      </c>
      <c r="C15" s="5">
        <v>0</v>
      </c>
      <c r="D15" s="5">
        <v>4</v>
      </c>
      <c r="E15" s="5">
        <v>13</v>
      </c>
      <c r="F15" s="22">
        <v>21</v>
      </c>
      <c r="G15" s="26">
        <f t="shared" si="0"/>
        <v>0</v>
      </c>
      <c r="H15" s="26">
        <f t="shared" si="1"/>
        <v>10.526315789473685</v>
      </c>
      <c r="I15" s="26">
        <f t="shared" si="2"/>
        <v>34.210526315789473</v>
      </c>
      <c r="J15" s="26">
        <f t="shared" si="3"/>
        <v>55.263157894736842</v>
      </c>
    </row>
    <row r="16" spans="1:10" x14ac:dyDescent="0.25">
      <c r="A16" s="19">
        <v>14</v>
      </c>
      <c r="B16" s="16" t="s">
        <v>34</v>
      </c>
      <c r="C16" s="5">
        <v>1</v>
      </c>
      <c r="D16" s="5">
        <v>5</v>
      </c>
      <c r="E16" s="5">
        <v>13</v>
      </c>
      <c r="F16" s="22">
        <v>19</v>
      </c>
      <c r="G16" s="26">
        <f t="shared" si="0"/>
        <v>2.6315789473684212</v>
      </c>
      <c r="H16" s="26">
        <f t="shared" si="1"/>
        <v>13.157894736842104</v>
      </c>
      <c r="I16" s="26">
        <f t="shared" si="2"/>
        <v>34.210526315789473</v>
      </c>
      <c r="J16" s="26">
        <f t="shared" si="3"/>
        <v>50</v>
      </c>
    </row>
    <row r="17" spans="1:10" ht="30" x14ac:dyDescent="0.25">
      <c r="A17" s="19">
        <v>15</v>
      </c>
      <c r="B17" s="16" t="s">
        <v>35</v>
      </c>
      <c r="C17" s="5">
        <v>3</v>
      </c>
      <c r="D17" s="5">
        <v>5</v>
      </c>
      <c r="E17" s="5">
        <v>14</v>
      </c>
      <c r="F17" s="22">
        <v>16</v>
      </c>
      <c r="G17" s="26">
        <f t="shared" si="0"/>
        <v>7.8947368421052628</v>
      </c>
      <c r="H17" s="26">
        <f t="shared" si="1"/>
        <v>13.157894736842104</v>
      </c>
      <c r="I17" s="26">
        <f t="shared" si="2"/>
        <v>36.842105263157897</v>
      </c>
      <c r="J17" s="26">
        <f t="shared" si="3"/>
        <v>42.10526315789474</v>
      </c>
    </row>
    <row r="18" spans="1:10" ht="30" x14ac:dyDescent="0.25">
      <c r="A18" s="19">
        <v>16</v>
      </c>
      <c r="B18" s="16" t="s">
        <v>36</v>
      </c>
      <c r="C18" s="5">
        <v>4</v>
      </c>
      <c r="D18" s="5">
        <v>8</v>
      </c>
      <c r="E18" s="5">
        <v>10</v>
      </c>
      <c r="F18" s="22">
        <v>16</v>
      </c>
      <c r="G18" s="26">
        <f t="shared" si="0"/>
        <v>10.526315789473685</v>
      </c>
      <c r="H18" s="26">
        <f t="shared" si="1"/>
        <v>21.05263157894737</v>
      </c>
      <c r="I18" s="26">
        <f t="shared" si="2"/>
        <v>26.315789473684209</v>
      </c>
      <c r="J18" s="26">
        <f t="shared" si="3"/>
        <v>42.10526315789474</v>
      </c>
    </row>
    <row r="19" spans="1:10" x14ac:dyDescent="0.25">
      <c r="A19" s="19">
        <v>17</v>
      </c>
      <c r="B19" s="16" t="s">
        <v>37</v>
      </c>
      <c r="C19" s="5">
        <v>4</v>
      </c>
      <c r="D19" s="5">
        <v>10</v>
      </c>
      <c r="E19" s="5">
        <v>12</v>
      </c>
      <c r="F19" s="22">
        <v>12</v>
      </c>
      <c r="G19" s="26">
        <f t="shared" si="0"/>
        <v>10.526315789473685</v>
      </c>
      <c r="H19" s="26">
        <f t="shared" si="1"/>
        <v>26.315789473684209</v>
      </c>
      <c r="I19" s="26">
        <f t="shared" si="2"/>
        <v>31.578947368421051</v>
      </c>
      <c r="J19" s="26">
        <f t="shared" si="3"/>
        <v>31.578947368421051</v>
      </c>
    </row>
    <row r="20" spans="1:10" ht="30" x14ac:dyDescent="0.25">
      <c r="A20" s="19">
        <v>18</v>
      </c>
      <c r="B20" s="16" t="s">
        <v>38</v>
      </c>
      <c r="C20" s="5">
        <v>3</v>
      </c>
      <c r="D20" s="5">
        <v>7</v>
      </c>
      <c r="E20" s="5">
        <v>15</v>
      </c>
      <c r="F20" s="22">
        <v>13</v>
      </c>
      <c r="G20" s="26">
        <f t="shared" si="0"/>
        <v>7.8947368421052628</v>
      </c>
      <c r="H20" s="26">
        <f t="shared" si="1"/>
        <v>18.421052631578949</v>
      </c>
      <c r="I20" s="26">
        <f t="shared" si="2"/>
        <v>39.473684210526315</v>
      </c>
      <c r="J20" s="26">
        <f t="shared" si="3"/>
        <v>34.210526315789473</v>
      </c>
    </row>
    <row r="21" spans="1:10" ht="30" x14ac:dyDescent="0.25">
      <c r="A21" s="19">
        <v>19</v>
      </c>
      <c r="B21" s="16" t="s">
        <v>39</v>
      </c>
      <c r="C21" s="5">
        <v>2</v>
      </c>
      <c r="D21" s="5">
        <v>6</v>
      </c>
      <c r="E21" s="5">
        <v>13</v>
      </c>
      <c r="F21" s="22">
        <v>17</v>
      </c>
      <c r="G21" s="26">
        <f t="shared" si="0"/>
        <v>5.2631578947368425</v>
      </c>
      <c r="H21" s="26">
        <f t="shared" si="1"/>
        <v>15.789473684210526</v>
      </c>
      <c r="I21" s="26">
        <f t="shared" si="2"/>
        <v>34.210526315789473</v>
      </c>
      <c r="J21" s="26">
        <f t="shared" si="3"/>
        <v>44.736842105263158</v>
      </c>
    </row>
    <row r="22" spans="1:10" ht="30" x14ac:dyDescent="0.25">
      <c r="A22" s="19">
        <v>20</v>
      </c>
      <c r="B22" s="16" t="s">
        <v>40</v>
      </c>
      <c r="C22" s="5">
        <v>7</v>
      </c>
      <c r="D22" s="5">
        <v>6</v>
      </c>
      <c r="E22" s="5">
        <v>14</v>
      </c>
      <c r="F22" s="22">
        <v>11</v>
      </c>
      <c r="G22" s="26">
        <f t="shared" si="0"/>
        <v>18.421052631578949</v>
      </c>
      <c r="H22" s="26">
        <f t="shared" si="1"/>
        <v>15.789473684210526</v>
      </c>
      <c r="I22" s="26">
        <f t="shared" si="2"/>
        <v>36.842105263157897</v>
      </c>
      <c r="J22" s="26">
        <f t="shared" si="3"/>
        <v>28.94736842105263</v>
      </c>
    </row>
    <row r="23" spans="1:10" ht="45" x14ac:dyDescent="0.25">
      <c r="A23" s="19">
        <v>21</v>
      </c>
      <c r="B23" s="16" t="s">
        <v>41</v>
      </c>
      <c r="C23" s="5">
        <v>7</v>
      </c>
      <c r="D23" s="5">
        <v>7</v>
      </c>
      <c r="E23" s="5">
        <v>10</v>
      </c>
      <c r="F23" s="22">
        <v>14</v>
      </c>
      <c r="G23" s="26">
        <f t="shared" si="0"/>
        <v>18.421052631578949</v>
      </c>
      <c r="H23" s="26">
        <f t="shared" si="1"/>
        <v>18.421052631578949</v>
      </c>
      <c r="I23" s="26">
        <f t="shared" si="2"/>
        <v>26.315789473684209</v>
      </c>
      <c r="J23" s="26">
        <f t="shared" si="3"/>
        <v>36.842105263157897</v>
      </c>
    </row>
    <row r="24" spans="1:10" ht="45" x14ac:dyDescent="0.25">
      <c r="A24" s="19">
        <v>22</v>
      </c>
      <c r="B24" s="16" t="s">
        <v>42</v>
      </c>
      <c r="C24" s="5">
        <v>4</v>
      </c>
      <c r="D24" s="5">
        <v>8</v>
      </c>
      <c r="E24" s="5">
        <v>13</v>
      </c>
      <c r="F24" s="22">
        <v>13</v>
      </c>
      <c r="G24" s="26">
        <f t="shared" si="0"/>
        <v>10.526315789473685</v>
      </c>
      <c r="H24" s="26">
        <f t="shared" si="1"/>
        <v>21.05263157894737</v>
      </c>
      <c r="I24" s="26">
        <f t="shared" si="2"/>
        <v>34.210526315789473</v>
      </c>
      <c r="J24" s="26">
        <f t="shared" si="3"/>
        <v>34.210526315789473</v>
      </c>
    </row>
    <row r="25" spans="1:10" ht="30" x14ac:dyDescent="0.25">
      <c r="A25" s="19">
        <v>23</v>
      </c>
      <c r="B25" s="16" t="s">
        <v>43</v>
      </c>
      <c r="C25" s="5">
        <v>2</v>
      </c>
      <c r="D25" s="5">
        <v>5</v>
      </c>
      <c r="E25" s="5">
        <v>17</v>
      </c>
      <c r="F25" s="22">
        <v>14</v>
      </c>
      <c r="G25" s="26">
        <f t="shared" si="0"/>
        <v>5.2631578947368425</v>
      </c>
      <c r="H25" s="26">
        <f t="shared" si="1"/>
        <v>13.157894736842104</v>
      </c>
      <c r="I25" s="26">
        <f t="shared" si="2"/>
        <v>44.736842105263158</v>
      </c>
      <c r="J25" s="26">
        <f t="shared" si="3"/>
        <v>36.842105263157897</v>
      </c>
    </row>
    <row r="26" spans="1:10" x14ac:dyDescent="0.25">
      <c r="A26" s="19">
        <v>24</v>
      </c>
      <c r="B26" s="16" t="s">
        <v>44</v>
      </c>
      <c r="C26" s="5">
        <v>3</v>
      </c>
      <c r="D26" s="5">
        <v>6</v>
      </c>
      <c r="E26" s="5">
        <v>15</v>
      </c>
      <c r="F26" s="22">
        <v>14</v>
      </c>
      <c r="G26" s="26">
        <f t="shared" si="0"/>
        <v>7.8947368421052628</v>
      </c>
      <c r="H26" s="26">
        <f t="shared" si="1"/>
        <v>15.789473684210526</v>
      </c>
      <c r="I26" s="26">
        <f t="shared" si="2"/>
        <v>39.473684210526315</v>
      </c>
      <c r="J26" s="26">
        <f t="shared" si="3"/>
        <v>36.842105263157897</v>
      </c>
    </row>
    <row r="27" spans="1:10" x14ac:dyDescent="0.25">
      <c r="A27" s="19">
        <v>25</v>
      </c>
      <c r="B27" s="16" t="s">
        <v>45</v>
      </c>
      <c r="C27" s="5">
        <v>1</v>
      </c>
      <c r="D27" s="5">
        <v>7</v>
      </c>
      <c r="E27" s="5">
        <v>18</v>
      </c>
      <c r="F27" s="22">
        <v>12</v>
      </c>
      <c r="G27" s="26">
        <f t="shared" si="0"/>
        <v>2.6315789473684212</v>
      </c>
      <c r="H27" s="26">
        <f t="shared" si="1"/>
        <v>18.421052631578949</v>
      </c>
      <c r="I27" s="26">
        <f t="shared" si="2"/>
        <v>47.368421052631582</v>
      </c>
      <c r="J27" s="26">
        <f t="shared" si="3"/>
        <v>31.578947368421051</v>
      </c>
    </row>
    <row r="28" spans="1:10" x14ac:dyDescent="0.25">
      <c r="A28" s="19">
        <v>26</v>
      </c>
      <c r="B28" s="16" t="s">
        <v>46</v>
      </c>
      <c r="C28" s="5">
        <v>2</v>
      </c>
      <c r="D28" s="5">
        <v>6</v>
      </c>
      <c r="E28" s="5">
        <v>16</v>
      </c>
      <c r="F28" s="22">
        <v>14</v>
      </c>
      <c r="G28" s="26">
        <f t="shared" si="0"/>
        <v>5.2631578947368425</v>
      </c>
      <c r="H28" s="26">
        <f t="shared" si="1"/>
        <v>15.789473684210526</v>
      </c>
      <c r="I28" s="26">
        <f t="shared" si="2"/>
        <v>42.10526315789474</v>
      </c>
      <c r="J28" s="26">
        <f t="shared" si="3"/>
        <v>36.842105263157897</v>
      </c>
    </row>
    <row r="29" spans="1:10" ht="30" x14ac:dyDescent="0.25">
      <c r="A29" s="19">
        <v>27</v>
      </c>
      <c r="B29" s="16" t="s">
        <v>47</v>
      </c>
      <c r="C29" s="5">
        <v>2</v>
      </c>
      <c r="D29" s="5">
        <v>1</v>
      </c>
      <c r="E29" s="5">
        <v>15</v>
      </c>
      <c r="F29" s="22">
        <v>20</v>
      </c>
      <c r="G29" s="26">
        <f t="shared" si="0"/>
        <v>5.2631578947368425</v>
      </c>
      <c r="H29" s="26">
        <f t="shared" si="1"/>
        <v>2.6315789473684212</v>
      </c>
      <c r="I29" s="26">
        <f t="shared" si="2"/>
        <v>39.473684210526315</v>
      </c>
      <c r="J29" s="26">
        <f t="shared" si="3"/>
        <v>52.631578947368418</v>
      </c>
    </row>
    <row r="30" spans="1:10" ht="45" x14ac:dyDescent="0.25">
      <c r="A30" s="19">
        <v>28</v>
      </c>
      <c r="B30" s="16" t="s">
        <v>48</v>
      </c>
      <c r="C30" s="5">
        <v>2</v>
      </c>
      <c r="D30" s="5">
        <v>5</v>
      </c>
      <c r="E30" s="5">
        <v>16</v>
      </c>
      <c r="F30" s="22">
        <v>15</v>
      </c>
      <c r="G30" s="26">
        <f t="shared" si="0"/>
        <v>5.2631578947368425</v>
      </c>
      <c r="H30" s="26">
        <f t="shared" si="1"/>
        <v>13.157894736842104</v>
      </c>
      <c r="I30" s="26">
        <f t="shared" si="2"/>
        <v>42.10526315789474</v>
      </c>
      <c r="J30" s="26">
        <f t="shared" si="3"/>
        <v>39.473684210526315</v>
      </c>
    </row>
    <row r="31" spans="1:10" ht="30" x14ac:dyDescent="0.25">
      <c r="A31" s="19">
        <v>29</v>
      </c>
      <c r="B31" s="16" t="s">
        <v>49</v>
      </c>
      <c r="C31" s="5">
        <v>3</v>
      </c>
      <c r="D31" s="5">
        <v>3</v>
      </c>
      <c r="E31" s="5">
        <v>14</v>
      </c>
      <c r="F31" s="22">
        <v>18</v>
      </c>
      <c r="G31" s="26">
        <f t="shared" si="0"/>
        <v>7.8947368421052628</v>
      </c>
      <c r="H31" s="26">
        <f t="shared" si="1"/>
        <v>7.8947368421052628</v>
      </c>
      <c r="I31" s="26">
        <f t="shared" si="2"/>
        <v>36.842105263157897</v>
      </c>
      <c r="J31" s="26">
        <f t="shared" si="3"/>
        <v>47.368421052631582</v>
      </c>
    </row>
    <row r="32" spans="1:10" ht="30" x14ac:dyDescent="0.25">
      <c r="A32" s="19">
        <v>30</v>
      </c>
      <c r="B32" s="16" t="s">
        <v>50</v>
      </c>
      <c r="C32" s="5">
        <v>4</v>
      </c>
      <c r="D32" s="5">
        <v>1</v>
      </c>
      <c r="E32" s="5">
        <v>20</v>
      </c>
      <c r="F32" s="22">
        <v>13</v>
      </c>
      <c r="G32" s="26">
        <f t="shared" si="0"/>
        <v>10.526315789473685</v>
      </c>
      <c r="H32" s="26">
        <f t="shared" si="1"/>
        <v>2.6315789473684212</v>
      </c>
      <c r="I32" s="26">
        <f t="shared" si="2"/>
        <v>52.631578947368418</v>
      </c>
      <c r="J32" s="26">
        <f t="shared" si="3"/>
        <v>34.210526315789473</v>
      </c>
    </row>
    <row r="33" spans="1:10" ht="30" x14ac:dyDescent="0.25">
      <c r="A33" s="19">
        <v>31</v>
      </c>
      <c r="B33" s="16" t="s">
        <v>51</v>
      </c>
      <c r="C33" s="5">
        <v>6</v>
      </c>
      <c r="D33" s="5">
        <v>8</v>
      </c>
      <c r="E33" s="5">
        <v>10</v>
      </c>
      <c r="F33" s="22">
        <v>14</v>
      </c>
      <c r="G33" s="26">
        <f t="shared" si="0"/>
        <v>15.789473684210526</v>
      </c>
      <c r="H33" s="26">
        <f t="shared" si="1"/>
        <v>21.05263157894737</v>
      </c>
      <c r="I33" s="26">
        <f t="shared" si="2"/>
        <v>26.315789473684209</v>
      </c>
      <c r="J33" s="26">
        <f t="shared" si="3"/>
        <v>36.842105263157897</v>
      </c>
    </row>
    <row r="34" spans="1:10" x14ac:dyDescent="0.25">
      <c r="A34" s="19">
        <v>32</v>
      </c>
      <c r="B34" s="16" t="s">
        <v>52</v>
      </c>
      <c r="C34" s="5">
        <v>3</v>
      </c>
      <c r="D34" s="5">
        <v>9</v>
      </c>
      <c r="E34" s="5">
        <v>14</v>
      </c>
      <c r="F34" s="22">
        <v>12</v>
      </c>
      <c r="G34" s="26">
        <f t="shared" si="0"/>
        <v>7.8947368421052628</v>
      </c>
      <c r="H34" s="26">
        <f t="shared" si="1"/>
        <v>23.684210526315791</v>
      </c>
      <c r="I34" s="26">
        <f t="shared" si="2"/>
        <v>36.842105263157897</v>
      </c>
      <c r="J34" s="26">
        <f t="shared" si="3"/>
        <v>31.578947368421051</v>
      </c>
    </row>
    <row r="35" spans="1:10" ht="30" x14ac:dyDescent="0.25">
      <c r="A35" s="19">
        <v>33</v>
      </c>
      <c r="B35" s="16" t="s">
        <v>53</v>
      </c>
      <c r="C35" s="5">
        <v>2</v>
      </c>
      <c r="D35" s="5">
        <v>6</v>
      </c>
      <c r="E35" s="5">
        <v>19</v>
      </c>
      <c r="F35" s="22">
        <v>11</v>
      </c>
      <c r="G35" s="26">
        <f t="shared" si="0"/>
        <v>5.2631578947368425</v>
      </c>
      <c r="H35" s="26">
        <f t="shared" si="1"/>
        <v>15.789473684210526</v>
      </c>
      <c r="I35" s="26">
        <f t="shared" si="2"/>
        <v>50</v>
      </c>
      <c r="J35" s="26">
        <f t="shared" si="3"/>
        <v>28.94736842105263</v>
      </c>
    </row>
    <row r="36" spans="1:10" ht="30" x14ac:dyDescent="0.25">
      <c r="A36" s="19">
        <v>34</v>
      </c>
      <c r="B36" s="16" t="s">
        <v>54</v>
      </c>
      <c r="C36" s="5">
        <v>0</v>
      </c>
      <c r="D36" s="5">
        <v>9</v>
      </c>
      <c r="E36" s="5">
        <v>10</v>
      </c>
      <c r="F36" s="22">
        <v>19</v>
      </c>
      <c r="G36" s="26">
        <f t="shared" si="0"/>
        <v>0</v>
      </c>
      <c r="H36" s="26">
        <f t="shared" si="1"/>
        <v>23.684210526315791</v>
      </c>
      <c r="I36" s="26">
        <f t="shared" si="2"/>
        <v>26.315789473684209</v>
      </c>
      <c r="J36" s="26">
        <f t="shared" si="3"/>
        <v>50</v>
      </c>
    </row>
    <row r="37" spans="1:10" ht="30" x14ac:dyDescent="0.25">
      <c r="A37" s="19">
        <v>35</v>
      </c>
      <c r="B37" s="16" t="s">
        <v>55</v>
      </c>
      <c r="C37" s="5">
        <v>5</v>
      </c>
      <c r="D37" s="5">
        <v>5</v>
      </c>
      <c r="E37" s="5">
        <v>9</v>
      </c>
      <c r="F37" s="22">
        <v>19</v>
      </c>
      <c r="G37" s="26">
        <f t="shared" si="0"/>
        <v>13.157894736842104</v>
      </c>
      <c r="H37" s="26">
        <f t="shared" si="1"/>
        <v>13.157894736842104</v>
      </c>
      <c r="I37" s="26">
        <f t="shared" si="2"/>
        <v>23.684210526315791</v>
      </c>
      <c r="J37" s="26">
        <f t="shared" si="3"/>
        <v>50</v>
      </c>
    </row>
    <row r="38" spans="1:10" ht="45" x14ac:dyDescent="0.25">
      <c r="A38" s="19">
        <v>36</v>
      </c>
      <c r="B38" s="16" t="s">
        <v>56</v>
      </c>
      <c r="C38" s="5">
        <v>3</v>
      </c>
      <c r="D38" s="5">
        <v>2</v>
      </c>
      <c r="E38" s="5">
        <v>9</v>
      </c>
      <c r="F38" s="22">
        <v>24</v>
      </c>
      <c r="G38" s="26">
        <f t="shared" si="0"/>
        <v>7.8947368421052628</v>
      </c>
      <c r="H38" s="26">
        <f t="shared" si="1"/>
        <v>5.2631578947368425</v>
      </c>
      <c r="I38" s="26">
        <f t="shared" si="2"/>
        <v>23.684210526315791</v>
      </c>
      <c r="J38" s="26">
        <f t="shared" si="3"/>
        <v>63.157894736842103</v>
      </c>
    </row>
    <row r="39" spans="1:10" ht="45" x14ac:dyDescent="0.25">
      <c r="A39" s="19">
        <v>37</v>
      </c>
      <c r="B39" s="16" t="s">
        <v>57</v>
      </c>
      <c r="C39" s="5">
        <v>3</v>
      </c>
      <c r="D39" s="5">
        <v>7</v>
      </c>
      <c r="E39" s="5">
        <v>11</v>
      </c>
      <c r="F39" s="22">
        <v>17</v>
      </c>
      <c r="G39" s="26">
        <f t="shared" si="0"/>
        <v>7.8947368421052628</v>
      </c>
      <c r="H39" s="26">
        <f t="shared" si="1"/>
        <v>18.421052631578949</v>
      </c>
      <c r="I39" s="26">
        <f t="shared" si="2"/>
        <v>28.94736842105263</v>
      </c>
      <c r="J39" s="26">
        <f t="shared" si="3"/>
        <v>44.736842105263158</v>
      </c>
    </row>
    <row r="40" spans="1:10" ht="30" x14ac:dyDescent="0.25">
      <c r="A40" s="19">
        <v>38</v>
      </c>
      <c r="B40" s="16" t="s">
        <v>58</v>
      </c>
      <c r="C40" s="5">
        <v>7</v>
      </c>
      <c r="D40" s="5">
        <v>6</v>
      </c>
      <c r="E40" s="5">
        <v>13</v>
      </c>
      <c r="F40" s="22">
        <v>12</v>
      </c>
      <c r="G40" s="26">
        <f t="shared" si="0"/>
        <v>18.421052631578949</v>
      </c>
      <c r="H40" s="26">
        <f t="shared" si="1"/>
        <v>15.789473684210526</v>
      </c>
      <c r="I40" s="26">
        <f t="shared" si="2"/>
        <v>34.210526315789473</v>
      </c>
      <c r="J40" s="26">
        <f t="shared" si="3"/>
        <v>31.578947368421051</v>
      </c>
    </row>
    <row r="41" spans="1:10" ht="30" x14ac:dyDescent="0.25">
      <c r="A41" s="19">
        <v>39</v>
      </c>
      <c r="B41" s="16" t="s">
        <v>59</v>
      </c>
      <c r="C41" s="5">
        <v>6</v>
      </c>
      <c r="D41" s="5">
        <v>11</v>
      </c>
      <c r="E41" s="5">
        <v>12</v>
      </c>
      <c r="F41" s="22">
        <v>9</v>
      </c>
      <c r="G41" s="26">
        <f t="shared" si="0"/>
        <v>15.789473684210526</v>
      </c>
      <c r="H41" s="26">
        <f t="shared" si="1"/>
        <v>28.94736842105263</v>
      </c>
      <c r="I41" s="26">
        <f t="shared" si="2"/>
        <v>31.578947368421051</v>
      </c>
      <c r="J41" s="26">
        <f t="shared" si="3"/>
        <v>23.684210526315791</v>
      </c>
    </row>
    <row r="42" spans="1:10" ht="30" x14ac:dyDescent="0.25">
      <c r="A42" s="19">
        <v>40</v>
      </c>
      <c r="B42" s="16" t="s">
        <v>60</v>
      </c>
      <c r="C42" s="5">
        <v>1</v>
      </c>
      <c r="D42" s="5">
        <v>5</v>
      </c>
      <c r="E42" s="5">
        <v>16</v>
      </c>
      <c r="F42" s="22">
        <v>16</v>
      </c>
      <c r="G42" s="26">
        <f t="shared" si="0"/>
        <v>2.6315789473684212</v>
      </c>
      <c r="H42" s="26">
        <f t="shared" si="1"/>
        <v>13.157894736842104</v>
      </c>
      <c r="I42" s="26">
        <f t="shared" si="2"/>
        <v>42.10526315789474</v>
      </c>
      <c r="J42" s="26">
        <f t="shared" si="3"/>
        <v>42.10526315789474</v>
      </c>
    </row>
    <row r="43" spans="1:10" ht="30" x14ac:dyDescent="0.25">
      <c r="A43" s="19">
        <v>41</v>
      </c>
      <c r="B43" s="16" t="s">
        <v>61</v>
      </c>
      <c r="C43" s="5">
        <v>4</v>
      </c>
      <c r="D43" s="5">
        <v>13</v>
      </c>
      <c r="E43" s="5">
        <v>8</v>
      </c>
      <c r="F43" s="22">
        <v>13</v>
      </c>
      <c r="G43" s="26">
        <f t="shared" si="0"/>
        <v>10.526315789473685</v>
      </c>
      <c r="H43" s="26">
        <f t="shared" si="1"/>
        <v>34.210526315789473</v>
      </c>
      <c r="I43" s="26">
        <f t="shared" si="2"/>
        <v>21.05263157894737</v>
      </c>
      <c r="J43" s="26">
        <f t="shared" si="3"/>
        <v>34.210526315789473</v>
      </c>
    </row>
    <row r="44" spans="1:10" ht="30" x14ac:dyDescent="0.25">
      <c r="A44" s="19">
        <v>42</v>
      </c>
      <c r="B44" s="16" t="s">
        <v>62</v>
      </c>
      <c r="C44" s="5">
        <v>2</v>
      </c>
      <c r="D44" s="5">
        <v>7</v>
      </c>
      <c r="E44" s="5">
        <v>15</v>
      </c>
      <c r="F44" s="22">
        <v>14</v>
      </c>
      <c r="G44" s="26">
        <f t="shared" si="0"/>
        <v>5.2631578947368425</v>
      </c>
      <c r="H44" s="26">
        <f t="shared" si="1"/>
        <v>18.421052631578949</v>
      </c>
      <c r="I44" s="26">
        <f t="shared" si="2"/>
        <v>39.473684210526315</v>
      </c>
      <c r="J44" s="26">
        <f t="shared" si="3"/>
        <v>36.842105263157897</v>
      </c>
    </row>
    <row r="45" spans="1:10" ht="30" x14ac:dyDescent="0.25">
      <c r="A45" s="19">
        <v>43</v>
      </c>
      <c r="B45" s="16" t="s">
        <v>63</v>
      </c>
      <c r="C45" s="5">
        <v>2</v>
      </c>
      <c r="D45" s="5">
        <v>6</v>
      </c>
      <c r="E45" s="5">
        <v>12</v>
      </c>
      <c r="F45" s="22">
        <v>18</v>
      </c>
      <c r="G45" s="26">
        <f t="shared" si="0"/>
        <v>5.2631578947368425</v>
      </c>
      <c r="H45" s="26">
        <f t="shared" si="1"/>
        <v>15.789473684210526</v>
      </c>
      <c r="I45" s="26">
        <f t="shared" si="2"/>
        <v>31.578947368421051</v>
      </c>
      <c r="J45" s="26">
        <f t="shared" si="3"/>
        <v>47.368421052631582</v>
      </c>
    </row>
    <row r="46" spans="1:10" ht="45" x14ac:dyDescent="0.25">
      <c r="A46" s="19">
        <v>44</v>
      </c>
      <c r="B46" s="16" t="s">
        <v>64</v>
      </c>
      <c r="C46" s="5">
        <v>3</v>
      </c>
      <c r="D46" s="5">
        <v>7</v>
      </c>
      <c r="E46" s="5">
        <v>15</v>
      </c>
      <c r="F46" s="22">
        <v>13</v>
      </c>
      <c r="G46" s="26">
        <f t="shared" si="0"/>
        <v>7.8947368421052628</v>
      </c>
      <c r="H46" s="26">
        <f t="shared" si="1"/>
        <v>18.421052631578949</v>
      </c>
      <c r="I46" s="26">
        <f t="shared" si="2"/>
        <v>39.473684210526315</v>
      </c>
      <c r="J46" s="26">
        <f t="shared" si="3"/>
        <v>34.210526315789473</v>
      </c>
    </row>
    <row r="47" spans="1:10" ht="30" x14ac:dyDescent="0.25">
      <c r="A47" s="19">
        <v>45</v>
      </c>
      <c r="B47" s="16" t="s">
        <v>65</v>
      </c>
      <c r="C47" s="5">
        <v>13</v>
      </c>
      <c r="D47" s="5">
        <v>5</v>
      </c>
      <c r="E47" s="5">
        <v>13</v>
      </c>
      <c r="F47" s="22">
        <v>7</v>
      </c>
      <c r="G47" s="26">
        <f t="shared" si="0"/>
        <v>34.210526315789473</v>
      </c>
      <c r="H47" s="26">
        <f t="shared" si="1"/>
        <v>13.157894736842104</v>
      </c>
      <c r="I47" s="26">
        <f t="shared" si="2"/>
        <v>34.210526315789473</v>
      </c>
      <c r="J47" s="26">
        <f t="shared" si="3"/>
        <v>18.421052631578949</v>
      </c>
    </row>
    <row r="48" spans="1:10" x14ac:dyDescent="0.25">
      <c r="A48" s="19">
        <v>46</v>
      </c>
      <c r="B48" s="16" t="s">
        <v>66</v>
      </c>
      <c r="C48" s="5">
        <v>6</v>
      </c>
      <c r="D48" s="5">
        <v>7</v>
      </c>
      <c r="E48" s="5">
        <v>14</v>
      </c>
      <c r="F48" s="22">
        <v>11</v>
      </c>
      <c r="G48" s="26">
        <f t="shared" si="0"/>
        <v>15.789473684210526</v>
      </c>
      <c r="H48" s="26">
        <f t="shared" si="1"/>
        <v>18.421052631578949</v>
      </c>
      <c r="I48" s="26">
        <f t="shared" si="2"/>
        <v>36.842105263157897</v>
      </c>
      <c r="J48" s="26">
        <f t="shared" si="3"/>
        <v>28.94736842105263</v>
      </c>
    </row>
    <row r="49" spans="1:10" ht="30" x14ac:dyDescent="0.25">
      <c r="A49" s="19">
        <v>47</v>
      </c>
      <c r="B49" s="16" t="s">
        <v>67</v>
      </c>
      <c r="C49" s="5">
        <v>8</v>
      </c>
      <c r="D49" s="5">
        <v>9</v>
      </c>
      <c r="E49" s="5">
        <v>8</v>
      </c>
      <c r="F49" s="22">
        <v>13</v>
      </c>
      <c r="G49" s="26">
        <f t="shared" si="0"/>
        <v>21.05263157894737</v>
      </c>
      <c r="H49" s="26">
        <f t="shared" si="1"/>
        <v>23.684210526315791</v>
      </c>
      <c r="I49" s="26">
        <f t="shared" si="2"/>
        <v>21.05263157894737</v>
      </c>
      <c r="J49" s="26">
        <f t="shared" si="3"/>
        <v>34.210526315789473</v>
      </c>
    </row>
    <row r="50" spans="1:10" x14ac:dyDescent="0.25">
      <c r="A50" s="19">
        <v>48</v>
      </c>
      <c r="B50" s="16" t="s">
        <v>68</v>
      </c>
      <c r="C50" s="5">
        <v>3</v>
      </c>
      <c r="D50" s="5">
        <v>15</v>
      </c>
      <c r="E50" s="5">
        <v>11</v>
      </c>
      <c r="F50" s="22">
        <v>9</v>
      </c>
      <c r="G50" s="26">
        <f t="shared" si="0"/>
        <v>7.8947368421052628</v>
      </c>
      <c r="H50" s="26">
        <f t="shared" si="1"/>
        <v>39.473684210526315</v>
      </c>
      <c r="I50" s="26">
        <f t="shared" si="2"/>
        <v>28.94736842105263</v>
      </c>
      <c r="J50" s="26">
        <f t="shared" si="3"/>
        <v>23.684210526315791</v>
      </c>
    </row>
    <row r="51" spans="1:10" ht="30" x14ac:dyDescent="0.25">
      <c r="A51" s="19">
        <v>49</v>
      </c>
      <c r="B51" s="16" t="s">
        <v>69</v>
      </c>
      <c r="C51" s="5">
        <v>3</v>
      </c>
      <c r="D51" s="5">
        <v>9</v>
      </c>
      <c r="E51" s="5">
        <v>14</v>
      </c>
      <c r="F51" s="22">
        <v>12</v>
      </c>
      <c r="G51" s="26">
        <f t="shared" si="0"/>
        <v>7.8947368421052628</v>
      </c>
      <c r="H51" s="26">
        <f t="shared" si="1"/>
        <v>23.684210526315791</v>
      </c>
      <c r="I51" s="26">
        <f t="shared" si="2"/>
        <v>36.842105263157897</v>
      </c>
      <c r="J51" s="26">
        <f t="shared" si="3"/>
        <v>31.578947368421051</v>
      </c>
    </row>
    <row r="52" spans="1:10" x14ac:dyDescent="0.25">
      <c r="A52" s="19">
        <v>50</v>
      </c>
      <c r="B52" s="16" t="s">
        <v>70</v>
      </c>
      <c r="C52" s="5">
        <v>8</v>
      </c>
      <c r="D52" s="5">
        <v>8</v>
      </c>
      <c r="E52" s="5">
        <v>11</v>
      </c>
      <c r="F52" s="22">
        <v>11</v>
      </c>
      <c r="G52" s="26">
        <f t="shared" si="0"/>
        <v>21.05263157894737</v>
      </c>
      <c r="H52" s="26">
        <f t="shared" si="1"/>
        <v>21.05263157894737</v>
      </c>
      <c r="I52" s="26">
        <f t="shared" si="2"/>
        <v>28.94736842105263</v>
      </c>
      <c r="J52" s="26">
        <f t="shared" si="3"/>
        <v>28.94736842105263</v>
      </c>
    </row>
    <row r="53" spans="1:10" ht="30" x14ac:dyDescent="0.25">
      <c r="A53" s="19">
        <v>51</v>
      </c>
      <c r="B53" s="16" t="s">
        <v>71</v>
      </c>
      <c r="C53" s="5">
        <v>3</v>
      </c>
      <c r="D53" s="5">
        <v>5</v>
      </c>
      <c r="E53" s="5">
        <v>17</v>
      </c>
      <c r="F53" s="22">
        <v>13</v>
      </c>
      <c r="G53" s="26">
        <f t="shared" si="0"/>
        <v>7.8947368421052628</v>
      </c>
      <c r="H53" s="26">
        <f t="shared" si="1"/>
        <v>13.157894736842104</v>
      </c>
      <c r="I53" s="26">
        <f t="shared" si="2"/>
        <v>44.736842105263158</v>
      </c>
      <c r="J53" s="26">
        <f t="shared" si="3"/>
        <v>34.210526315789473</v>
      </c>
    </row>
    <row r="54" spans="1:10" x14ac:dyDescent="0.25">
      <c r="A54" s="19">
        <v>52</v>
      </c>
      <c r="B54" s="16" t="s">
        <v>72</v>
      </c>
      <c r="C54" s="5">
        <v>21</v>
      </c>
      <c r="D54" s="5">
        <v>5</v>
      </c>
      <c r="E54" s="5">
        <v>7</v>
      </c>
      <c r="F54" s="22">
        <v>5</v>
      </c>
      <c r="G54" s="26">
        <f t="shared" si="0"/>
        <v>55.263157894736842</v>
      </c>
      <c r="H54" s="26">
        <f t="shared" si="1"/>
        <v>13.157894736842104</v>
      </c>
      <c r="I54" s="26">
        <f t="shared" si="2"/>
        <v>18.421052631578949</v>
      </c>
      <c r="J54" s="26">
        <f t="shared" si="3"/>
        <v>13.157894736842104</v>
      </c>
    </row>
    <row r="55" spans="1:10" x14ac:dyDescent="0.25">
      <c r="A55" s="19">
        <v>53</v>
      </c>
      <c r="B55" s="16" t="s">
        <v>73</v>
      </c>
      <c r="C55" s="5">
        <v>20</v>
      </c>
      <c r="D55" s="5">
        <v>9</v>
      </c>
      <c r="E55" s="5">
        <v>5</v>
      </c>
      <c r="F55" s="22">
        <v>4</v>
      </c>
      <c r="G55" s="26">
        <f t="shared" si="0"/>
        <v>52.631578947368418</v>
      </c>
      <c r="H55" s="26">
        <f t="shared" si="1"/>
        <v>23.684210526315791</v>
      </c>
      <c r="I55" s="26">
        <f t="shared" si="2"/>
        <v>13.157894736842104</v>
      </c>
      <c r="J55" s="26">
        <f t="shared" si="3"/>
        <v>10.526315789473685</v>
      </c>
    </row>
    <row r="56" spans="1:10" x14ac:dyDescent="0.25">
      <c r="A56" s="19">
        <v>54</v>
      </c>
      <c r="B56" s="16" t="s">
        <v>74</v>
      </c>
      <c r="C56" s="5">
        <v>24</v>
      </c>
      <c r="D56" s="5">
        <v>4</v>
      </c>
      <c r="E56" s="5">
        <v>6</v>
      </c>
      <c r="F56" s="22">
        <v>4</v>
      </c>
      <c r="G56" s="26">
        <f t="shared" si="0"/>
        <v>63.157894736842103</v>
      </c>
      <c r="H56" s="26">
        <f t="shared" si="1"/>
        <v>10.526315789473685</v>
      </c>
      <c r="I56" s="26">
        <f t="shared" si="2"/>
        <v>15.789473684210526</v>
      </c>
      <c r="J56" s="26">
        <f t="shared" si="3"/>
        <v>10.526315789473685</v>
      </c>
    </row>
    <row r="57" spans="1:10" ht="30" x14ac:dyDescent="0.25">
      <c r="A57" s="19">
        <v>55</v>
      </c>
      <c r="B57" s="16" t="s">
        <v>75</v>
      </c>
      <c r="C57" s="5">
        <v>25</v>
      </c>
      <c r="D57" s="5">
        <v>7</v>
      </c>
      <c r="E57" s="5">
        <v>5</v>
      </c>
      <c r="F57" s="22">
        <v>1</v>
      </c>
      <c r="G57" s="26">
        <f t="shared" si="0"/>
        <v>65.78947368421052</v>
      </c>
      <c r="H57" s="26">
        <f t="shared" si="1"/>
        <v>18.421052631578949</v>
      </c>
      <c r="I57" s="26">
        <f t="shared" si="2"/>
        <v>13.157894736842104</v>
      </c>
      <c r="J57" s="26">
        <f t="shared" si="3"/>
        <v>2.6315789473684212</v>
      </c>
    </row>
    <row r="58" spans="1:10" x14ac:dyDescent="0.25">
      <c r="A58" s="19">
        <v>56</v>
      </c>
      <c r="B58" s="16" t="s">
        <v>76</v>
      </c>
      <c r="C58" s="5">
        <v>17</v>
      </c>
      <c r="D58" s="5">
        <v>12</v>
      </c>
      <c r="E58" s="5">
        <v>7</v>
      </c>
      <c r="F58" s="22">
        <v>2</v>
      </c>
      <c r="G58" s="26">
        <f t="shared" si="0"/>
        <v>44.736842105263158</v>
      </c>
      <c r="H58" s="26">
        <f t="shared" si="1"/>
        <v>31.578947368421051</v>
      </c>
      <c r="I58" s="26">
        <f t="shared" si="2"/>
        <v>18.421052631578949</v>
      </c>
      <c r="J58" s="26">
        <f t="shared" si="3"/>
        <v>5.2631578947368425</v>
      </c>
    </row>
    <row r="59" spans="1:10" ht="30" x14ac:dyDescent="0.25">
      <c r="A59" s="19">
        <v>57</v>
      </c>
      <c r="B59" s="16" t="s">
        <v>77</v>
      </c>
      <c r="C59" s="5">
        <v>14</v>
      </c>
      <c r="D59" s="5">
        <v>15</v>
      </c>
      <c r="E59" s="5">
        <v>8</v>
      </c>
      <c r="F59" s="22">
        <v>1</v>
      </c>
      <c r="G59" s="26">
        <f t="shared" si="0"/>
        <v>36.842105263157897</v>
      </c>
      <c r="H59" s="26">
        <f t="shared" si="1"/>
        <v>39.473684210526315</v>
      </c>
      <c r="I59" s="26">
        <f t="shared" si="2"/>
        <v>21.05263157894737</v>
      </c>
      <c r="J59" s="26">
        <f t="shared" si="3"/>
        <v>2.6315789473684212</v>
      </c>
    </row>
    <row r="60" spans="1:10" ht="30" x14ac:dyDescent="0.25">
      <c r="A60" s="19">
        <v>58</v>
      </c>
      <c r="B60" s="16" t="s">
        <v>78</v>
      </c>
      <c r="C60" s="5">
        <v>26</v>
      </c>
      <c r="D60" s="5">
        <v>8</v>
      </c>
      <c r="E60" s="5">
        <v>2</v>
      </c>
      <c r="F60" s="22">
        <v>2</v>
      </c>
      <c r="G60" s="26">
        <f t="shared" si="0"/>
        <v>68.421052631578945</v>
      </c>
      <c r="H60" s="26">
        <f t="shared" si="1"/>
        <v>21.05263157894737</v>
      </c>
      <c r="I60" s="26">
        <f t="shared" si="2"/>
        <v>5.2631578947368425</v>
      </c>
      <c r="J60" s="26">
        <f t="shared" si="3"/>
        <v>5.2631578947368425</v>
      </c>
    </row>
    <row r="61" spans="1:10" x14ac:dyDescent="0.25">
      <c r="A61" s="19">
        <v>59</v>
      </c>
      <c r="B61" s="16" t="s">
        <v>79</v>
      </c>
      <c r="C61" s="5">
        <v>11</v>
      </c>
      <c r="D61" s="5">
        <v>13</v>
      </c>
      <c r="E61" s="5">
        <v>11</v>
      </c>
      <c r="F61" s="22">
        <v>3</v>
      </c>
      <c r="G61" s="26">
        <f t="shared" si="0"/>
        <v>28.94736842105263</v>
      </c>
      <c r="H61" s="26">
        <f t="shared" si="1"/>
        <v>34.210526315789473</v>
      </c>
      <c r="I61" s="26">
        <f t="shared" si="2"/>
        <v>28.94736842105263</v>
      </c>
      <c r="J61" s="26">
        <f t="shared" si="3"/>
        <v>7.8947368421052628</v>
      </c>
    </row>
    <row r="62" spans="1:10" ht="30" x14ac:dyDescent="0.25">
      <c r="A62" s="19">
        <v>60</v>
      </c>
      <c r="B62" s="16" t="s">
        <v>80</v>
      </c>
      <c r="C62" s="5">
        <v>23</v>
      </c>
      <c r="D62" s="5">
        <v>12</v>
      </c>
      <c r="E62" s="5">
        <v>2</v>
      </c>
      <c r="F62" s="22">
        <v>1</v>
      </c>
      <c r="G62" s="26">
        <f t="shared" si="0"/>
        <v>60.526315789473685</v>
      </c>
      <c r="H62" s="26">
        <f t="shared" si="1"/>
        <v>31.578947368421051</v>
      </c>
      <c r="I62" s="26">
        <f t="shared" si="2"/>
        <v>5.2631578947368425</v>
      </c>
      <c r="J62" s="26">
        <f t="shared" si="3"/>
        <v>2.6315789473684212</v>
      </c>
    </row>
    <row r="63" spans="1:10" ht="30" x14ac:dyDescent="0.25">
      <c r="A63" s="19">
        <v>61</v>
      </c>
      <c r="B63" s="16" t="s">
        <v>81</v>
      </c>
      <c r="C63" s="5">
        <v>22</v>
      </c>
      <c r="D63" s="5">
        <v>9</v>
      </c>
      <c r="E63" s="5">
        <v>5</v>
      </c>
      <c r="F63" s="22">
        <v>2</v>
      </c>
      <c r="G63" s="26">
        <f t="shared" si="0"/>
        <v>57.89473684210526</v>
      </c>
      <c r="H63" s="26">
        <f t="shared" si="1"/>
        <v>23.684210526315791</v>
      </c>
      <c r="I63" s="26">
        <f t="shared" si="2"/>
        <v>13.157894736842104</v>
      </c>
      <c r="J63" s="26">
        <f t="shared" si="3"/>
        <v>5.2631578947368425</v>
      </c>
    </row>
    <row r="64" spans="1:10" ht="60" x14ac:dyDescent="0.25">
      <c r="A64" s="19">
        <v>62</v>
      </c>
      <c r="B64" s="16" t="s">
        <v>82</v>
      </c>
      <c r="C64" s="5">
        <v>17</v>
      </c>
      <c r="D64" s="5">
        <v>12</v>
      </c>
      <c r="E64" s="5">
        <v>5</v>
      </c>
      <c r="F64" s="22">
        <v>4</v>
      </c>
      <c r="G64" s="26">
        <f t="shared" si="0"/>
        <v>44.736842105263158</v>
      </c>
      <c r="H64" s="26">
        <f t="shared" si="1"/>
        <v>31.578947368421051</v>
      </c>
      <c r="I64" s="26">
        <f t="shared" si="2"/>
        <v>13.157894736842104</v>
      </c>
      <c r="J64" s="26">
        <f t="shared" si="3"/>
        <v>10.526315789473685</v>
      </c>
    </row>
    <row r="65" spans="1:10" ht="30" x14ac:dyDescent="0.25">
      <c r="A65" s="19">
        <v>63</v>
      </c>
      <c r="B65" s="16" t="s">
        <v>83</v>
      </c>
      <c r="C65" s="5">
        <v>26</v>
      </c>
      <c r="D65" s="5">
        <v>4</v>
      </c>
      <c r="E65" s="5">
        <v>7</v>
      </c>
      <c r="F65" s="22">
        <v>1</v>
      </c>
      <c r="G65" s="26">
        <f t="shared" si="0"/>
        <v>68.421052631578945</v>
      </c>
      <c r="H65" s="26">
        <f t="shared" si="1"/>
        <v>10.526315789473685</v>
      </c>
      <c r="I65" s="26">
        <f t="shared" si="2"/>
        <v>18.421052631578949</v>
      </c>
      <c r="J65" s="26">
        <f t="shared" si="3"/>
        <v>2.6315789473684212</v>
      </c>
    </row>
    <row r="66" spans="1:10" ht="60" x14ac:dyDescent="0.25">
      <c r="A66" s="19">
        <v>64</v>
      </c>
      <c r="B66" s="16" t="s">
        <v>84</v>
      </c>
      <c r="C66" s="5">
        <v>29</v>
      </c>
      <c r="D66" s="5">
        <v>4</v>
      </c>
      <c r="E66" s="5">
        <v>4</v>
      </c>
      <c r="F66" s="22">
        <v>1</v>
      </c>
      <c r="G66" s="26">
        <f t="shared" si="0"/>
        <v>76.315789473684205</v>
      </c>
      <c r="H66" s="26">
        <f t="shared" si="1"/>
        <v>10.526315789473685</v>
      </c>
      <c r="I66" s="26">
        <f t="shared" si="2"/>
        <v>10.526315789473685</v>
      </c>
      <c r="J66" s="26">
        <f t="shared" si="3"/>
        <v>2.6315789473684212</v>
      </c>
    </row>
    <row r="67" spans="1:10" ht="30" x14ac:dyDescent="0.25">
      <c r="A67" s="19">
        <v>65</v>
      </c>
      <c r="B67" s="16" t="s">
        <v>85</v>
      </c>
      <c r="C67" s="5">
        <v>28</v>
      </c>
      <c r="D67" s="5">
        <v>4</v>
      </c>
      <c r="E67" s="5">
        <v>5</v>
      </c>
      <c r="F67" s="22">
        <v>1</v>
      </c>
      <c r="G67" s="26">
        <f t="shared" si="0"/>
        <v>73.684210526315795</v>
      </c>
      <c r="H67" s="26">
        <f t="shared" si="1"/>
        <v>10.526315789473685</v>
      </c>
      <c r="I67" s="26">
        <f t="shared" si="2"/>
        <v>13.157894736842104</v>
      </c>
      <c r="J67" s="26">
        <f t="shared" si="3"/>
        <v>2.6315789473684212</v>
      </c>
    </row>
    <row r="68" spans="1:10" x14ac:dyDescent="0.25">
      <c r="A68" s="19">
        <v>66</v>
      </c>
      <c r="B68" s="16" t="s">
        <v>86</v>
      </c>
      <c r="C68" s="5">
        <v>20</v>
      </c>
      <c r="D68" s="5">
        <v>13</v>
      </c>
      <c r="E68" s="5">
        <v>4</v>
      </c>
      <c r="F68" s="22">
        <v>1</v>
      </c>
      <c r="G68" s="26">
        <f t="shared" ref="G68:G106" si="4">(C68*100)/$B$1</f>
        <v>52.631578947368418</v>
      </c>
      <c r="H68" s="26">
        <f t="shared" ref="H68:H106" si="5">(D68*100)/$B$1</f>
        <v>34.210526315789473</v>
      </c>
      <c r="I68" s="26">
        <f t="shared" ref="I68:I106" si="6">(E68*100)/$B$1</f>
        <v>10.526315789473685</v>
      </c>
      <c r="J68" s="26">
        <f t="shared" ref="J68:J106" si="7">(F68*100)/$B$1</f>
        <v>2.6315789473684212</v>
      </c>
    </row>
    <row r="69" spans="1:10" ht="45" x14ac:dyDescent="0.25">
      <c r="A69" s="19">
        <v>67</v>
      </c>
      <c r="B69" s="16" t="s">
        <v>87</v>
      </c>
      <c r="C69" s="5">
        <v>26</v>
      </c>
      <c r="D69" s="5">
        <v>9</v>
      </c>
      <c r="E69" s="5">
        <v>2</v>
      </c>
      <c r="F69" s="22">
        <v>1</v>
      </c>
      <c r="G69" s="26">
        <f t="shared" si="4"/>
        <v>68.421052631578945</v>
      </c>
      <c r="H69" s="26">
        <f t="shared" si="5"/>
        <v>23.684210526315791</v>
      </c>
      <c r="I69" s="26">
        <f t="shared" si="6"/>
        <v>5.2631578947368425</v>
      </c>
      <c r="J69" s="26">
        <f t="shared" si="7"/>
        <v>2.6315789473684212</v>
      </c>
    </row>
    <row r="70" spans="1:10" ht="30" x14ac:dyDescent="0.25">
      <c r="A70" s="19">
        <v>68</v>
      </c>
      <c r="B70" s="16" t="s">
        <v>126</v>
      </c>
      <c r="C70" s="5">
        <v>16</v>
      </c>
      <c r="D70" s="5">
        <v>14</v>
      </c>
      <c r="E70" s="5">
        <v>7</v>
      </c>
      <c r="F70" s="22">
        <v>1</v>
      </c>
      <c r="G70" s="26">
        <f t="shared" si="4"/>
        <v>42.10526315789474</v>
      </c>
      <c r="H70" s="26">
        <f t="shared" si="5"/>
        <v>36.842105263157897</v>
      </c>
      <c r="I70" s="26">
        <f t="shared" si="6"/>
        <v>18.421052631578949</v>
      </c>
      <c r="J70" s="26">
        <f t="shared" si="7"/>
        <v>2.6315789473684212</v>
      </c>
    </row>
    <row r="71" spans="1:10" ht="30" x14ac:dyDescent="0.25">
      <c r="A71" s="19">
        <v>69</v>
      </c>
      <c r="B71" s="16" t="s">
        <v>88</v>
      </c>
      <c r="C71" s="5">
        <v>19</v>
      </c>
      <c r="D71" s="5">
        <v>9</v>
      </c>
      <c r="E71" s="5">
        <v>3</v>
      </c>
      <c r="F71" s="22">
        <v>7</v>
      </c>
      <c r="G71" s="26">
        <f t="shared" si="4"/>
        <v>50</v>
      </c>
      <c r="H71" s="26">
        <f t="shared" si="5"/>
        <v>23.684210526315791</v>
      </c>
      <c r="I71" s="26">
        <f t="shared" si="6"/>
        <v>7.8947368421052628</v>
      </c>
      <c r="J71" s="26">
        <f t="shared" si="7"/>
        <v>18.421052631578949</v>
      </c>
    </row>
    <row r="72" spans="1:10" x14ac:dyDescent="0.25">
      <c r="A72" s="19">
        <v>70</v>
      </c>
      <c r="B72" s="16" t="s">
        <v>89</v>
      </c>
      <c r="C72" s="5">
        <v>7</v>
      </c>
      <c r="D72" s="5">
        <v>7</v>
      </c>
      <c r="E72" s="5">
        <v>7</v>
      </c>
      <c r="F72" s="22">
        <v>17</v>
      </c>
      <c r="G72" s="26">
        <f t="shared" si="4"/>
        <v>18.421052631578949</v>
      </c>
      <c r="H72" s="26">
        <f t="shared" si="5"/>
        <v>18.421052631578949</v>
      </c>
      <c r="I72" s="26">
        <f t="shared" si="6"/>
        <v>18.421052631578949</v>
      </c>
      <c r="J72" s="26">
        <f t="shared" si="7"/>
        <v>44.736842105263158</v>
      </c>
    </row>
    <row r="73" spans="1:10" ht="45" x14ac:dyDescent="0.25">
      <c r="A73" s="19">
        <v>71</v>
      </c>
      <c r="B73" s="16" t="s">
        <v>90</v>
      </c>
      <c r="C73" s="5">
        <v>6</v>
      </c>
      <c r="D73" s="5">
        <v>7</v>
      </c>
      <c r="E73" s="5">
        <v>7</v>
      </c>
      <c r="F73" s="22">
        <v>18</v>
      </c>
      <c r="G73" s="26">
        <f t="shared" si="4"/>
        <v>15.789473684210526</v>
      </c>
      <c r="H73" s="26">
        <f t="shared" si="5"/>
        <v>18.421052631578949</v>
      </c>
      <c r="I73" s="26">
        <f t="shared" si="6"/>
        <v>18.421052631578949</v>
      </c>
      <c r="J73" s="26">
        <f t="shared" si="7"/>
        <v>47.368421052631582</v>
      </c>
    </row>
    <row r="74" spans="1:10" ht="30" x14ac:dyDescent="0.25">
      <c r="A74" s="19">
        <v>72</v>
      </c>
      <c r="B74" s="16" t="s">
        <v>91</v>
      </c>
      <c r="C74" s="5">
        <v>2</v>
      </c>
      <c r="D74" s="5">
        <v>10</v>
      </c>
      <c r="E74" s="5">
        <v>11</v>
      </c>
      <c r="F74" s="22">
        <v>15</v>
      </c>
      <c r="G74" s="26">
        <f t="shared" si="4"/>
        <v>5.2631578947368425</v>
      </c>
      <c r="H74" s="26">
        <f t="shared" si="5"/>
        <v>26.315789473684209</v>
      </c>
      <c r="I74" s="26">
        <f t="shared" si="6"/>
        <v>28.94736842105263</v>
      </c>
      <c r="J74" s="26">
        <f t="shared" si="7"/>
        <v>39.473684210526315</v>
      </c>
    </row>
    <row r="75" spans="1:10" x14ac:dyDescent="0.25">
      <c r="A75" s="19">
        <v>73</v>
      </c>
      <c r="B75" s="16" t="s">
        <v>92</v>
      </c>
      <c r="C75" s="5">
        <v>8</v>
      </c>
      <c r="D75" s="5">
        <v>7</v>
      </c>
      <c r="E75" s="5">
        <v>12</v>
      </c>
      <c r="F75" s="22">
        <v>11</v>
      </c>
      <c r="G75" s="26">
        <f t="shared" si="4"/>
        <v>21.05263157894737</v>
      </c>
      <c r="H75" s="26">
        <f t="shared" si="5"/>
        <v>18.421052631578949</v>
      </c>
      <c r="I75" s="26">
        <f t="shared" si="6"/>
        <v>31.578947368421051</v>
      </c>
      <c r="J75" s="26">
        <f t="shared" si="7"/>
        <v>28.94736842105263</v>
      </c>
    </row>
    <row r="76" spans="1:10" ht="45" x14ac:dyDescent="0.25">
      <c r="A76" s="19">
        <v>74</v>
      </c>
      <c r="B76" s="16" t="s">
        <v>93</v>
      </c>
      <c r="C76" s="5">
        <v>8</v>
      </c>
      <c r="D76" s="5">
        <v>9</v>
      </c>
      <c r="E76" s="5">
        <v>10</v>
      </c>
      <c r="F76" s="22">
        <v>11</v>
      </c>
      <c r="G76" s="26">
        <f t="shared" si="4"/>
        <v>21.05263157894737</v>
      </c>
      <c r="H76" s="26">
        <f t="shared" si="5"/>
        <v>23.684210526315791</v>
      </c>
      <c r="I76" s="26">
        <f t="shared" si="6"/>
        <v>26.315789473684209</v>
      </c>
      <c r="J76" s="26">
        <f t="shared" si="7"/>
        <v>28.94736842105263</v>
      </c>
    </row>
    <row r="77" spans="1:10" ht="45" x14ac:dyDescent="0.25">
      <c r="A77" s="19">
        <v>75</v>
      </c>
      <c r="B77" s="16" t="s">
        <v>94</v>
      </c>
      <c r="C77" s="5">
        <v>1</v>
      </c>
      <c r="D77" s="5">
        <v>12</v>
      </c>
      <c r="E77" s="5">
        <v>12</v>
      </c>
      <c r="F77" s="22">
        <v>13</v>
      </c>
      <c r="G77" s="26">
        <f t="shared" si="4"/>
        <v>2.6315789473684212</v>
      </c>
      <c r="H77" s="26">
        <f t="shared" si="5"/>
        <v>31.578947368421051</v>
      </c>
      <c r="I77" s="26">
        <f t="shared" si="6"/>
        <v>31.578947368421051</v>
      </c>
      <c r="J77" s="26">
        <f t="shared" si="7"/>
        <v>34.210526315789473</v>
      </c>
    </row>
    <row r="78" spans="1:10" ht="30" x14ac:dyDescent="0.25">
      <c r="A78" s="19">
        <v>76</v>
      </c>
      <c r="B78" s="16" t="s">
        <v>95</v>
      </c>
      <c r="C78" s="5">
        <v>5</v>
      </c>
      <c r="D78" s="5">
        <v>6</v>
      </c>
      <c r="E78" s="5">
        <v>12</v>
      </c>
      <c r="F78" s="22">
        <v>15</v>
      </c>
      <c r="G78" s="26">
        <f t="shared" si="4"/>
        <v>13.157894736842104</v>
      </c>
      <c r="H78" s="26">
        <f t="shared" si="5"/>
        <v>15.789473684210526</v>
      </c>
      <c r="I78" s="26">
        <f t="shared" si="6"/>
        <v>31.578947368421051</v>
      </c>
      <c r="J78" s="26">
        <f t="shared" si="7"/>
        <v>39.473684210526315</v>
      </c>
    </row>
    <row r="79" spans="1:10" ht="30" x14ac:dyDescent="0.25">
      <c r="A79" s="19">
        <v>77</v>
      </c>
      <c r="B79" s="16" t="s">
        <v>96</v>
      </c>
      <c r="C79" s="5">
        <v>5</v>
      </c>
      <c r="D79" s="5">
        <v>5</v>
      </c>
      <c r="E79" s="5">
        <v>12</v>
      </c>
      <c r="F79" s="22">
        <v>16</v>
      </c>
      <c r="G79" s="26">
        <f t="shared" si="4"/>
        <v>13.157894736842104</v>
      </c>
      <c r="H79" s="26">
        <f t="shared" si="5"/>
        <v>13.157894736842104</v>
      </c>
      <c r="I79" s="26">
        <f t="shared" si="6"/>
        <v>31.578947368421051</v>
      </c>
      <c r="J79" s="26">
        <f t="shared" si="7"/>
        <v>42.10526315789474</v>
      </c>
    </row>
    <row r="80" spans="1:10" ht="30" x14ac:dyDescent="0.25">
      <c r="A80" s="19">
        <v>78</v>
      </c>
      <c r="B80" s="16" t="s">
        <v>97</v>
      </c>
      <c r="C80" s="5">
        <v>12</v>
      </c>
      <c r="D80" s="5">
        <v>9</v>
      </c>
      <c r="E80" s="5">
        <v>10</v>
      </c>
      <c r="F80" s="22">
        <v>7</v>
      </c>
      <c r="G80" s="26">
        <f t="shared" si="4"/>
        <v>31.578947368421051</v>
      </c>
      <c r="H80" s="26">
        <f t="shared" si="5"/>
        <v>23.684210526315791</v>
      </c>
      <c r="I80" s="26">
        <f t="shared" si="6"/>
        <v>26.315789473684209</v>
      </c>
      <c r="J80" s="26">
        <f t="shared" si="7"/>
        <v>18.421052631578949</v>
      </c>
    </row>
    <row r="81" spans="1:10" ht="30" x14ac:dyDescent="0.25">
      <c r="A81" s="19">
        <v>79</v>
      </c>
      <c r="B81" s="16" t="s">
        <v>98</v>
      </c>
      <c r="C81" s="5">
        <v>16</v>
      </c>
      <c r="D81" s="5">
        <v>11</v>
      </c>
      <c r="E81" s="5">
        <v>7</v>
      </c>
      <c r="F81" s="22">
        <v>4</v>
      </c>
      <c r="G81" s="26">
        <f t="shared" si="4"/>
        <v>42.10526315789474</v>
      </c>
      <c r="H81" s="26">
        <f t="shared" si="5"/>
        <v>28.94736842105263</v>
      </c>
      <c r="I81" s="26">
        <f t="shared" si="6"/>
        <v>18.421052631578949</v>
      </c>
      <c r="J81" s="26">
        <f t="shared" si="7"/>
        <v>10.526315789473685</v>
      </c>
    </row>
    <row r="82" spans="1:10" ht="30" x14ac:dyDescent="0.25">
      <c r="A82" s="19">
        <v>80</v>
      </c>
      <c r="B82" s="16" t="s">
        <v>99</v>
      </c>
      <c r="C82" s="5">
        <v>8</v>
      </c>
      <c r="D82" s="5">
        <v>11</v>
      </c>
      <c r="E82" s="5">
        <v>9</v>
      </c>
      <c r="F82" s="22">
        <v>10</v>
      </c>
      <c r="G82" s="26">
        <f t="shared" si="4"/>
        <v>21.05263157894737</v>
      </c>
      <c r="H82" s="26">
        <f t="shared" si="5"/>
        <v>28.94736842105263</v>
      </c>
      <c r="I82" s="26">
        <f t="shared" si="6"/>
        <v>23.684210526315791</v>
      </c>
      <c r="J82" s="26">
        <f t="shared" si="7"/>
        <v>26.315789473684209</v>
      </c>
    </row>
    <row r="83" spans="1:10" x14ac:dyDescent="0.25">
      <c r="A83" s="19">
        <v>81</v>
      </c>
      <c r="B83" s="16" t="s">
        <v>100</v>
      </c>
      <c r="C83" s="5">
        <v>2</v>
      </c>
      <c r="D83" s="5">
        <v>11</v>
      </c>
      <c r="E83" s="5">
        <v>17</v>
      </c>
      <c r="F83" s="22">
        <v>8</v>
      </c>
      <c r="G83" s="26">
        <f t="shared" si="4"/>
        <v>5.2631578947368425</v>
      </c>
      <c r="H83" s="26">
        <f t="shared" si="5"/>
        <v>28.94736842105263</v>
      </c>
      <c r="I83" s="26">
        <f t="shared" si="6"/>
        <v>44.736842105263158</v>
      </c>
      <c r="J83" s="26">
        <f t="shared" si="7"/>
        <v>21.05263157894737</v>
      </c>
    </row>
    <row r="84" spans="1:10" ht="30" x14ac:dyDescent="0.25">
      <c r="A84" s="19">
        <v>82</v>
      </c>
      <c r="B84" s="16" t="s">
        <v>101</v>
      </c>
      <c r="C84" s="5">
        <v>3</v>
      </c>
      <c r="D84" s="5">
        <v>9</v>
      </c>
      <c r="E84" s="5">
        <v>19</v>
      </c>
      <c r="F84" s="22">
        <v>7</v>
      </c>
      <c r="G84" s="26">
        <f t="shared" si="4"/>
        <v>7.8947368421052628</v>
      </c>
      <c r="H84" s="26">
        <f t="shared" si="5"/>
        <v>23.684210526315791</v>
      </c>
      <c r="I84" s="26">
        <f t="shared" si="6"/>
        <v>50</v>
      </c>
      <c r="J84" s="26">
        <f t="shared" si="7"/>
        <v>18.421052631578949</v>
      </c>
    </row>
    <row r="85" spans="1:10" ht="30" x14ac:dyDescent="0.25">
      <c r="A85" s="19">
        <v>83</v>
      </c>
      <c r="B85" s="16" t="s">
        <v>102</v>
      </c>
      <c r="C85" s="5">
        <v>10</v>
      </c>
      <c r="D85" s="5">
        <v>13</v>
      </c>
      <c r="E85" s="5">
        <v>10</v>
      </c>
      <c r="F85" s="22">
        <v>5</v>
      </c>
      <c r="G85" s="26">
        <f t="shared" si="4"/>
        <v>26.315789473684209</v>
      </c>
      <c r="H85" s="26">
        <f t="shared" si="5"/>
        <v>34.210526315789473</v>
      </c>
      <c r="I85" s="26">
        <f t="shared" si="6"/>
        <v>26.315789473684209</v>
      </c>
      <c r="J85" s="26">
        <f t="shared" si="7"/>
        <v>13.157894736842104</v>
      </c>
    </row>
    <row r="86" spans="1:10" ht="45" x14ac:dyDescent="0.25">
      <c r="A86" s="19">
        <v>84</v>
      </c>
      <c r="B86" s="16" t="s">
        <v>103</v>
      </c>
      <c r="C86" s="5">
        <v>12</v>
      </c>
      <c r="D86" s="5">
        <v>10</v>
      </c>
      <c r="E86" s="5">
        <v>9</v>
      </c>
      <c r="F86" s="22">
        <v>7</v>
      </c>
      <c r="G86" s="26">
        <f t="shared" si="4"/>
        <v>31.578947368421051</v>
      </c>
      <c r="H86" s="26">
        <f t="shared" si="5"/>
        <v>26.315789473684209</v>
      </c>
      <c r="I86" s="26">
        <f t="shared" si="6"/>
        <v>23.684210526315791</v>
      </c>
      <c r="J86" s="26">
        <f t="shared" si="7"/>
        <v>18.421052631578949</v>
      </c>
    </row>
    <row r="87" spans="1:10" ht="30" x14ac:dyDescent="0.25">
      <c r="A87" s="19">
        <v>85</v>
      </c>
      <c r="B87" s="16" t="s">
        <v>104</v>
      </c>
      <c r="C87" s="5">
        <v>9</v>
      </c>
      <c r="D87" s="5">
        <v>11</v>
      </c>
      <c r="E87" s="5">
        <v>13</v>
      </c>
      <c r="F87" s="22">
        <v>5</v>
      </c>
      <c r="G87" s="26">
        <f t="shared" si="4"/>
        <v>23.684210526315791</v>
      </c>
      <c r="H87" s="26">
        <f t="shared" si="5"/>
        <v>28.94736842105263</v>
      </c>
      <c r="I87" s="26">
        <f t="shared" si="6"/>
        <v>34.210526315789473</v>
      </c>
      <c r="J87" s="26">
        <f t="shared" si="7"/>
        <v>13.157894736842104</v>
      </c>
    </row>
    <row r="88" spans="1:10" ht="45" x14ac:dyDescent="0.25">
      <c r="A88" s="19">
        <v>86</v>
      </c>
      <c r="B88" s="16" t="s">
        <v>105</v>
      </c>
      <c r="C88" s="5">
        <v>14</v>
      </c>
      <c r="D88" s="5">
        <v>16</v>
      </c>
      <c r="E88" s="5">
        <v>5</v>
      </c>
      <c r="F88" s="22">
        <v>3</v>
      </c>
      <c r="G88" s="26">
        <f t="shared" si="4"/>
        <v>36.842105263157897</v>
      </c>
      <c r="H88" s="26">
        <f t="shared" si="5"/>
        <v>42.10526315789474</v>
      </c>
      <c r="I88" s="26">
        <f t="shared" si="6"/>
        <v>13.157894736842104</v>
      </c>
      <c r="J88" s="26">
        <f t="shared" si="7"/>
        <v>7.8947368421052628</v>
      </c>
    </row>
    <row r="89" spans="1:10" x14ac:dyDescent="0.25">
      <c r="A89" s="19">
        <v>87</v>
      </c>
      <c r="B89" s="16" t="s">
        <v>106</v>
      </c>
      <c r="C89" s="5">
        <v>7</v>
      </c>
      <c r="D89" s="5">
        <v>11</v>
      </c>
      <c r="E89" s="5">
        <v>16</v>
      </c>
      <c r="F89" s="22">
        <v>4</v>
      </c>
      <c r="G89" s="26">
        <f t="shared" si="4"/>
        <v>18.421052631578949</v>
      </c>
      <c r="H89" s="26">
        <f t="shared" si="5"/>
        <v>28.94736842105263</v>
      </c>
      <c r="I89" s="26">
        <f t="shared" si="6"/>
        <v>42.10526315789474</v>
      </c>
      <c r="J89" s="26">
        <f t="shared" si="7"/>
        <v>10.526315789473685</v>
      </c>
    </row>
    <row r="90" spans="1:10" ht="30" x14ac:dyDescent="0.25">
      <c r="A90" s="19">
        <v>88</v>
      </c>
      <c r="B90" s="16" t="s">
        <v>107</v>
      </c>
      <c r="C90" s="5">
        <v>11</v>
      </c>
      <c r="D90" s="5">
        <v>15</v>
      </c>
      <c r="E90" s="5">
        <v>9</v>
      </c>
      <c r="F90" s="22">
        <v>3</v>
      </c>
      <c r="G90" s="26">
        <f t="shared" si="4"/>
        <v>28.94736842105263</v>
      </c>
      <c r="H90" s="26">
        <f t="shared" si="5"/>
        <v>39.473684210526315</v>
      </c>
      <c r="I90" s="26">
        <f t="shared" si="6"/>
        <v>23.684210526315791</v>
      </c>
      <c r="J90" s="26">
        <f t="shared" si="7"/>
        <v>7.8947368421052628</v>
      </c>
    </row>
    <row r="91" spans="1:10" x14ac:dyDescent="0.25">
      <c r="A91" s="19">
        <v>89</v>
      </c>
      <c r="B91" s="16" t="s">
        <v>108</v>
      </c>
      <c r="C91" s="5">
        <v>25</v>
      </c>
      <c r="D91" s="5">
        <v>5</v>
      </c>
      <c r="E91" s="5">
        <v>3</v>
      </c>
      <c r="F91" s="22">
        <v>5</v>
      </c>
      <c r="G91" s="26">
        <f t="shared" si="4"/>
        <v>65.78947368421052</v>
      </c>
      <c r="H91" s="26">
        <f t="shared" si="5"/>
        <v>13.157894736842104</v>
      </c>
      <c r="I91" s="26">
        <f t="shared" si="6"/>
        <v>7.8947368421052628</v>
      </c>
      <c r="J91" s="26">
        <f t="shared" si="7"/>
        <v>13.157894736842104</v>
      </c>
    </row>
    <row r="92" spans="1:10" ht="30" x14ac:dyDescent="0.25">
      <c r="A92" s="19">
        <v>90</v>
      </c>
      <c r="B92" s="16" t="s">
        <v>109</v>
      </c>
      <c r="C92" s="5">
        <v>5</v>
      </c>
      <c r="D92" s="5">
        <v>10</v>
      </c>
      <c r="E92" s="5">
        <v>17</v>
      </c>
      <c r="F92" s="22">
        <v>6</v>
      </c>
      <c r="G92" s="26">
        <f t="shared" si="4"/>
        <v>13.157894736842104</v>
      </c>
      <c r="H92" s="26">
        <f t="shared" si="5"/>
        <v>26.315789473684209</v>
      </c>
      <c r="I92" s="26">
        <f t="shared" si="6"/>
        <v>44.736842105263158</v>
      </c>
      <c r="J92" s="26">
        <f t="shared" si="7"/>
        <v>15.789473684210526</v>
      </c>
    </row>
    <row r="93" spans="1:10" ht="30" x14ac:dyDescent="0.25">
      <c r="A93" s="19">
        <v>91</v>
      </c>
      <c r="B93" s="16" t="s">
        <v>110</v>
      </c>
      <c r="C93" s="5">
        <v>7</v>
      </c>
      <c r="D93" s="5">
        <v>13</v>
      </c>
      <c r="E93" s="5">
        <v>10</v>
      </c>
      <c r="F93" s="22">
        <v>8</v>
      </c>
      <c r="G93" s="26">
        <f t="shared" si="4"/>
        <v>18.421052631578949</v>
      </c>
      <c r="H93" s="26">
        <f t="shared" si="5"/>
        <v>34.210526315789473</v>
      </c>
      <c r="I93" s="26">
        <f t="shared" si="6"/>
        <v>26.315789473684209</v>
      </c>
      <c r="J93" s="26">
        <f t="shared" si="7"/>
        <v>21.05263157894737</v>
      </c>
    </row>
    <row r="94" spans="1:10" x14ac:dyDescent="0.25">
      <c r="A94" s="19">
        <v>92</v>
      </c>
      <c r="B94" s="16" t="s">
        <v>111</v>
      </c>
      <c r="C94" s="5">
        <v>12</v>
      </c>
      <c r="D94" s="5">
        <v>11</v>
      </c>
      <c r="E94" s="5">
        <v>12</v>
      </c>
      <c r="F94" s="22">
        <v>3</v>
      </c>
      <c r="G94" s="26">
        <f t="shared" si="4"/>
        <v>31.578947368421051</v>
      </c>
      <c r="H94" s="26">
        <f t="shared" si="5"/>
        <v>28.94736842105263</v>
      </c>
      <c r="I94" s="26">
        <f t="shared" si="6"/>
        <v>31.578947368421051</v>
      </c>
      <c r="J94" s="26">
        <f t="shared" si="7"/>
        <v>7.8947368421052628</v>
      </c>
    </row>
    <row r="95" spans="1:10" ht="45" x14ac:dyDescent="0.25">
      <c r="A95" s="19">
        <v>93</v>
      </c>
      <c r="B95" s="16" t="s">
        <v>112</v>
      </c>
      <c r="C95" s="5">
        <v>6</v>
      </c>
      <c r="D95" s="5">
        <v>13</v>
      </c>
      <c r="E95" s="5">
        <v>13</v>
      </c>
      <c r="F95" s="22">
        <v>6</v>
      </c>
      <c r="G95" s="26">
        <f t="shared" si="4"/>
        <v>15.789473684210526</v>
      </c>
      <c r="H95" s="26">
        <f t="shared" si="5"/>
        <v>34.210526315789473</v>
      </c>
      <c r="I95" s="26">
        <f t="shared" si="6"/>
        <v>34.210526315789473</v>
      </c>
      <c r="J95" s="26">
        <f t="shared" si="7"/>
        <v>15.789473684210526</v>
      </c>
    </row>
    <row r="96" spans="1:10" ht="30" x14ac:dyDescent="0.25">
      <c r="A96" s="19">
        <v>94</v>
      </c>
      <c r="B96" s="16" t="s">
        <v>113</v>
      </c>
      <c r="C96" s="5">
        <v>8</v>
      </c>
      <c r="D96" s="5">
        <v>12</v>
      </c>
      <c r="E96" s="5">
        <v>11</v>
      </c>
      <c r="F96" s="22">
        <v>7</v>
      </c>
      <c r="G96" s="26">
        <f t="shared" si="4"/>
        <v>21.05263157894737</v>
      </c>
      <c r="H96" s="26">
        <f t="shared" si="5"/>
        <v>31.578947368421051</v>
      </c>
      <c r="I96" s="26">
        <f t="shared" si="6"/>
        <v>28.94736842105263</v>
      </c>
      <c r="J96" s="26">
        <f t="shared" si="7"/>
        <v>18.421052631578949</v>
      </c>
    </row>
    <row r="97" spans="1:10" ht="30" x14ac:dyDescent="0.25">
      <c r="A97" s="19">
        <v>95</v>
      </c>
      <c r="B97" s="16" t="s">
        <v>114</v>
      </c>
      <c r="C97" s="5">
        <v>5</v>
      </c>
      <c r="D97" s="5">
        <v>14</v>
      </c>
      <c r="E97" s="5">
        <v>12</v>
      </c>
      <c r="F97" s="22">
        <v>7</v>
      </c>
      <c r="G97" s="26">
        <f t="shared" si="4"/>
        <v>13.157894736842104</v>
      </c>
      <c r="H97" s="26">
        <f t="shared" si="5"/>
        <v>36.842105263157897</v>
      </c>
      <c r="I97" s="26">
        <f t="shared" si="6"/>
        <v>31.578947368421051</v>
      </c>
      <c r="J97" s="26">
        <f t="shared" si="7"/>
        <v>18.421052631578949</v>
      </c>
    </row>
    <row r="98" spans="1:10" ht="30" x14ac:dyDescent="0.25">
      <c r="A98" s="19">
        <v>96</v>
      </c>
      <c r="B98" s="16" t="s">
        <v>115</v>
      </c>
      <c r="C98" s="5">
        <v>13</v>
      </c>
      <c r="D98" s="5">
        <v>14</v>
      </c>
      <c r="E98" s="5">
        <v>10</v>
      </c>
      <c r="F98" s="22">
        <v>1</v>
      </c>
      <c r="G98" s="26">
        <f t="shared" si="4"/>
        <v>34.210526315789473</v>
      </c>
      <c r="H98" s="26">
        <f t="shared" si="5"/>
        <v>36.842105263157897</v>
      </c>
      <c r="I98" s="26">
        <f t="shared" si="6"/>
        <v>26.315789473684209</v>
      </c>
      <c r="J98" s="26">
        <f t="shared" si="7"/>
        <v>2.6315789473684212</v>
      </c>
    </row>
    <row r="99" spans="1:10" x14ac:dyDescent="0.25">
      <c r="A99" s="19">
        <v>97</v>
      </c>
      <c r="B99" s="16" t="s">
        <v>116</v>
      </c>
      <c r="C99" s="5">
        <v>1</v>
      </c>
      <c r="D99" s="5">
        <v>6</v>
      </c>
      <c r="E99" s="5">
        <v>16</v>
      </c>
      <c r="F99" s="22">
        <v>15</v>
      </c>
      <c r="G99" s="26">
        <f t="shared" si="4"/>
        <v>2.6315789473684212</v>
      </c>
      <c r="H99" s="26">
        <f t="shared" si="5"/>
        <v>15.789473684210526</v>
      </c>
      <c r="I99" s="26">
        <f t="shared" si="6"/>
        <v>42.10526315789474</v>
      </c>
      <c r="J99" s="26">
        <f t="shared" si="7"/>
        <v>39.473684210526315</v>
      </c>
    </row>
    <row r="100" spans="1:10" ht="30" x14ac:dyDescent="0.25">
      <c r="A100" s="19">
        <v>98</v>
      </c>
      <c r="B100" s="16" t="s">
        <v>117</v>
      </c>
      <c r="C100" s="5">
        <v>7</v>
      </c>
      <c r="D100" s="5">
        <v>16</v>
      </c>
      <c r="E100" s="5">
        <v>11</v>
      </c>
      <c r="F100" s="22">
        <v>4</v>
      </c>
      <c r="G100" s="26">
        <f t="shared" si="4"/>
        <v>18.421052631578949</v>
      </c>
      <c r="H100" s="26">
        <f t="shared" si="5"/>
        <v>42.10526315789474</v>
      </c>
      <c r="I100" s="26">
        <f t="shared" si="6"/>
        <v>28.94736842105263</v>
      </c>
      <c r="J100" s="26">
        <f t="shared" si="7"/>
        <v>10.526315789473685</v>
      </c>
    </row>
    <row r="101" spans="1:10" ht="30" x14ac:dyDescent="0.25">
      <c r="A101" s="19">
        <v>99</v>
      </c>
      <c r="B101" s="16" t="s">
        <v>118</v>
      </c>
      <c r="C101" s="5">
        <v>5</v>
      </c>
      <c r="D101" s="5">
        <v>15</v>
      </c>
      <c r="E101" s="5">
        <v>12</v>
      </c>
      <c r="F101" s="22">
        <v>6</v>
      </c>
      <c r="G101" s="26">
        <f t="shared" si="4"/>
        <v>13.157894736842104</v>
      </c>
      <c r="H101" s="26">
        <f t="shared" si="5"/>
        <v>39.473684210526315</v>
      </c>
      <c r="I101" s="26">
        <f t="shared" si="6"/>
        <v>31.578947368421051</v>
      </c>
      <c r="J101" s="26">
        <f t="shared" si="7"/>
        <v>15.789473684210526</v>
      </c>
    </row>
    <row r="102" spans="1:10" ht="30" x14ac:dyDescent="0.25">
      <c r="A102" s="19">
        <v>100</v>
      </c>
      <c r="B102" s="16" t="s">
        <v>119</v>
      </c>
      <c r="C102" s="5">
        <v>6</v>
      </c>
      <c r="D102" s="5">
        <v>13</v>
      </c>
      <c r="E102" s="5">
        <v>12</v>
      </c>
      <c r="F102" s="22">
        <v>7</v>
      </c>
      <c r="G102" s="26">
        <f t="shared" si="4"/>
        <v>15.789473684210526</v>
      </c>
      <c r="H102" s="26">
        <f t="shared" si="5"/>
        <v>34.210526315789473</v>
      </c>
      <c r="I102" s="26">
        <f t="shared" si="6"/>
        <v>31.578947368421051</v>
      </c>
      <c r="J102" s="26">
        <f t="shared" si="7"/>
        <v>18.421052631578949</v>
      </c>
    </row>
    <row r="103" spans="1:10" ht="30" x14ac:dyDescent="0.25">
      <c r="A103" s="19">
        <v>101</v>
      </c>
      <c r="B103" s="16" t="s">
        <v>120</v>
      </c>
      <c r="C103" s="5">
        <v>2</v>
      </c>
      <c r="D103" s="5">
        <v>5</v>
      </c>
      <c r="E103" s="5">
        <v>17</v>
      </c>
      <c r="F103" s="22">
        <v>14</v>
      </c>
      <c r="G103" s="26">
        <f t="shared" si="4"/>
        <v>5.2631578947368425</v>
      </c>
      <c r="H103" s="26">
        <f t="shared" si="5"/>
        <v>13.157894736842104</v>
      </c>
      <c r="I103" s="26">
        <f t="shared" si="6"/>
        <v>44.736842105263158</v>
      </c>
      <c r="J103" s="26">
        <f t="shared" si="7"/>
        <v>36.842105263157897</v>
      </c>
    </row>
    <row r="104" spans="1:10" ht="30" x14ac:dyDescent="0.25">
      <c r="A104" s="19">
        <v>102</v>
      </c>
      <c r="B104" s="16" t="s">
        <v>121</v>
      </c>
      <c r="C104" s="5">
        <v>5</v>
      </c>
      <c r="D104" s="5">
        <v>8</v>
      </c>
      <c r="E104" s="5">
        <v>17</v>
      </c>
      <c r="F104" s="22">
        <v>8</v>
      </c>
      <c r="G104" s="26">
        <f t="shared" si="4"/>
        <v>13.157894736842104</v>
      </c>
      <c r="H104" s="26">
        <f t="shared" si="5"/>
        <v>21.05263157894737</v>
      </c>
      <c r="I104" s="26">
        <f t="shared" si="6"/>
        <v>44.736842105263158</v>
      </c>
      <c r="J104" s="26">
        <f t="shared" si="7"/>
        <v>21.05263157894737</v>
      </c>
    </row>
    <row r="105" spans="1:10" ht="30" x14ac:dyDescent="0.25">
      <c r="A105" s="19">
        <v>103</v>
      </c>
      <c r="B105" s="16" t="s">
        <v>122</v>
      </c>
      <c r="C105" s="5">
        <v>10</v>
      </c>
      <c r="D105" s="5">
        <v>13</v>
      </c>
      <c r="E105" s="5">
        <v>11</v>
      </c>
      <c r="F105" s="22">
        <v>4</v>
      </c>
      <c r="G105" s="26">
        <f t="shared" si="4"/>
        <v>26.315789473684209</v>
      </c>
      <c r="H105" s="26">
        <f t="shared" si="5"/>
        <v>34.210526315789473</v>
      </c>
      <c r="I105" s="26">
        <f t="shared" si="6"/>
        <v>28.94736842105263</v>
      </c>
      <c r="J105" s="26">
        <f t="shared" si="7"/>
        <v>10.526315789473685</v>
      </c>
    </row>
    <row r="106" spans="1:10" ht="45" x14ac:dyDescent="0.25">
      <c r="A106" s="19">
        <v>104</v>
      </c>
      <c r="B106" s="16" t="s">
        <v>123</v>
      </c>
      <c r="C106" s="5">
        <v>5</v>
      </c>
      <c r="D106" s="5">
        <v>11</v>
      </c>
      <c r="E106" s="5">
        <v>11</v>
      </c>
      <c r="F106" s="22">
        <v>11</v>
      </c>
      <c r="G106" s="26">
        <f t="shared" si="4"/>
        <v>13.157894736842104</v>
      </c>
      <c r="H106" s="26">
        <f t="shared" si="5"/>
        <v>28.94736842105263</v>
      </c>
      <c r="I106" s="26">
        <f t="shared" si="6"/>
        <v>28.94736842105263</v>
      </c>
      <c r="J106" s="26">
        <f t="shared" si="7"/>
        <v>28.94736842105263</v>
      </c>
    </row>
  </sheetData>
  <mergeCells count="2">
    <mergeCell ref="C1:F1"/>
    <mergeCell ref="G1:J1"/>
  </mergeCells>
  <conditionalFormatting sqref="G3:J106">
    <cfRule type="cellIs" dxfId="16" priority="1" operator="between">
      <formula>51</formula>
      <formula>69</formula>
    </cfRule>
    <cfRule type="dataBar" priority="2">
      <dataBar>
        <cfvo type="num" val="0"/>
        <cfvo type="num" val="100"/>
        <color rgb="FF638EC6"/>
      </dataBar>
      <extLst>
        <ext xmlns:x14="http://schemas.microsoft.com/office/spreadsheetml/2009/9/main" uri="{B025F937-C7B1-47D3-B67F-A62EFF666E3E}">
          <x14:id>{5B9E005D-E4E5-4EA2-B7C1-AEEFA44CBDB7}</x14:id>
        </ext>
      </extLst>
    </cfRule>
    <cfRule type="cellIs" dxfId="15" priority="3" operator="between">
      <formula>70</formula>
      <formula>100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B9E005D-E4E5-4EA2-B7C1-AEEFA44CBDB7}">
            <x14:dataBar minLength="0" maxLength="100" gradient="0">
              <x14:cfvo type="num">
                <xm:f>0</xm:f>
              </x14:cfvo>
              <x14:cfvo type="num">
                <xm:f>100</xm:f>
              </x14:cfvo>
              <x14:negativeFillColor rgb="FFFF0000"/>
              <x14:axisColor rgb="FF000000"/>
            </x14:dataBar>
          </x14:cfRule>
          <xm:sqref>G3:J106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8388-34B2-486E-9907-164E374E7BB9}">
  <sheetPr codeName="Sheet4"/>
  <dimension ref="A1:J106"/>
  <sheetViews>
    <sheetView topLeftCell="A84" zoomScale="85" zoomScaleNormal="85" workbookViewId="0">
      <selection activeCell="H10" sqref="H10"/>
    </sheetView>
  </sheetViews>
  <sheetFormatPr defaultColWidth="0" defaultRowHeight="15" zeroHeight="1" x14ac:dyDescent="0.25"/>
  <cols>
    <col min="1" max="1" width="11" bestFit="1" customWidth="1"/>
    <col min="2" max="2" width="54.7109375" style="34" customWidth="1"/>
    <col min="3" max="10" width="9.140625" customWidth="1"/>
    <col min="11" max="16384" width="9.140625" hidden="1"/>
  </cols>
  <sheetData>
    <row r="1" spans="1:10" ht="15.75" x14ac:dyDescent="0.25">
      <c r="A1" s="17" t="s">
        <v>124</v>
      </c>
      <c r="B1" s="31">
        <f>Dashboard!B5</f>
        <v>38</v>
      </c>
      <c r="C1" s="58" t="s">
        <v>14</v>
      </c>
      <c r="D1" s="59"/>
      <c r="E1" s="59"/>
      <c r="F1" s="60"/>
      <c r="G1" s="59" t="s">
        <v>20</v>
      </c>
      <c r="H1" s="59"/>
      <c r="I1" s="59"/>
      <c r="J1" s="61"/>
    </row>
    <row r="2" spans="1:10" ht="15.75" x14ac:dyDescent="0.25">
      <c r="A2" s="17" t="s">
        <v>14</v>
      </c>
      <c r="B2" s="32" t="s">
        <v>19</v>
      </c>
      <c r="C2" s="17">
        <v>1</v>
      </c>
      <c r="D2" s="17">
        <v>2</v>
      </c>
      <c r="E2" s="17">
        <v>3</v>
      </c>
      <c r="F2" s="21">
        <v>4</v>
      </c>
      <c r="G2" s="30">
        <v>1</v>
      </c>
      <c r="H2" s="17">
        <v>2</v>
      </c>
      <c r="I2" s="17">
        <v>3</v>
      </c>
      <c r="J2" s="17">
        <v>4</v>
      </c>
    </row>
    <row r="3" spans="1:10" ht="30" x14ac:dyDescent="0.25">
      <c r="A3" s="19">
        <v>1</v>
      </c>
      <c r="B3" s="33" t="s">
        <v>127</v>
      </c>
      <c r="C3" s="5">
        <v>3</v>
      </c>
      <c r="D3" s="5">
        <v>2</v>
      </c>
      <c r="E3" s="5">
        <v>14</v>
      </c>
      <c r="F3" s="22">
        <v>19</v>
      </c>
      <c r="G3" s="26">
        <f>(C3*100)/$B$1</f>
        <v>7.8947368421052628</v>
      </c>
      <c r="H3" s="26">
        <f>(D3*100)/$B$1</f>
        <v>5.2631578947368425</v>
      </c>
      <c r="I3" s="26">
        <f>(E3*100)/$B$1</f>
        <v>36.842105263157897</v>
      </c>
      <c r="J3" s="26">
        <f>(F3*100)/$B$1</f>
        <v>50</v>
      </c>
    </row>
    <row r="4" spans="1:10" ht="30" x14ac:dyDescent="0.25">
      <c r="A4" s="19">
        <v>2</v>
      </c>
      <c r="B4" s="33" t="s">
        <v>128</v>
      </c>
      <c r="C4" s="5">
        <v>2</v>
      </c>
      <c r="D4" s="5">
        <v>5</v>
      </c>
      <c r="E4" s="5">
        <v>10</v>
      </c>
      <c r="F4" s="22">
        <v>21</v>
      </c>
      <c r="G4" s="26">
        <f t="shared" ref="G4:J67" si="0">(C4*100)/$B$1</f>
        <v>5.2631578947368425</v>
      </c>
      <c r="H4" s="26">
        <f t="shared" si="0"/>
        <v>13.157894736842104</v>
      </c>
      <c r="I4" s="26">
        <f t="shared" si="0"/>
        <v>26.315789473684209</v>
      </c>
      <c r="J4" s="26">
        <f t="shared" si="0"/>
        <v>55.263157894736842</v>
      </c>
    </row>
    <row r="5" spans="1:10" ht="30" x14ac:dyDescent="0.25">
      <c r="A5" s="19">
        <v>3</v>
      </c>
      <c r="B5" s="33" t="s">
        <v>129</v>
      </c>
      <c r="C5" s="5">
        <v>1</v>
      </c>
      <c r="D5" s="5">
        <v>2</v>
      </c>
      <c r="E5" s="5">
        <v>14</v>
      </c>
      <c r="F5" s="22">
        <v>21</v>
      </c>
      <c r="G5" s="26">
        <f t="shared" si="0"/>
        <v>2.6315789473684212</v>
      </c>
      <c r="H5" s="26">
        <f t="shared" si="0"/>
        <v>5.2631578947368425</v>
      </c>
      <c r="I5" s="26">
        <f t="shared" si="0"/>
        <v>36.842105263157897</v>
      </c>
      <c r="J5" s="26">
        <f t="shared" si="0"/>
        <v>55.263157894736842</v>
      </c>
    </row>
    <row r="6" spans="1:10" ht="30" x14ac:dyDescent="0.25">
      <c r="A6" s="19">
        <v>4</v>
      </c>
      <c r="B6" s="33" t="s">
        <v>130</v>
      </c>
      <c r="C6" s="5">
        <v>1</v>
      </c>
      <c r="D6" s="5">
        <v>4</v>
      </c>
      <c r="E6" s="5">
        <v>13</v>
      </c>
      <c r="F6" s="22">
        <v>20</v>
      </c>
      <c r="G6" s="26">
        <f t="shared" si="0"/>
        <v>2.6315789473684212</v>
      </c>
      <c r="H6" s="26">
        <f t="shared" si="0"/>
        <v>10.526315789473685</v>
      </c>
      <c r="I6" s="26">
        <f t="shared" si="0"/>
        <v>34.210526315789473</v>
      </c>
      <c r="J6" s="26">
        <f t="shared" si="0"/>
        <v>52.631578947368418</v>
      </c>
    </row>
    <row r="7" spans="1:10" ht="30" x14ac:dyDescent="0.25">
      <c r="A7" s="19">
        <v>5</v>
      </c>
      <c r="B7" s="33" t="s">
        <v>131</v>
      </c>
      <c r="C7" s="5">
        <v>3</v>
      </c>
      <c r="D7" s="5">
        <v>9</v>
      </c>
      <c r="E7" s="5">
        <v>11</v>
      </c>
      <c r="F7" s="22">
        <v>15</v>
      </c>
      <c r="G7" s="26">
        <f t="shared" si="0"/>
        <v>7.8947368421052628</v>
      </c>
      <c r="H7" s="26">
        <f t="shared" si="0"/>
        <v>23.684210526315791</v>
      </c>
      <c r="I7" s="26">
        <f t="shared" si="0"/>
        <v>28.94736842105263</v>
      </c>
      <c r="J7" s="26">
        <f t="shared" si="0"/>
        <v>39.473684210526315</v>
      </c>
    </row>
    <row r="8" spans="1:10" ht="45" x14ac:dyDescent="0.25">
      <c r="A8" s="19">
        <v>6</v>
      </c>
      <c r="B8" s="33" t="s">
        <v>132</v>
      </c>
      <c r="C8" s="5">
        <v>5</v>
      </c>
      <c r="D8" s="5">
        <v>12</v>
      </c>
      <c r="E8" s="5">
        <v>14</v>
      </c>
      <c r="F8" s="22">
        <v>7</v>
      </c>
      <c r="G8" s="26">
        <f t="shared" si="0"/>
        <v>13.157894736842104</v>
      </c>
      <c r="H8" s="26">
        <f t="shared" si="0"/>
        <v>31.578947368421051</v>
      </c>
      <c r="I8" s="26">
        <f t="shared" si="0"/>
        <v>36.842105263157897</v>
      </c>
      <c r="J8" s="26">
        <f t="shared" si="0"/>
        <v>18.421052631578949</v>
      </c>
    </row>
    <row r="9" spans="1:10" x14ac:dyDescent="0.25">
      <c r="A9" s="19">
        <v>7</v>
      </c>
      <c r="B9" s="33" t="s">
        <v>133</v>
      </c>
      <c r="C9" s="5">
        <v>8</v>
      </c>
      <c r="D9" s="5">
        <v>9</v>
      </c>
      <c r="E9" s="5">
        <v>10</v>
      </c>
      <c r="F9" s="22">
        <v>11</v>
      </c>
      <c r="G9" s="26">
        <f t="shared" si="0"/>
        <v>21.05263157894737</v>
      </c>
      <c r="H9" s="26">
        <f t="shared" si="0"/>
        <v>23.684210526315791</v>
      </c>
      <c r="I9" s="26">
        <f t="shared" si="0"/>
        <v>26.315789473684209</v>
      </c>
      <c r="J9" s="26">
        <f t="shared" si="0"/>
        <v>28.94736842105263</v>
      </c>
    </row>
    <row r="10" spans="1:10" ht="30" x14ac:dyDescent="0.25">
      <c r="A10" s="19">
        <v>8</v>
      </c>
      <c r="B10" s="33" t="s">
        <v>134</v>
      </c>
      <c r="C10" s="5">
        <v>2</v>
      </c>
      <c r="D10" s="5">
        <v>8</v>
      </c>
      <c r="E10" s="5">
        <v>15</v>
      </c>
      <c r="F10" s="22">
        <v>13</v>
      </c>
      <c r="G10" s="26">
        <f t="shared" si="0"/>
        <v>5.2631578947368425</v>
      </c>
      <c r="H10" s="26">
        <f t="shared" si="0"/>
        <v>21.05263157894737</v>
      </c>
      <c r="I10" s="26">
        <f t="shared" si="0"/>
        <v>39.473684210526315</v>
      </c>
      <c r="J10" s="26">
        <f t="shared" si="0"/>
        <v>34.210526315789473</v>
      </c>
    </row>
    <row r="11" spans="1:10" ht="30" x14ac:dyDescent="0.25">
      <c r="A11" s="19">
        <v>9</v>
      </c>
      <c r="B11" s="33" t="s">
        <v>135</v>
      </c>
      <c r="C11" s="5">
        <v>1</v>
      </c>
      <c r="D11" s="5">
        <v>6</v>
      </c>
      <c r="E11" s="5">
        <v>16</v>
      </c>
      <c r="F11" s="22">
        <v>15</v>
      </c>
      <c r="G11" s="26">
        <f t="shared" si="0"/>
        <v>2.6315789473684212</v>
      </c>
      <c r="H11" s="26">
        <f t="shared" si="0"/>
        <v>15.789473684210526</v>
      </c>
      <c r="I11" s="26">
        <f t="shared" si="0"/>
        <v>42.10526315789474</v>
      </c>
      <c r="J11" s="26">
        <f t="shared" si="0"/>
        <v>39.473684210526315</v>
      </c>
    </row>
    <row r="12" spans="1:10" ht="30" x14ac:dyDescent="0.25">
      <c r="A12" s="19">
        <v>10</v>
      </c>
      <c r="B12" s="33" t="s">
        <v>136</v>
      </c>
      <c r="C12" s="5">
        <v>1</v>
      </c>
      <c r="D12" s="5">
        <v>5</v>
      </c>
      <c r="E12" s="5">
        <v>21</v>
      </c>
      <c r="F12" s="22">
        <v>11</v>
      </c>
      <c r="G12" s="26">
        <f t="shared" si="0"/>
        <v>2.6315789473684212</v>
      </c>
      <c r="H12" s="26">
        <f t="shared" si="0"/>
        <v>13.157894736842104</v>
      </c>
      <c r="I12" s="26">
        <f t="shared" si="0"/>
        <v>55.263157894736842</v>
      </c>
      <c r="J12" s="26">
        <f t="shared" si="0"/>
        <v>28.94736842105263</v>
      </c>
    </row>
    <row r="13" spans="1:10" ht="30" x14ac:dyDescent="0.25">
      <c r="A13" s="19">
        <v>11</v>
      </c>
      <c r="B13" s="33" t="s">
        <v>137</v>
      </c>
      <c r="C13" s="5">
        <v>2</v>
      </c>
      <c r="D13" s="5">
        <v>6</v>
      </c>
      <c r="E13" s="5">
        <v>18</v>
      </c>
      <c r="F13" s="22">
        <v>12</v>
      </c>
      <c r="G13" s="26">
        <f t="shared" si="0"/>
        <v>5.2631578947368425</v>
      </c>
      <c r="H13" s="26">
        <f t="shared" si="0"/>
        <v>15.789473684210526</v>
      </c>
      <c r="I13" s="26">
        <f t="shared" si="0"/>
        <v>47.368421052631582</v>
      </c>
      <c r="J13" s="26">
        <f t="shared" si="0"/>
        <v>31.578947368421051</v>
      </c>
    </row>
    <row r="14" spans="1:10" ht="30" x14ac:dyDescent="0.25">
      <c r="A14" s="19">
        <v>12</v>
      </c>
      <c r="B14" s="33" t="s">
        <v>138</v>
      </c>
      <c r="C14" s="5">
        <v>2</v>
      </c>
      <c r="D14" s="5">
        <v>8</v>
      </c>
      <c r="E14" s="5">
        <v>17</v>
      </c>
      <c r="F14" s="22">
        <v>11</v>
      </c>
      <c r="G14" s="26">
        <f t="shared" si="0"/>
        <v>5.2631578947368425</v>
      </c>
      <c r="H14" s="26">
        <f t="shared" si="0"/>
        <v>21.05263157894737</v>
      </c>
      <c r="I14" s="26">
        <f t="shared" si="0"/>
        <v>44.736842105263158</v>
      </c>
      <c r="J14" s="26">
        <f t="shared" si="0"/>
        <v>28.94736842105263</v>
      </c>
    </row>
    <row r="15" spans="1:10" ht="30" x14ac:dyDescent="0.25">
      <c r="A15" s="19">
        <v>13</v>
      </c>
      <c r="B15" s="33" t="s">
        <v>139</v>
      </c>
      <c r="C15" s="5">
        <v>0</v>
      </c>
      <c r="D15" s="5">
        <v>4</v>
      </c>
      <c r="E15" s="5">
        <v>13</v>
      </c>
      <c r="F15" s="22">
        <v>21</v>
      </c>
      <c r="G15" s="26">
        <f t="shared" si="0"/>
        <v>0</v>
      </c>
      <c r="H15" s="26">
        <f t="shared" si="0"/>
        <v>10.526315789473685</v>
      </c>
      <c r="I15" s="26">
        <f t="shared" si="0"/>
        <v>34.210526315789473</v>
      </c>
      <c r="J15" s="26">
        <f t="shared" si="0"/>
        <v>55.263157894736842</v>
      </c>
    </row>
    <row r="16" spans="1:10" ht="30" x14ac:dyDescent="0.25">
      <c r="A16" s="19">
        <v>14</v>
      </c>
      <c r="B16" s="33" t="s">
        <v>140</v>
      </c>
      <c r="C16" s="5">
        <v>1</v>
      </c>
      <c r="D16" s="5">
        <v>5</v>
      </c>
      <c r="E16" s="5">
        <v>13</v>
      </c>
      <c r="F16" s="22">
        <v>19</v>
      </c>
      <c r="G16" s="26">
        <f t="shared" si="0"/>
        <v>2.6315789473684212</v>
      </c>
      <c r="H16" s="26">
        <f t="shared" si="0"/>
        <v>13.157894736842104</v>
      </c>
      <c r="I16" s="26">
        <f t="shared" si="0"/>
        <v>34.210526315789473</v>
      </c>
      <c r="J16" s="26">
        <f t="shared" si="0"/>
        <v>50</v>
      </c>
    </row>
    <row r="17" spans="1:10" ht="45" x14ac:dyDescent="0.25">
      <c r="A17" s="19">
        <v>15</v>
      </c>
      <c r="B17" s="33" t="s">
        <v>141</v>
      </c>
      <c r="C17" s="5">
        <v>3</v>
      </c>
      <c r="D17" s="5">
        <v>5</v>
      </c>
      <c r="E17" s="5">
        <v>14</v>
      </c>
      <c r="F17" s="22">
        <v>16</v>
      </c>
      <c r="G17" s="26">
        <f t="shared" si="0"/>
        <v>7.8947368421052628</v>
      </c>
      <c r="H17" s="26">
        <f t="shared" si="0"/>
        <v>13.157894736842104</v>
      </c>
      <c r="I17" s="26">
        <f t="shared" si="0"/>
        <v>36.842105263157897</v>
      </c>
      <c r="J17" s="26">
        <f t="shared" si="0"/>
        <v>42.10526315789474</v>
      </c>
    </row>
    <row r="18" spans="1:10" ht="30" x14ac:dyDescent="0.25">
      <c r="A18" s="19">
        <v>16</v>
      </c>
      <c r="B18" s="33" t="s">
        <v>142</v>
      </c>
      <c r="C18" s="5">
        <v>4</v>
      </c>
      <c r="D18" s="5">
        <v>8</v>
      </c>
      <c r="E18" s="5">
        <v>10</v>
      </c>
      <c r="F18" s="22">
        <v>16</v>
      </c>
      <c r="G18" s="26">
        <f t="shared" si="0"/>
        <v>10.526315789473685</v>
      </c>
      <c r="H18" s="26">
        <f t="shared" si="0"/>
        <v>21.05263157894737</v>
      </c>
      <c r="I18" s="26">
        <f t="shared" si="0"/>
        <v>26.315789473684209</v>
      </c>
      <c r="J18" s="26">
        <f t="shared" si="0"/>
        <v>42.10526315789474</v>
      </c>
    </row>
    <row r="19" spans="1:10" ht="30" x14ac:dyDescent="0.25">
      <c r="A19" s="19">
        <v>17</v>
      </c>
      <c r="B19" s="33" t="s">
        <v>143</v>
      </c>
      <c r="C19" s="5">
        <v>4</v>
      </c>
      <c r="D19" s="5">
        <v>10</v>
      </c>
      <c r="E19" s="5">
        <v>12</v>
      </c>
      <c r="F19" s="22">
        <v>12</v>
      </c>
      <c r="G19" s="26">
        <f t="shared" si="0"/>
        <v>10.526315789473685</v>
      </c>
      <c r="H19" s="26">
        <f t="shared" si="0"/>
        <v>26.315789473684209</v>
      </c>
      <c r="I19" s="26">
        <f t="shared" si="0"/>
        <v>31.578947368421051</v>
      </c>
      <c r="J19" s="26">
        <f t="shared" si="0"/>
        <v>31.578947368421051</v>
      </c>
    </row>
    <row r="20" spans="1:10" ht="30" x14ac:dyDescent="0.25">
      <c r="A20" s="19">
        <v>18</v>
      </c>
      <c r="B20" s="33" t="s">
        <v>144</v>
      </c>
      <c r="C20" s="5">
        <v>3</v>
      </c>
      <c r="D20" s="5">
        <v>7</v>
      </c>
      <c r="E20" s="5">
        <v>15</v>
      </c>
      <c r="F20" s="22">
        <v>13</v>
      </c>
      <c r="G20" s="26">
        <f t="shared" si="0"/>
        <v>7.8947368421052628</v>
      </c>
      <c r="H20" s="26">
        <f t="shared" si="0"/>
        <v>18.421052631578949</v>
      </c>
      <c r="I20" s="26">
        <f t="shared" si="0"/>
        <v>39.473684210526315</v>
      </c>
      <c r="J20" s="26">
        <f t="shared" si="0"/>
        <v>34.210526315789473</v>
      </c>
    </row>
    <row r="21" spans="1:10" ht="45" x14ac:dyDescent="0.25">
      <c r="A21" s="19">
        <v>19</v>
      </c>
      <c r="B21" s="33" t="s">
        <v>145</v>
      </c>
      <c r="C21" s="5">
        <v>2</v>
      </c>
      <c r="D21" s="5">
        <v>6</v>
      </c>
      <c r="E21" s="5">
        <v>13</v>
      </c>
      <c r="F21" s="22">
        <v>17</v>
      </c>
      <c r="G21" s="26">
        <f t="shared" si="0"/>
        <v>5.2631578947368425</v>
      </c>
      <c r="H21" s="26">
        <f t="shared" si="0"/>
        <v>15.789473684210526</v>
      </c>
      <c r="I21" s="26">
        <f t="shared" si="0"/>
        <v>34.210526315789473</v>
      </c>
      <c r="J21" s="26">
        <f t="shared" si="0"/>
        <v>44.736842105263158</v>
      </c>
    </row>
    <row r="22" spans="1:10" ht="45" x14ac:dyDescent="0.25">
      <c r="A22" s="19">
        <v>20</v>
      </c>
      <c r="B22" s="33" t="s">
        <v>146</v>
      </c>
      <c r="C22" s="5">
        <v>7</v>
      </c>
      <c r="D22" s="5">
        <v>6</v>
      </c>
      <c r="E22" s="5">
        <v>14</v>
      </c>
      <c r="F22" s="22">
        <v>11</v>
      </c>
      <c r="G22" s="26">
        <f t="shared" si="0"/>
        <v>18.421052631578949</v>
      </c>
      <c r="H22" s="26">
        <f t="shared" si="0"/>
        <v>15.789473684210526</v>
      </c>
      <c r="I22" s="26">
        <f t="shared" si="0"/>
        <v>36.842105263157897</v>
      </c>
      <c r="J22" s="26">
        <f t="shared" si="0"/>
        <v>28.94736842105263</v>
      </c>
    </row>
    <row r="23" spans="1:10" ht="60" x14ac:dyDescent="0.25">
      <c r="A23" s="19">
        <v>21</v>
      </c>
      <c r="B23" s="33" t="s">
        <v>147</v>
      </c>
      <c r="C23" s="5">
        <v>7</v>
      </c>
      <c r="D23" s="5">
        <v>7</v>
      </c>
      <c r="E23" s="5">
        <v>10</v>
      </c>
      <c r="F23" s="22">
        <v>14</v>
      </c>
      <c r="G23" s="26">
        <f t="shared" si="0"/>
        <v>18.421052631578949</v>
      </c>
      <c r="H23" s="26">
        <f t="shared" si="0"/>
        <v>18.421052631578949</v>
      </c>
      <c r="I23" s="26">
        <f t="shared" si="0"/>
        <v>26.315789473684209</v>
      </c>
      <c r="J23" s="26">
        <f t="shared" si="0"/>
        <v>36.842105263157897</v>
      </c>
    </row>
    <row r="24" spans="1:10" ht="60" x14ac:dyDescent="0.25">
      <c r="A24" s="19">
        <v>22</v>
      </c>
      <c r="B24" s="33" t="s">
        <v>148</v>
      </c>
      <c r="C24" s="5">
        <v>4</v>
      </c>
      <c r="D24" s="5">
        <v>8</v>
      </c>
      <c r="E24" s="5">
        <v>13</v>
      </c>
      <c r="F24" s="22">
        <v>13</v>
      </c>
      <c r="G24" s="26">
        <f t="shared" si="0"/>
        <v>10.526315789473685</v>
      </c>
      <c r="H24" s="26">
        <f t="shared" si="0"/>
        <v>21.05263157894737</v>
      </c>
      <c r="I24" s="26">
        <f t="shared" si="0"/>
        <v>34.210526315789473</v>
      </c>
      <c r="J24" s="26">
        <f t="shared" si="0"/>
        <v>34.210526315789473</v>
      </c>
    </row>
    <row r="25" spans="1:10" ht="30" x14ac:dyDescent="0.25">
      <c r="A25" s="19">
        <v>23</v>
      </c>
      <c r="B25" s="33" t="s">
        <v>149</v>
      </c>
      <c r="C25" s="5">
        <v>2</v>
      </c>
      <c r="D25" s="5">
        <v>5</v>
      </c>
      <c r="E25" s="5">
        <v>17</v>
      </c>
      <c r="F25" s="22">
        <v>14</v>
      </c>
      <c r="G25" s="26">
        <f t="shared" si="0"/>
        <v>5.2631578947368425</v>
      </c>
      <c r="H25" s="26">
        <f t="shared" si="0"/>
        <v>13.157894736842104</v>
      </c>
      <c r="I25" s="26">
        <f t="shared" si="0"/>
        <v>44.736842105263158</v>
      </c>
      <c r="J25" s="26">
        <f t="shared" si="0"/>
        <v>36.842105263157897</v>
      </c>
    </row>
    <row r="26" spans="1:10" ht="30" x14ac:dyDescent="0.25">
      <c r="A26" s="19">
        <v>24</v>
      </c>
      <c r="B26" s="33" t="s">
        <v>150</v>
      </c>
      <c r="C26" s="5">
        <v>3</v>
      </c>
      <c r="D26" s="5">
        <v>6</v>
      </c>
      <c r="E26" s="5">
        <v>15</v>
      </c>
      <c r="F26" s="22">
        <v>14</v>
      </c>
      <c r="G26" s="26">
        <f t="shared" si="0"/>
        <v>7.8947368421052628</v>
      </c>
      <c r="H26" s="26">
        <f t="shared" si="0"/>
        <v>15.789473684210526</v>
      </c>
      <c r="I26" s="26">
        <f t="shared" si="0"/>
        <v>39.473684210526315</v>
      </c>
      <c r="J26" s="26">
        <f t="shared" si="0"/>
        <v>36.842105263157897</v>
      </c>
    </row>
    <row r="27" spans="1:10" ht="30" x14ac:dyDescent="0.25">
      <c r="A27" s="19">
        <v>25</v>
      </c>
      <c r="B27" s="33" t="s">
        <v>151</v>
      </c>
      <c r="C27" s="5">
        <v>1</v>
      </c>
      <c r="D27" s="5">
        <v>7</v>
      </c>
      <c r="E27" s="5">
        <v>18</v>
      </c>
      <c r="F27" s="22">
        <v>12</v>
      </c>
      <c r="G27" s="26">
        <f t="shared" si="0"/>
        <v>2.6315789473684212</v>
      </c>
      <c r="H27" s="26">
        <f t="shared" si="0"/>
        <v>18.421052631578949</v>
      </c>
      <c r="I27" s="26">
        <f t="shared" si="0"/>
        <v>47.368421052631582</v>
      </c>
      <c r="J27" s="26">
        <f t="shared" si="0"/>
        <v>31.578947368421051</v>
      </c>
    </row>
    <row r="28" spans="1:10" ht="30" x14ac:dyDescent="0.25">
      <c r="A28" s="19">
        <v>26</v>
      </c>
      <c r="B28" s="33" t="s">
        <v>152</v>
      </c>
      <c r="C28" s="5">
        <v>2</v>
      </c>
      <c r="D28" s="5">
        <v>6</v>
      </c>
      <c r="E28" s="5">
        <v>16</v>
      </c>
      <c r="F28" s="22">
        <v>14</v>
      </c>
      <c r="G28" s="26">
        <f t="shared" si="0"/>
        <v>5.2631578947368425</v>
      </c>
      <c r="H28" s="26">
        <f t="shared" si="0"/>
        <v>15.789473684210526</v>
      </c>
      <c r="I28" s="26">
        <f t="shared" si="0"/>
        <v>42.10526315789474</v>
      </c>
      <c r="J28" s="26">
        <f t="shared" si="0"/>
        <v>36.842105263157897</v>
      </c>
    </row>
    <row r="29" spans="1:10" ht="30" x14ac:dyDescent="0.25">
      <c r="A29" s="19">
        <v>27</v>
      </c>
      <c r="B29" s="33" t="s">
        <v>153</v>
      </c>
      <c r="C29" s="5">
        <v>2</v>
      </c>
      <c r="D29" s="5">
        <v>1</v>
      </c>
      <c r="E29" s="5">
        <v>15</v>
      </c>
      <c r="F29" s="22">
        <v>20</v>
      </c>
      <c r="G29" s="26">
        <f t="shared" si="0"/>
        <v>5.2631578947368425</v>
      </c>
      <c r="H29" s="26">
        <f t="shared" si="0"/>
        <v>2.6315789473684212</v>
      </c>
      <c r="I29" s="26">
        <f t="shared" si="0"/>
        <v>39.473684210526315</v>
      </c>
      <c r="J29" s="26">
        <f t="shared" si="0"/>
        <v>52.631578947368418</v>
      </c>
    </row>
    <row r="30" spans="1:10" ht="75" x14ac:dyDescent="0.25">
      <c r="A30" s="19">
        <v>28</v>
      </c>
      <c r="B30" s="33" t="s">
        <v>154</v>
      </c>
      <c r="C30" s="5">
        <v>2</v>
      </c>
      <c r="D30" s="5">
        <v>5</v>
      </c>
      <c r="E30" s="5">
        <v>16</v>
      </c>
      <c r="F30" s="22">
        <v>15</v>
      </c>
      <c r="G30" s="26">
        <f t="shared" si="0"/>
        <v>5.2631578947368425</v>
      </c>
      <c r="H30" s="26">
        <f t="shared" si="0"/>
        <v>13.157894736842104</v>
      </c>
      <c r="I30" s="26">
        <f t="shared" si="0"/>
        <v>42.10526315789474</v>
      </c>
      <c r="J30" s="26">
        <f t="shared" si="0"/>
        <v>39.473684210526315</v>
      </c>
    </row>
    <row r="31" spans="1:10" ht="30" x14ac:dyDescent="0.25">
      <c r="A31" s="19">
        <v>29</v>
      </c>
      <c r="B31" s="33" t="s">
        <v>155</v>
      </c>
      <c r="C31" s="5">
        <v>3</v>
      </c>
      <c r="D31" s="5">
        <v>3</v>
      </c>
      <c r="E31" s="5">
        <v>14</v>
      </c>
      <c r="F31" s="22">
        <v>18</v>
      </c>
      <c r="G31" s="26">
        <f t="shared" si="0"/>
        <v>7.8947368421052628</v>
      </c>
      <c r="H31" s="26">
        <f t="shared" si="0"/>
        <v>7.8947368421052628</v>
      </c>
      <c r="I31" s="26">
        <f t="shared" si="0"/>
        <v>36.842105263157897</v>
      </c>
      <c r="J31" s="26">
        <f t="shared" si="0"/>
        <v>47.368421052631582</v>
      </c>
    </row>
    <row r="32" spans="1:10" ht="30" x14ac:dyDescent="0.25">
      <c r="A32" s="19">
        <v>30</v>
      </c>
      <c r="B32" s="33" t="s">
        <v>156</v>
      </c>
      <c r="C32" s="5">
        <v>4</v>
      </c>
      <c r="D32" s="5">
        <v>1</v>
      </c>
      <c r="E32" s="5">
        <v>20</v>
      </c>
      <c r="F32" s="22">
        <v>13</v>
      </c>
      <c r="G32" s="26">
        <f t="shared" si="0"/>
        <v>10.526315789473685</v>
      </c>
      <c r="H32" s="26">
        <f t="shared" si="0"/>
        <v>2.6315789473684212</v>
      </c>
      <c r="I32" s="26">
        <f t="shared" si="0"/>
        <v>52.631578947368418</v>
      </c>
      <c r="J32" s="26">
        <f t="shared" si="0"/>
        <v>34.210526315789473</v>
      </c>
    </row>
    <row r="33" spans="1:10" ht="30" x14ac:dyDescent="0.25">
      <c r="A33" s="19">
        <v>31</v>
      </c>
      <c r="B33" s="33" t="s">
        <v>157</v>
      </c>
      <c r="C33" s="5">
        <v>6</v>
      </c>
      <c r="D33" s="5">
        <v>8</v>
      </c>
      <c r="E33" s="5">
        <v>10</v>
      </c>
      <c r="F33" s="22">
        <v>14</v>
      </c>
      <c r="G33" s="26">
        <f t="shared" si="0"/>
        <v>15.789473684210526</v>
      </c>
      <c r="H33" s="26">
        <f t="shared" si="0"/>
        <v>21.05263157894737</v>
      </c>
      <c r="I33" s="26">
        <f t="shared" si="0"/>
        <v>26.315789473684209</v>
      </c>
      <c r="J33" s="26">
        <f t="shared" si="0"/>
        <v>36.842105263157897</v>
      </c>
    </row>
    <row r="34" spans="1:10" ht="30" x14ac:dyDescent="0.25">
      <c r="A34" s="19">
        <v>32</v>
      </c>
      <c r="B34" s="33" t="s">
        <v>158</v>
      </c>
      <c r="C34" s="5">
        <v>3</v>
      </c>
      <c r="D34" s="5">
        <v>9</v>
      </c>
      <c r="E34" s="5">
        <v>14</v>
      </c>
      <c r="F34" s="22">
        <v>12</v>
      </c>
      <c r="G34" s="26">
        <f t="shared" si="0"/>
        <v>7.8947368421052628</v>
      </c>
      <c r="H34" s="26">
        <f t="shared" si="0"/>
        <v>23.684210526315791</v>
      </c>
      <c r="I34" s="26">
        <f t="shared" si="0"/>
        <v>36.842105263157897</v>
      </c>
      <c r="J34" s="26">
        <f t="shared" si="0"/>
        <v>31.578947368421051</v>
      </c>
    </row>
    <row r="35" spans="1:10" ht="30" x14ac:dyDescent="0.25">
      <c r="A35" s="19">
        <v>33</v>
      </c>
      <c r="B35" s="33" t="s">
        <v>159</v>
      </c>
      <c r="C35" s="5">
        <v>2</v>
      </c>
      <c r="D35" s="5">
        <v>6</v>
      </c>
      <c r="E35" s="5">
        <v>19</v>
      </c>
      <c r="F35" s="22">
        <v>11</v>
      </c>
      <c r="G35" s="26">
        <f t="shared" si="0"/>
        <v>5.2631578947368425</v>
      </c>
      <c r="H35" s="26">
        <f t="shared" si="0"/>
        <v>15.789473684210526</v>
      </c>
      <c r="I35" s="26">
        <f t="shared" si="0"/>
        <v>50</v>
      </c>
      <c r="J35" s="26">
        <f t="shared" si="0"/>
        <v>28.94736842105263</v>
      </c>
    </row>
    <row r="36" spans="1:10" ht="30" x14ac:dyDescent="0.25">
      <c r="A36" s="19">
        <v>34</v>
      </c>
      <c r="B36" s="33" t="s">
        <v>160</v>
      </c>
      <c r="C36" s="5">
        <v>0</v>
      </c>
      <c r="D36" s="5">
        <v>9</v>
      </c>
      <c r="E36" s="5">
        <v>10</v>
      </c>
      <c r="F36" s="22">
        <v>19</v>
      </c>
      <c r="G36" s="26">
        <f t="shared" si="0"/>
        <v>0</v>
      </c>
      <c r="H36" s="26">
        <f t="shared" si="0"/>
        <v>23.684210526315791</v>
      </c>
      <c r="I36" s="26">
        <f t="shared" si="0"/>
        <v>26.315789473684209</v>
      </c>
      <c r="J36" s="26">
        <f t="shared" si="0"/>
        <v>50</v>
      </c>
    </row>
    <row r="37" spans="1:10" ht="45" x14ac:dyDescent="0.25">
      <c r="A37" s="19">
        <v>35</v>
      </c>
      <c r="B37" s="33" t="s">
        <v>161</v>
      </c>
      <c r="C37" s="5">
        <v>5</v>
      </c>
      <c r="D37" s="5">
        <v>5</v>
      </c>
      <c r="E37" s="5">
        <v>9</v>
      </c>
      <c r="F37" s="22">
        <v>19</v>
      </c>
      <c r="G37" s="26">
        <f t="shared" si="0"/>
        <v>13.157894736842104</v>
      </c>
      <c r="H37" s="26">
        <f t="shared" si="0"/>
        <v>13.157894736842104</v>
      </c>
      <c r="I37" s="26">
        <f t="shared" si="0"/>
        <v>23.684210526315791</v>
      </c>
      <c r="J37" s="26">
        <f t="shared" si="0"/>
        <v>50</v>
      </c>
    </row>
    <row r="38" spans="1:10" ht="45" x14ac:dyDescent="0.25">
      <c r="A38" s="19">
        <v>36</v>
      </c>
      <c r="B38" s="33" t="s">
        <v>162</v>
      </c>
      <c r="C38" s="5">
        <v>3</v>
      </c>
      <c r="D38" s="5">
        <v>2</v>
      </c>
      <c r="E38" s="5">
        <v>9</v>
      </c>
      <c r="F38" s="22">
        <v>24</v>
      </c>
      <c r="G38" s="26">
        <f t="shared" si="0"/>
        <v>7.8947368421052628</v>
      </c>
      <c r="H38" s="26">
        <f t="shared" si="0"/>
        <v>5.2631578947368425</v>
      </c>
      <c r="I38" s="26">
        <f t="shared" si="0"/>
        <v>23.684210526315791</v>
      </c>
      <c r="J38" s="26">
        <f t="shared" si="0"/>
        <v>63.157894736842103</v>
      </c>
    </row>
    <row r="39" spans="1:10" ht="60" x14ac:dyDescent="0.25">
      <c r="A39" s="19">
        <v>37</v>
      </c>
      <c r="B39" s="33" t="s">
        <v>163</v>
      </c>
      <c r="C39" s="5">
        <v>3</v>
      </c>
      <c r="D39" s="5">
        <v>7</v>
      </c>
      <c r="E39" s="5">
        <v>11</v>
      </c>
      <c r="F39" s="22">
        <v>17</v>
      </c>
      <c r="G39" s="26">
        <f t="shared" si="0"/>
        <v>7.8947368421052628</v>
      </c>
      <c r="H39" s="26">
        <f t="shared" si="0"/>
        <v>18.421052631578949</v>
      </c>
      <c r="I39" s="26">
        <f t="shared" si="0"/>
        <v>28.94736842105263</v>
      </c>
      <c r="J39" s="26">
        <f t="shared" si="0"/>
        <v>44.736842105263158</v>
      </c>
    </row>
    <row r="40" spans="1:10" ht="45" x14ac:dyDescent="0.25">
      <c r="A40" s="19">
        <v>38</v>
      </c>
      <c r="B40" s="33" t="s">
        <v>164</v>
      </c>
      <c r="C40" s="5">
        <v>7</v>
      </c>
      <c r="D40" s="5">
        <v>6</v>
      </c>
      <c r="E40" s="5">
        <v>13</v>
      </c>
      <c r="F40" s="22">
        <v>12</v>
      </c>
      <c r="G40" s="26">
        <f t="shared" si="0"/>
        <v>18.421052631578949</v>
      </c>
      <c r="H40" s="26">
        <f t="shared" si="0"/>
        <v>15.789473684210526</v>
      </c>
      <c r="I40" s="26">
        <f t="shared" si="0"/>
        <v>34.210526315789473</v>
      </c>
      <c r="J40" s="26">
        <f t="shared" si="0"/>
        <v>31.578947368421051</v>
      </c>
    </row>
    <row r="41" spans="1:10" ht="30" x14ac:dyDescent="0.25">
      <c r="A41" s="19">
        <v>39</v>
      </c>
      <c r="B41" s="33" t="s">
        <v>165</v>
      </c>
      <c r="C41" s="5">
        <v>6</v>
      </c>
      <c r="D41" s="5">
        <v>11</v>
      </c>
      <c r="E41" s="5">
        <v>12</v>
      </c>
      <c r="F41" s="22">
        <v>9</v>
      </c>
      <c r="G41" s="26">
        <f t="shared" si="0"/>
        <v>15.789473684210526</v>
      </c>
      <c r="H41" s="26">
        <f t="shared" si="0"/>
        <v>28.94736842105263</v>
      </c>
      <c r="I41" s="26">
        <f t="shared" si="0"/>
        <v>31.578947368421051</v>
      </c>
      <c r="J41" s="26">
        <f t="shared" si="0"/>
        <v>23.684210526315791</v>
      </c>
    </row>
    <row r="42" spans="1:10" ht="30" x14ac:dyDescent="0.25">
      <c r="A42" s="19">
        <v>40</v>
      </c>
      <c r="B42" s="33" t="s">
        <v>166</v>
      </c>
      <c r="C42" s="5">
        <v>1</v>
      </c>
      <c r="D42" s="5">
        <v>5</v>
      </c>
      <c r="E42" s="5">
        <v>16</v>
      </c>
      <c r="F42" s="22">
        <v>16</v>
      </c>
      <c r="G42" s="26">
        <f t="shared" si="0"/>
        <v>2.6315789473684212</v>
      </c>
      <c r="H42" s="26">
        <f t="shared" si="0"/>
        <v>13.157894736842104</v>
      </c>
      <c r="I42" s="26">
        <f t="shared" si="0"/>
        <v>42.10526315789474</v>
      </c>
      <c r="J42" s="26">
        <f t="shared" si="0"/>
        <v>42.10526315789474</v>
      </c>
    </row>
    <row r="43" spans="1:10" ht="45" x14ac:dyDescent="0.25">
      <c r="A43" s="19">
        <v>41</v>
      </c>
      <c r="B43" s="33" t="s">
        <v>167</v>
      </c>
      <c r="C43" s="5">
        <v>4</v>
      </c>
      <c r="D43" s="5">
        <v>13</v>
      </c>
      <c r="E43" s="5">
        <v>8</v>
      </c>
      <c r="F43" s="22">
        <v>13</v>
      </c>
      <c r="G43" s="26">
        <f t="shared" si="0"/>
        <v>10.526315789473685</v>
      </c>
      <c r="H43" s="26">
        <f t="shared" si="0"/>
        <v>34.210526315789473</v>
      </c>
      <c r="I43" s="26">
        <f t="shared" si="0"/>
        <v>21.05263157894737</v>
      </c>
      <c r="J43" s="26">
        <f t="shared" si="0"/>
        <v>34.210526315789473</v>
      </c>
    </row>
    <row r="44" spans="1:10" ht="30" x14ac:dyDescent="0.25">
      <c r="A44" s="19">
        <v>42</v>
      </c>
      <c r="B44" s="33" t="s">
        <v>168</v>
      </c>
      <c r="C44" s="5">
        <v>2</v>
      </c>
      <c r="D44" s="5">
        <v>7</v>
      </c>
      <c r="E44" s="5">
        <v>15</v>
      </c>
      <c r="F44" s="22">
        <v>14</v>
      </c>
      <c r="G44" s="26">
        <f t="shared" si="0"/>
        <v>5.2631578947368425</v>
      </c>
      <c r="H44" s="26">
        <f t="shared" si="0"/>
        <v>18.421052631578949</v>
      </c>
      <c r="I44" s="26">
        <f t="shared" si="0"/>
        <v>39.473684210526315</v>
      </c>
      <c r="J44" s="26">
        <f t="shared" si="0"/>
        <v>36.842105263157897</v>
      </c>
    </row>
    <row r="45" spans="1:10" ht="30" x14ac:dyDescent="0.25">
      <c r="A45" s="19">
        <v>43</v>
      </c>
      <c r="B45" s="33" t="s">
        <v>169</v>
      </c>
      <c r="C45" s="5">
        <v>2</v>
      </c>
      <c r="D45" s="5">
        <v>6</v>
      </c>
      <c r="E45" s="5">
        <v>12</v>
      </c>
      <c r="F45" s="22">
        <v>18</v>
      </c>
      <c r="G45" s="26">
        <f t="shared" si="0"/>
        <v>5.2631578947368425</v>
      </c>
      <c r="H45" s="26">
        <f t="shared" si="0"/>
        <v>15.789473684210526</v>
      </c>
      <c r="I45" s="26">
        <f t="shared" si="0"/>
        <v>31.578947368421051</v>
      </c>
      <c r="J45" s="26">
        <f t="shared" si="0"/>
        <v>47.368421052631582</v>
      </c>
    </row>
    <row r="46" spans="1:10" ht="45" x14ac:dyDescent="0.25">
      <c r="A46" s="19">
        <v>44</v>
      </c>
      <c r="B46" s="33" t="s">
        <v>170</v>
      </c>
      <c r="C46" s="5">
        <v>3</v>
      </c>
      <c r="D46" s="5">
        <v>7</v>
      </c>
      <c r="E46" s="5">
        <v>15</v>
      </c>
      <c r="F46" s="22">
        <v>13</v>
      </c>
      <c r="G46" s="26">
        <f t="shared" si="0"/>
        <v>7.8947368421052628</v>
      </c>
      <c r="H46" s="26">
        <f t="shared" si="0"/>
        <v>18.421052631578949</v>
      </c>
      <c r="I46" s="26">
        <f t="shared" si="0"/>
        <v>39.473684210526315</v>
      </c>
      <c r="J46" s="26">
        <f t="shared" si="0"/>
        <v>34.210526315789473</v>
      </c>
    </row>
    <row r="47" spans="1:10" ht="45" x14ac:dyDescent="0.25">
      <c r="A47" s="19">
        <v>45</v>
      </c>
      <c r="B47" s="33" t="s">
        <v>171</v>
      </c>
      <c r="C47" s="5">
        <v>13</v>
      </c>
      <c r="D47" s="5">
        <v>5</v>
      </c>
      <c r="E47" s="5">
        <v>13</v>
      </c>
      <c r="F47" s="22">
        <v>7</v>
      </c>
      <c r="G47" s="26">
        <f t="shared" si="0"/>
        <v>34.210526315789473</v>
      </c>
      <c r="H47" s="26">
        <f t="shared" si="0"/>
        <v>13.157894736842104</v>
      </c>
      <c r="I47" s="26">
        <f t="shared" si="0"/>
        <v>34.210526315789473</v>
      </c>
      <c r="J47" s="26">
        <f t="shared" si="0"/>
        <v>18.421052631578949</v>
      </c>
    </row>
    <row r="48" spans="1:10" ht="30" x14ac:dyDescent="0.25">
      <c r="A48" s="19">
        <v>46</v>
      </c>
      <c r="B48" s="33" t="s">
        <v>172</v>
      </c>
      <c r="C48" s="5">
        <v>6</v>
      </c>
      <c r="D48" s="5">
        <v>7</v>
      </c>
      <c r="E48" s="5">
        <v>14</v>
      </c>
      <c r="F48" s="22">
        <v>11</v>
      </c>
      <c r="G48" s="26">
        <f t="shared" si="0"/>
        <v>15.789473684210526</v>
      </c>
      <c r="H48" s="26">
        <f t="shared" si="0"/>
        <v>18.421052631578949</v>
      </c>
      <c r="I48" s="26">
        <f t="shared" si="0"/>
        <v>36.842105263157897</v>
      </c>
      <c r="J48" s="26">
        <f t="shared" si="0"/>
        <v>28.94736842105263</v>
      </c>
    </row>
    <row r="49" spans="1:10" ht="30" x14ac:dyDescent="0.25">
      <c r="A49" s="19">
        <v>47</v>
      </c>
      <c r="B49" s="33" t="s">
        <v>173</v>
      </c>
      <c r="C49" s="5">
        <v>8</v>
      </c>
      <c r="D49" s="5">
        <v>9</v>
      </c>
      <c r="E49" s="5">
        <v>8</v>
      </c>
      <c r="F49" s="22">
        <v>13</v>
      </c>
      <c r="G49" s="26">
        <f t="shared" si="0"/>
        <v>21.05263157894737</v>
      </c>
      <c r="H49" s="26">
        <f t="shared" si="0"/>
        <v>23.684210526315791</v>
      </c>
      <c r="I49" s="26">
        <f t="shared" si="0"/>
        <v>21.05263157894737</v>
      </c>
      <c r="J49" s="26">
        <f t="shared" si="0"/>
        <v>34.210526315789473</v>
      </c>
    </row>
    <row r="50" spans="1:10" ht="30" x14ac:dyDescent="0.25">
      <c r="A50" s="19">
        <v>48</v>
      </c>
      <c r="B50" s="33" t="s">
        <v>174</v>
      </c>
      <c r="C50" s="5">
        <v>3</v>
      </c>
      <c r="D50" s="5">
        <v>15</v>
      </c>
      <c r="E50" s="5">
        <v>11</v>
      </c>
      <c r="F50" s="22">
        <v>9</v>
      </c>
      <c r="G50" s="26">
        <f t="shared" si="0"/>
        <v>7.8947368421052628</v>
      </c>
      <c r="H50" s="26">
        <f t="shared" si="0"/>
        <v>39.473684210526315</v>
      </c>
      <c r="I50" s="26">
        <f t="shared" si="0"/>
        <v>28.94736842105263</v>
      </c>
      <c r="J50" s="26">
        <f t="shared" si="0"/>
        <v>23.684210526315791</v>
      </c>
    </row>
    <row r="51" spans="1:10" ht="45" x14ac:dyDescent="0.25">
      <c r="A51" s="19">
        <v>49</v>
      </c>
      <c r="B51" s="33" t="s">
        <v>175</v>
      </c>
      <c r="C51" s="5">
        <v>3</v>
      </c>
      <c r="D51" s="5">
        <v>9</v>
      </c>
      <c r="E51" s="5">
        <v>14</v>
      </c>
      <c r="F51" s="22">
        <v>12</v>
      </c>
      <c r="G51" s="26">
        <f t="shared" si="0"/>
        <v>7.8947368421052628</v>
      </c>
      <c r="H51" s="26">
        <f t="shared" si="0"/>
        <v>23.684210526315791</v>
      </c>
      <c r="I51" s="26">
        <f t="shared" si="0"/>
        <v>36.842105263157897</v>
      </c>
      <c r="J51" s="26">
        <f t="shared" si="0"/>
        <v>31.578947368421051</v>
      </c>
    </row>
    <row r="52" spans="1:10" ht="30" x14ac:dyDescent="0.25">
      <c r="A52" s="19">
        <v>50</v>
      </c>
      <c r="B52" s="33" t="s">
        <v>176</v>
      </c>
      <c r="C52" s="5">
        <v>8</v>
      </c>
      <c r="D52" s="5">
        <v>8</v>
      </c>
      <c r="E52" s="5">
        <v>11</v>
      </c>
      <c r="F52" s="22">
        <v>11</v>
      </c>
      <c r="G52" s="26">
        <f t="shared" si="0"/>
        <v>21.05263157894737</v>
      </c>
      <c r="H52" s="26">
        <f t="shared" si="0"/>
        <v>21.05263157894737</v>
      </c>
      <c r="I52" s="26">
        <f t="shared" si="0"/>
        <v>28.94736842105263</v>
      </c>
      <c r="J52" s="26">
        <f t="shared" si="0"/>
        <v>28.94736842105263</v>
      </c>
    </row>
    <row r="53" spans="1:10" ht="30" x14ac:dyDescent="0.25">
      <c r="A53" s="19">
        <v>51</v>
      </c>
      <c r="B53" s="33" t="s">
        <v>177</v>
      </c>
      <c r="C53" s="5">
        <v>3</v>
      </c>
      <c r="D53" s="5">
        <v>5</v>
      </c>
      <c r="E53" s="5">
        <v>17</v>
      </c>
      <c r="F53" s="22">
        <v>13</v>
      </c>
      <c r="G53" s="26">
        <f t="shared" si="0"/>
        <v>7.8947368421052628</v>
      </c>
      <c r="H53" s="26">
        <f t="shared" si="0"/>
        <v>13.157894736842104</v>
      </c>
      <c r="I53" s="26">
        <f t="shared" si="0"/>
        <v>44.736842105263158</v>
      </c>
      <c r="J53" s="26">
        <f t="shared" si="0"/>
        <v>34.210526315789473</v>
      </c>
    </row>
    <row r="54" spans="1:10" ht="30" x14ac:dyDescent="0.25">
      <c r="A54" s="19">
        <v>52</v>
      </c>
      <c r="B54" s="33" t="s">
        <v>178</v>
      </c>
      <c r="C54" s="5">
        <v>21</v>
      </c>
      <c r="D54" s="5">
        <v>5</v>
      </c>
      <c r="E54" s="5">
        <v>7</v>
      </c>
      <c r="F54" s="22">
        <v>5</v>
      </c>
      <c r="G54" s="26">
        <f t="shared" si="0"/>
        <v>55.263157894736842</v>
      </c>
      <c r="H54" s="26">
        <f t="shared" si="0"/>
        <v>13.157894736842104</v>
      </c>
      <c r="I54" s="26">
        <f t="shared" si="0"/>
        <v>18.421052631578949</v>
      </c>
      <c r="J54" s="26">
        <f t="shared" si="0"/>
        <v>13.157894736842104</v>
      </c>
    </row>
    <row r="55" spans="1:10" ht="30" x14ac:dyDescent="0.25">
      <c r="A55" s="19">
        <v>53</v>
      </c>
      <c r="B55" s="33" t="s">
        <v>179</v>
      </c>
      <c r="C55" s="5">
        <v>20</v>
      </c>
      <c r="D55" s="5">
        <v>9</v>
      </c>
      <c r="E55" s="5">
        <v>5</v>
      </c>
      <c r="F55" s="22">
        <v>4</v>
      </c>
      <c r="G55" s="26">
        <f t="shared" si="0"/>
        <v>52.631578947368418</v>
      </c>
      <c r="H55" s="26">
        <f t="shared" si="0"/>
        <v>23.684210526315791</v>
      </c>
      <c r="I55" s="26">
        <f t="shared" si="0"/>
        <v>13.157894736842104</v>
      </c>
      <c r="J55" s="26">
        <f t="shared" si="0"/>
        <v>10.526315789473685</v>
      </c>
    </row>
    <row r="56" spans="1:10" ht="30" x14ac:dyDescent="0.25">
      <c r="A56" s="19">
        <v>54</v>
      </c>
      <c r="B56" s="33" t="s">
        <v>180</v>
      </c>
      <c r="C56" s="5">
        <v>24</v>
      </c>
      <c r="D56" s="5">
        <v>4</v>
      </c>
      <c r="E56" s="5">
        <v>6</v>
      </c>
      <c r="F56" s="22">
        <v>4</v>
      </c>
      <c r="G56" s="26">
        <f t="shared" si="0"/>
        <v>63.157894736842103</v>
      </c>
      <c r="H56" s="26">
        <f t="shared" si="0"/>
        <v>10.526315789473685</v>
      </c>
      <c r="I56" s="26">
        <f t="shared" si="0"/>
        <v>15.789473684210526</v>
      </c>
      <c r="J56" s="26">
        <f t="shared" si="0"/>
        <v>10.526315789473685</v>
      </c>
    </row>
    <row r="57" spans="1:10" ht="30" x14ac:dyDescent="0.25">
      <c r="A57" s="19">
        <v>55</v>
      </c>
      <c r="B57" s="33" t="s">
        <v>181</v>
      </c>
      <c r="C57" s="5">
        <v>25</v>
      </c>
      <c r="D57" s="5">
        <v>7</v>
      </c>
      <c r="E57" s="5">
        <v>5</v>
      </c>
      <c r="F57" s="22">
        <v>1</v>
      </c>
      <c r="G57" s="26">
        <f t="shared" si="0"/>
        <v>65.78947368421052</v>
      </c>
      <c r="H57" s="26">
        <f t="shared" si="0"/>
        <v>18.421052631578949</v>
      </c>
      <c r="I57" s="26">
        <f t="shared" si="0"/>
        <v>13.157894736842104</v>
      </c>
      <c r="J57" s="26">
        <f t="shared" si="0"/>
        <v>2.6315789473684212</v>
      </c>
    </row>
    <row r="58" spans="1:10" ht="45" x14ac:dyDescent="0.25">
      <c r="A58" s="19">
        <v>56</v>
      </c>
      <c r="B58" s="33" t="s">
        <v>182</v>
      </c>
      <c r="C58" s="5">
        <v>17</v>
      </c>
      <c r="D58" s="5">
        <v>12</v>
      </c>
      <c r="E58" s="5">
        <v>7</v>
      </c>
      <c r="F58" s="22">
        <v>2</v>
      </c>
      <c r="G58" s="26">
        <f t="shared" si="0"/>
        <v>44.736842105263158</v>
      </c>
      <c r="H58" s="26">
        <f t="shared" si="0"/>
        <v>31.578947368421051</v>
      </c>
      <c r="I58" s="26">
        <f t="shared" si="0"/>
        <v>18.421052631578949</v>
      </c>
      <c r="J58" s="26">
        <f t="shared" si="0"/>
        <v>5.2631578947368425</v>
      </c>
    </row>
    <row r="59" spans="1:10" ht="30" x14ac:dyDescent="0.25">
      <c r="A59" s="19">
        <v>57</v>
      </c>
      <c r="B59" s="33" t="s">
        <v>183</v>
      </c>
      <c r="C59" s="5">
        <v>14</v>
      </c>
      <c r="D59" s="5">
        <v>15</v>
      </c>
      <c r="E59" s="5">
        <v>8</v>
      </c>
      <c r="F59" s="22">
        <v>1</v>
      </c>
      <c r="G59" s="26">
        <f t="shared" si="0"/>
        <v>36.842105263157897</v>
      </c>
      <c r="H59" s="26">
        <f t="shared" si="0"/>
        <v>39.473684210526315</v>
      </c>
      <c r="I59" s="26">
        <f t="shared" si="0"/>
        <v>21.05263157894737</v>
      </c>
      <c r="J59" s="26">
        <f t="shared" si="0"/>
        <v>2.6315789473684212</v>
      </c>
    </row>
    <row r="60" spans="1:10" ht="30" x14ac:dyDescent="0.25">
      <c r="A60" s="19">
        <v>58</v>
      </c>
      <c r="B60" s="33" t="s">
        <v>184</v>
      </c>
      <c r="C60" s="5">
        <v>26</v>
      </c>
      <c r="D60" s="5">
        <v>8</v>
      </c>
      <c r="E60" s="5">
        <v>2</v>
      </c>
      <c r="F60" s="22">
        <v>2</v>
      </c>
      <c r="G60" s="26">
        <f t="shared" si="0"/>
        <v>68.421052631578945</v>
      </c>
      <c r="H60" s="26">
        <f t="shared" si="0"/>
        <v>21.05263157894737</v>
      </c>
      <c r="I60" s="26">
        <f t="shared" si="0"/>
        <v>5.2631578947368425</v>
      </c>
      <c r="J60" s="26">
        <f t="shared" si="0"/>
        <v>5.2631578947368425</v>
      </c>
    </row>
    <row r="61" spans="1:10" ht="45" x14ac:dyDescent="0.25">
      <c r="A61" s="19">
        <v>59</v>
      </c>
      <c r="B61" s="33" t="s">
        <v>185</v>
      </c>
      <c r="C61" s="5">
        <v>11</v>
      </c>
      <c r="D61" s="5">
        <v>13</v>
      </c>
      <c r="E61" s="5">
        <v>11</v>
      </c>
      <c r="F61" s="22">
        <v>3</v>
      </c>
      <c r="G61" s="26">
        <f t="shared" si="0"/>
        <v>28.94736842105263</v>
      </c>
      <c r="H61" s="26">
        <f t="shared" si="0"/>
        <v>34.210526315789473</v>
      </c>
      <c r="I61" s="26">
        <f t="shared" si="0"/>
        <v>28.94736842105263</v>
      </c>
      <c r="J61" s="26">
        <f t="shared" si="0"/>
        <v>7.8947368421052628</v>
      </c>
    </row>
    <row r="62" spans="1:10" ht="30" x14ac:dyDescent="0.25">
      <c r="A62" s="19">
        <v>60</v>
      </c>
      <c r="B62" s="33" t="s">
        <v>186</v>
      </c>
      <c r="C62" s="5">
        <v>23</v>
      </c>
      <c r="D62" s="5">
        <v>12</v>
      </c>
      <c r="E62" s="5">
        <v>2</v>
      </c>
      <c r="F62" s="22">
        <v>1</v>
      </c>
      <c r="G62" s="26">
        <f t="shared" si="0"/>
        <v>60.526315789473685</v>
      </c>
      <c r="H62" s="26">
        <f t="shared" si="0"/>
        <v>31.578947368421051</v>
      </c>
      <c r="I62" s="26">
        <f t="shared" si="0"/>
        <v>5.2631578947368425</v>
      </c>
      <c r="J62" s="26">
        <f t="shared" si="0"/>
        <v>2.6315789473684212</v>
      </c>
    </row>
    <row r="63" spans="1:10" ht="30" x14ac:dyDescent="0.25">
      <c r="A63" s="19">
        <v>61</v>
      </c>
      <c r="B63" s="33" t="s">
        <v>187</v>
      </c>
      <c r="C63" s="5">
        <v>22</v>
      </c>
      <c r="D63" s="5">
        <v>9</v>
      </c>
      <c r="E63" s="5">
        <v>5</v>
      </c>
      <c r="F63" s="22">
        <v>2</v>
      </c>
      <c r="G63" s="26">
        <f t="shared" si="0"/>
        <v>57.89473684210526</v>
      </c>
      <c r="H63" s="26">
        <f t="shared" si="0"/>
        <v>23.684210526315791</v>
      </c>
      <c r="I63" s="26">
        <f t="shared" si="0"/>
        <v>13.157894736842104</v>
      </c>
      <c r="J63" s="26">
        <f t="shared" si="0"/>
        <v>5.2631578947368425</v>
      </c>
    </row>
    <row r="64" spans="1:10" ht="60" x14ac:dyDescent="0.25">
      <c r="A64" s="19">
        <v>62</v>
      </c>
      <c r="B64" s="33" t="s">
        <v>188</v>
      </c>
      <c r="C64" s="5">
        <v>17</v>
      </c>
      <c r="D64" s="5">
        <v>12</v>
      </c>
      <c r="E64" s="5">
        <v>5</v>
      </c>
      <c r="F64" s="22">
        <v>4</v>
      </c>
      <c r="G64" s="26">
        <f t="shared" si="0"/>
        <v>44.736842105263158</v>
      </c>
      <c r="H64" s="26">
        <f t="shared" si="0"/>
        <v>31.578947368421051</v>
      </c>
      <c r="I64" s="26">
        <f t="shared" si="0"/>
        <v>13.157894736842104</v>
      </c>
      <c r="J64" s="26">
        <f t="shared" si="0"/>
        <v>10.526315789473685</v>
      </c>
    </row>
    <row r="65" spans="1:10" ht="45" x14ac:dyDescent="0.25">
      <c r="A65" s="19">
        <v>63</v>
      </c>
      <c r="B65" s="33" t="s">
        <v>189</v>
      </c>
      <c r="C65" s="5">
        <v>26</v>
      </c>
      <c r="D65" s="5">
        <v>4</v>
      </c>
      <c r="E65" s="5">
        <v>7</v>
      </c>
      <c r="F65" s="22">
        <v>1</v>
      </c>
      <c r="G65" s="26">
        <f t="shared" si="0"/>
        <v>68.421052631578945</v>
      </c>
      <c r="H65" s="26">
        <f t="shared" si="0"/>
        <v>10.526315789473685</v>
      </c>
      <c r="I65" s="26">
        <f t="shared" si="0"/>
        <v>18.421052631578949</v>
      </c>
      <c r="J65" s="26">
        <f t="shared" si="0"/>
        <v>2.6315789473684212</v>
      </c>
    </row>
    <row r="66" spans="1:10" ht="75" x14ac:dyDescent="0.25">
      <c r="A66" s="19">
        <v>64</v>
      </c>
      <c r="B66" s="33" t="s">
        <v>190</v>
      </c>
      <c r="C66" s="5">
        <v>29</v>
      </c>
      <c r="D66" s="5">
        <v>4</v>
      </c>
      <c r="E66" s="5">
        <v>4</v>
      </c>
      <c r="F66" s="22">
        <v>1</v>
      </c>
      <c r="G66" s="26">
        <f t="shared" si="0"/>
        <v>76.315789473684205</v>
      </c>
      <c r="H66" s="26">
        <f t="shared" si="0"/>
        <v>10.526315789473685</v>
      </c>
      <c r="I66" s="26">
        <f t="shared" si="0"/>
        <v>10.526315789473685</v>
      </c>
      <c r="J66" s="26">
        <f t="shared" si="0"/>
        <v>2.6315789473684212</v>
      </c>
    </row>
    <row r="67" spans="1:10" ht="30" x14ac:dyDescent="0.25">
      <c r="A67" s="19">
        <v>65</v>
      </c>
      <c r="B67" s="33" t="s">
        <v>191</v>
      </c>
      <c r="C67" s="5">
        <v>28</v>
      </c>
      <c r="D67" s="5">
        <v>4</v>
      </c>
      <c r="E67" s="5">
        <v>5</v>
      </c>
      <c r="F67" s="22">
        <v>1</v>
      </c>
      <c r="G67" s="26">
        <f t="shared" si="0"/>
        <v>73.684210526315795</v>
      </c>
      <c r="H67" s="26">
        <f t="shared" si="0"/>
        <v>10.526315789473685</v>
      </c>
      <c r="I67" s="26">
        <f t="shared" si="0"/>
        <v>13.157894736842104</v>
      </c>
      <c r="J67" s="26">
        <f t="shared" ref="J67:J106" si="1">(F67*100)/$B$1</f>
        <v>2.6315789473684212</v>
      </c>
    </row>
    <row r="68" spans="1:10" ht="30" x14ac:dyDescent="0.25">
      <c r="A68" s="19">
        <v>66</v>
      </c>
      <c r="B68" s="33" t="s">
        <v>192</v>
      </c>
      <c r="C68" s="5">
        <v>20</v>
      </c>
      <c r="D68" s="5">
        <v>13</v>
      </c>
      <c r="E68" s="5">
        <v>4</v>
      </c>
      <c r="F68" s="22">
        <v>1</v>
      </c>
      <c r="G68" s="26">
        <f t="shared" ref="G68:I106" si="2">(C68*100)/$B$1</f>
        <v>52.631578947368418</v>
      </c>
      <c r="H68" s="26">
        <f t="shared" si="2"/>
        <v>34.210526315789473</v>
      </c>
      <c r="I68" s="26">
        <f t="shared" si="2"/>
        <v>10.526315789473685</v>
      </c>
      <c r="J68" s="26">
        <f t="shared" si="1"/>
        <v>2.6315789473684212</v>
      </c>
    </row>
    <row r="69" spans="1:10" ht="45" x14ac:dyDescent="0.25">
      <c r="A69" s="19">
        <v>67</v>
      </c>
      <c r="B69" s="33" t="s">
        <v>193</v>
      </c>
      <c r="C69" s="5">
        <v>26</v>
      </c>
      <c r="D69" s="5">
        <v>9</v>
      </c>
      <c r="E69" s="5">
        <v>2</v>
      </c>
      <c r="F69" s="22">
        <v>1</v>
      </c>
      <c r="G69" s="26">
        <f t="shared" si="2"/>
        <v>68.421052631578945</v>
      </c>
      <c r="H69" s="26">
        <f t="shared" si="2"/>
        <v>23.684210526315791</v>
      </c>
      <c r="I69" s="26">
        <f t="shared" si="2"/>
        <v>5.2631578947368425</v>
      </c>
      <c r="J69" s="26">
        <f t="shared" si="1"/>
        <v>2.6315789473684212</v>
      </c>
    </row>
    <row r="70" spans="1:10" ht="45" x14ac:dyDescent="0.25">
      <c r="A70" s="19">
        <v>68</v>
      </c>
      <c r="B70" s="33" t="s">
        <v>194</v>
      </c>
      <c r="C70" s="5">
        <v>16</v>
      </c>
      <c r="D70" s="5">
        <v>14</v>
      </c>
      <c r="E70" s="5">
        <v>7</v>
      </c>
      <c r="F70" s="22">
        <v>1</v>
      </c>
      <c r="G70" s="26">
        <f t="shared" si="2"/>
        <v>42.10526315789474</v>
      </c>
      <c r="H70" s="26">
        <f t="shared" si="2"/>
        <v>36.842105263157897</v>
      </c>
      <c r="I70" s="26">
        <f t="shared" si="2"/>
        <v>18.421052631578949</v>
      </c>
      <c r="J70" s="26">
        <f t="shared" si="1"/>
        <v>2.6315789473684212</v>
      </c>
    </row>
    <row r="71" spans="1:10" ht="30" x14ac:dyDescent="0.25">
      <c r="A71" s="19">
        <v>69</v>
      </c>
      <c r="B71" s="33" t="s">
        <v>195</v>
      </c>
      <c r="C71" s="5">
        <v>19</v>
      </c>
      <c r="D71" s="5">
        <v>9</v>
      </c>
      <c r="E71" s="5">
        <v>3</v>
      </c>
      <c r="F71" s="22">
        <v>7</v>
      </c>
      <c r="G71" s="26">
        <f t="shared" si="2"/>
        <v>50</v>
      </c>
      <c r="H71" s="26">
        <f t="shared" si="2"/>
        <v>23.684210526315791</v>
      </c>
      <c r="I71" s="26">
        <f t="shared" si="2"/>
        <v>7.8947368421052628</v>
      </c>
      <c r="J71" s="26">
        <f t="shared" si="1"/>
        <v>18.421052631578949</v>
      </c>
    </row>
    <row r="72" spans="1:10" ht="30" x14ac:dyDescent="0.25">
      <c r="A72" s="19">
        <v>70</v>
      </c>
      <c r="B72" s="33" t="s">
        <v>196</v>
      </c>
      <c r="C72" s="5">
        <v>7</v>
      </c>
      <c r="D72" s="5">
        <v>7</v>
      </c>
      <c r="E72" s="5">
        <v>7</v>
      </c>
      <c r="F72" s="22">
        <v>17</v>
      </c>
      <c r="G72" s="26">
        <f t="shared" si="2"/>
        <v>18.421052631578949</v>
      </c>
      <c r="H72" s="26">
        <f t="shared" si="2"/>
        <v>18.421052631578949</v>
      </c>
      <c r="I72" s="26">
        <f t="shared" si="2"/>
        <v>18.421052631578949</v>
      </c>
      <c r="J72" s="26">
        <f t="shared" si="1"/>
        <v>44.736842105263158</v>
      </c>
    </row>
    <row r="73" spans="1:10" ht="60" x14ac:dyDescent="0.25">
      <c r="A73" s="19">
        <v>71</v>
      </c>
      <c r="B73" s="33" t="s">
        <v>197</v>
      </c>
      <c r="C73" s="5">
        <v>6</v>
      </c>
      <c r="D73" s="5">
        <v>7</v>
      </c>
      <c r="E73" s="5">
        <v>7</v>
      </c>
      <c r="F73" s="22">
        <v>18</v>
      </c>
      <c r="G73" s="26">
        <f t="shared" si="2"/>
        <v>15.789473684210526</v>
      </c>
      <c r="H73" s="26">
        <f t="shared" si="2"/>
        <v>18.421052631578949</v>
      </c>
      <c r="I73" s="26">
        <f t="shared" si="2"/>
        <v>18.421052631578949</v>
      </c>
      <c r="J73" s="26">
        <f t="shared" si="1"/>
        <v>47.368421052631582</v>
      </c>
    </row>
    <row r="74" spans="1:10" ht="45" x14ac:dyDescent="0.25">
      <c r="A74" s="19">
        <v>72</v>
      </c>
      <c r="B74" s="33" t="s">
        <v>198</v>
      </c>
      <c r="C74" s="5">
        <v>2</v>
      </c>
      <c r="D74" s="5">
        <v>10</v>
      </c>
      <c r="E74" s="5">
        <v>11</v>
      </c>
      <c r="F74" s="22">
        <v>15</v>
      </c>
      <c r="G74" s="26">
        <f t="shared" si="2"/>
        <v>5.2631578947368425</v>
      </c>
      <c r="H74" s="26">
        <f t="shared" si="2"/>
        <v>26.315789473684209</v>
      </c>
      <c r="I74" s="26">
        <f t="shared" si="2"/>
        <v>28.94736842105263</v>
      </c>
      <c r="J74" s="26">
        <f t="shared" si="1"/>
        <v>39.473684210526315</v>
      </c>
    </row>
    <row r="75" spans="1:10" x14ac:dyDescent="0.25">
      <c r="A75" s="19">
        <v>73</v>
      </c>
      <c r="B75" s="33" t="s">
        <v>199</v>
      </c>
      <c r="C75" s="5">
        <v>8</v>
      </c>
      <c r="D75" s="5">
        <v>7</v>
      </c>
      <c r="E75" s="5">
        <v>12</v>
      </c>
      <c r="F75" s="22">
        <v>11</v>
      </c>
      <c r="G75" s="26">
        <f t="shared" si="2"/>
        <v>21.05263157894737</v>
      </c>
      <c r="H75" s="26">
        <f t="shared" si="2"/>
        <v>18.421052631578949</v>
      </c>
      <c r="I75" s="26">
        <f t="shared" si="2"/>
        <v>31.578947368421051</v>
      </c>
      <c r="J75" s="26">
        <f t="shared" si="1"/>
        <v>28.94736842105263</v>
      </c>
    </row>
    <row r="76" spans="1:10" ht="75" x14ac:dyDescent="0.25">
      <c r="A76" s="19">
        <v>74</v>
      </c>
      <c r="B76" s="33" t="s">
        <v>200</v>
      </c>
      <c r="C76" s="5">
        <v>8</v>
      </c>
      <c r="D76" s="5">
        <v>9</v>
      </c>
      <c r="E76" s="5">
        <v>10</v>
      </c>
      <c r="F76" s="22">
        <v>11</v>
      </c>
      <c r="G76" s="26">
        <f t="shared" si="2"/>
        <v>21.05263157894737</v>
      </c>
      <c r="H76" s="26">
        <f t="shared" si="2"/>
        <v>23.684210526315791</v>
      </c>
      <c r="I76" s="26">
        <f t="shared" si="2"/>
        <v>26.315789473684209</v>
      </c>
      <c r="J76" s="26">
        <f t="shared" si="1"/>
        <v>28.94736842105263</v>
      </c>
    </row>
    <row r="77" spans="1:10" ht="45" x14ac:dyDescent="0.25">
      <c r="A77" s="19">
        <v>75</v>
      </c>
      <c r="B77" s="33" t="s">
        <v>201</v>
      </c>
      <c r="C77" s="5">
        <v>1</v>
      </c>
      <c r="D77" s="5">
        <v>12</v>
      </c>
      <c r="E77" s="5">
        <v>12</v>
      </c>
      <c r="F77" s="22">
        <v>13</v>
      </c>
      <c r="G77" s="26">
        <f t="shared" si="2"/>
        <v>2.6315789473684212</v>
      </c>
      <c r="H77" s="26">
        <f t="shared" si="2"/>
        <v>31.578947368421051</v>
      </c>
      <c r="I77" s="26">
        <f t="shared" si="2"/>
        <v>31.578947368421051</v>
      </c>
      <c r="J77" s="26">
        <f t="shared" si="1"/>
        <v>34.210526315789473</v>
      </c>
    </row>
    <row r="78" spans="1:10" ht="45" x14ac:dyDescent="0.25">
      <c r="A78" s="19">
        <v>76</v>
      </c>
      <c r="B78" s="33" t="s">
        <v>202</v>
      </c>
      <c r="C78" s="5">
        <v>5</v>
      </c>
      <c r="D78" s="5">
        <v>6</v>
      </c>
      <c r="E78" s="5">
        <v>12</v>
      </c>
      <c r="F78" s="22">
        <v>15</v>
      </c>
      <c r="G78" s="26">
        <f t="shared" si="2"/>
        <v>13.157894736842104</v>
      </c>
      <c r="H78" s="26">
        <f t="shared" si="2"/>
        <v>15.789473684210526</v>
      </c>
      <c r="I78" s="26">
        <f t="shared" si="2"/>
        <v>31.578947368421051</v>
      </c>
      <c r="J78" s="26">
        <f t="shared" si="1"/>
        <v>39.473684210526315</v>
      </c>
    </row>
    <row r="79" spans="1:10" ht="45" x14ac:dyDescent="0.25">
      <c r="A79" s="19">
        <v>77</v>
      </c>
      <c r="B79" s="33" t="s">
        <v>203</v>
      </c>
      <c r="C79" s="5">
        <v>5</v>
      </c>
      <c r="D79" s="5">
        <v>5</v>
      </c>
      <c r="E79" s="5">
        <v>12</v>
      </c>
      <c r="F79" s="22">
        <v>16</v>
      </c>
      <c r="G79" s="26">
        <f t="shared" si="2"/>
        <v>13.157894736842104</v>
      </c>
      <c r="H79" s="26">
        <f t="shared" si="2"/>
        <v>13.157894736842104</v>
      </c>
      <c r="I79" s="26">
        <f t="shared" si="2"/>
        <v>31.578947368421051</v>
      </c>
      <c r="J79" s="26">
        <f t="shared" si="1"/>
        <v>42.10526315789474</v>
      </c>
    </row>
    <row r="80" spans="1:10" ht="30" x14ac:dyDescent="0.25">
      <c r="A80" s="19">
        <v>78</v>
      </c>
      <c r="B80" s="33" t="s">
        <v>204</v>
      </c>
      <c r="C80" s="5">
        <v>12</v>
      </c>
      <c r="D80" s="5">
        <v>9</v>
      </c>
      <c r="E80" s="5">
        <v>10</v>
      </c>
      <c r="F80" s="22">
        <v>7</v>
      </c>
      <c r="G80" s="26">
        <f t="shared" si="2"/>
        <v>31.578947368421051</v>
      </c>
      <c r="H80" s="26">
        <f t="shared" si="2"/>
        <v>23.684210526315791</v>
      </c>
      <c r="I80" s="26">
        <f t="shared" si="2"/>
        <v>26.315789473684209</v>
      </c>
      <c r="J80" s="26">
        <f t="shared" si="1"/>
        <v>18.421052631578949</v>
      </c>
    </row>
    <row r="81" spans="1:10" ht="45" x14ac:dyDescent="0.25">
      <c r="A81" s="19">
        <v>79</v>
      </c>
      <c r="B81" s="33" t="s">
        <v>205</v>
      </c>
      <c r="C81" s="5">
        <v>16</v>
      </c>
      <c r="D81" s="5">
        <v>11</v>
      </c>
      <c r="E81" s="5">
        <v>7</v>
      </c>
      <c r="F81" s="22">
        <v>4</v>
      </c>
      <c r="G81" s="26">
        <f t="shared" si="2"/>
        <v>42.10526315789474</v>
      </c>
      <c r="H81" s="26">
        <f t="shared" si="2"/>
        <v>28.94736842105263</v>
      </c>
      <c r="I81" s="26">
        <f t="shared" si="2"/>
        <v>18.421052631578949</v>
      </c>
      <c r="J81" s="26">
        <f t="shared" si="1"/>
        <v>10.526315789473685</v>
      </c>
    </row>
    <row r="82" spans="1:10" ht="30" x14ac:dyDescent="0.25">
      <c r="A82" s="19">
        <v>80</v>
      </c>
      <c r="B82" s="33" t="s">
        <v>206</v>
      </c>
      <c r="C82" s="5">
        <v>8</v>
      </c>
      <c r="D82" s="5">
        <v>11</v>
      </c>
      <c r="E82" s="5">
        <v>9</v>
      </c>
      <c r="F82" s="22">
        <v>10</v>
      </c>
      <c r="G82" s="26">
        <f t="shared" si="2"/>
        <v>21.05263157894737</v>
      </c>
      <c r="H82" s="26">
        <f t="shared" si="2"/>
        <v>28.94736842105263</v>
      </c>
      <c r="I82" s="26">
        <f t="shared" si="2"/>
        <v>23.684210526315791</v>
      </c>
      <c r="J82" s="26">
        <f t="shared" si="1"/>
        <v>26.315789473684209</v>
      </c>
    </row>
    <row r="83" spans="1:10" ht="45" x14ac:dyDescent="0.25">
      <c r="A83" s="19">
        <v>81</v>
      </c>
      <c r="B83" s="33" t="s">
        <v>207</v>
      </c>
      <c r="C83" s="5">
        <v>2</v>
      </c>
      <c r="D83" s="5">
        <v>11</v>
      </c>
      <c r="E83" s="5">
        <v>17</v>
      </c>
      <c r="F83" s="22">
        <v>8</v>
      </c>
      <c r="G83" s="26">
        <f t="shared" si="2"/>
        <v>5.2631578947368425</v>
      </c>
      <c r="H83" s="26">
        <f t="shared" si="2"/>
        <v>28.94736842105263</v>
      </c>
      <c r="I83" s="26">
        <f t="shared" si="2"/>
        <v>44.736842105263158</v>
      </c>
      <c r="J83" s="26">
        <f t="shared" si="1"/>
        <v>21.05263157894737</v>
      </c>
    </row>
    <row r="84" spans="1:10" ht="45" x14ac:dyDescent="0.25">
      <c r="A84" s="19">
        <v>82</v>
      </c>
      <c r="B84" s="33" t="s">
        <v>208</v>
      </c>
      <c r="C84" s="5">
        <v>3</v>
      </c>
      <c r="D84" s="5">
        <v>9</v>
      </c>
      <c r="E84" s="5">
        <v>19</v>
      </c>
      <c r="F84" s="22">
        <v>7</v>
      </c>
      <c r="G84" s="26">
        <f t="shared" si="2"/>
        <v>7.8947368421052628</v>
      </c>
      <c r="H84" s="26">
        <f t="shared" si="2"/>
        <v>23.684210526315791</v>
      </c>
      <c r="I84" s="26">
        <f t="shared" si="2"/>
        <v>50</v>
      </c>
      <c r="J84" s="26">
        <f t="shared" si="1"/>
        <v>18.421052631578949</v>
      </c>
    </row>
    <row r="85" spans="1:10" ht="45" x14ac:dyDescent="0.25">
      <c r="A85" s="19">
        <v>83</v>
      </c>
      <c r="B85" s="33" t="s">
        <v>209</v>
      </c>
      <c r="C85" s="5">
        <v>10</v>
      </c>
      <c r="D85" s="5">
        <v>13</v>
      </c>
      <c r="E85" s="5">
        <v>10</v>
      </c>
      <c r="F85" s="22">
        <v>5</v>
      </c>
      <c r="G85" s="26">
        <f t="shared" si="2"/>
        <v>26.315789473684209</v>
      </c>
      <c r="H85" s="26">
        <f t="shared" si="2"/>
        <v>34.210526315789473</v>
      </c>
      <c r="I85" s="26">
        <f t="shared" si="2"/>
        <v>26.315789473684209</v>
      </c>
      <c r="J85" s="26">
        <f t="shared" si="1"/>
        <v>13.157894736842104</v>
      </c>
    </row>
    <row r="86" spans="1:10" ht="60" x14ac:dyDescent="0.25">
      <c r="A86" s="19">
        <v>84</v>
      </c>
      <c r="B86" s="33" t="s">
        <v>210</v>
      </c>
      <c r="C86" s="5">
        <v>12</v>
      </c>
      <c r="D86" s="5">
        <v>10</v>
      </c>
      <c r="E86" s="5">
        <v>9</v>
      </c>
      <c r="F86" s="22">
        <v>7</v>
      </c>
      <c r="G86" s="26">
        <f t="shared" si="2"/>
        <v>31.578947368421051</v>
      </c>
      <c r="H86" s="26">
        <f t="shared" si="2"/>
        <v>26.315789473684209</v>
      </c>
      <c r="I86" s="26">
        <f t="shared" si="2"/>
        <v>23.684210526315791</v>
      </c>
      <c r="J86" s="26">
        <f t="shared" si="1"/>
        <v>18.421052631578949</v>
      </c>
    </row>
    <row r="87" spans="1:10" ht="45" x14ac:dyDescent="0.25">
      <c r="A87" s="19">
        <v>85</v>
      </c>
      <c r="B87" s="33" t="s">
        <v>211</v>
      </c>
      <c r="C87" s="5">
        <v>9</v>
      </c>
      <c r="D87" s="5">
        <v>11</v>
      </c>
      <c r="E87" s="5">
        <v>13</v>
      </c>
      <c r="F87" s="22">
        <v>5</v>
      </c>
      <c r="G87" s="26">
        <f t="shared" si="2"/>
        <v>23.684210526315791</v>
      </c>
      <c r="H87" s="26">
        <f t="shared" si="2"/>
        <v>28.94736842105263</v>
      </c>
      <c r="I87" s="26">
        <f t="shared" si="2"/>
        <v>34.210526315789473</v>
      </c>
      <c r="J87" s="26">
        <f t="shared" si="1"/>
        <v>13.157894736842104</v>
      </c>
    </row>
    <row r="88" spans="1:10" ht="60" x14ac:dyDescent="0.25">
      <c r="A88" s="19">
        <v>86</v>
      </c>
      <c r="B88" s="33" t="s">
        <v>212</v>
      </c>
      <c r="C88" s="5">
        <v>14</v>
      </c>
      <c r="D88" s="5">
        <v>16</v>
      </c>
      <c r="E88" s="5">
        <v>5</v>
      </c>
      <c r="F88" s="22">
        <v>3</v>
      </c>
      <c r="G88" s="26">
        <f t="shared" si="2"/>
        <v>36.842105263157897</v>
      </c>
      <c r="H88" s="26">
        <f t="shared" si="2"/>
        <v>42.10526315789474</v>
      </c>
      <c r="I88" s="26">
        <f t="shared" si="2"/>
        <v>13.157894736842104</v>
      </c>
      <c r="J88" s="26">
        <f t="shared" si="1"/>
        <v>7.8947368421052628</v>
      </c>
    </row>
    <row r="89" spans="1:10" ht="30" x14ac:dyDescent="0.25">
      <c r="A89" s="19">
        <v>87</v>
      </c>
      <c r="B89" s="33" t="s">
        <v>213</v>
      </c>
      <c r="C89" s="5">
        <v>7</v>
      </c>
      <c r="D89" s="5">
        <v>11</v>
      </c>
      <c r="E89" s="5">
        <v>16</v>
      </c>
      <c r="F89" s="22">
        <v>4</v>
      </c>
      <c r="G89" s="26">
        <f t="shared" si="2"/>
        <v>18.421052631578949</v>
      </c>
      <c r="H89" s="26">
        <f t="shared" si="2"/>
        <v>28.94736842105263</v>
      </c>
      <c r="I89" s="26">
        <f t="shared" si="2"/>
        <v>42.10526315789474</v>
      </c>
      <c r="J89" s="26">
        <f t="shared" si="1"/>
        <v>10.526315789473685</v>
      </c>
    </row>
    <row r="90" spans="1:10" ht="30" x14ac:dyDescent="0.25">
      <c r="A90" s="19">
        <v>88</v>
      </c>
      <c r="B90" s="33" t="s">
        <v>214</v>
      </c>
      <c r="C90" s="5">
        <v>11</v>
      </c>
      <c r="D90" s="5">
        <v>15</v>
      </c>
      <c r="E90" s="5">
        <v>9</v>
      </c>
      <c r="F90" s="22">
        <v>3</v>
      </c>
      <c r="G90" s="26">
        <f t="shared" si="2"/>
        <v>28.94736842105263</v>
      </c>
      <c r="H90" s="26">
        <f t="shared" si="2"/>
        <v>39.473684210526315</v>
      </c>
      <c r="I90" s="26">
        <f t="shared" si="2"/>
        <v>23.684210526315791</v>
      </c>
      <c r="J90" s="26">
        <f t="shared" si="1"/>
        <v>7.8947368421052628</v>
      </c>
    </row>
    <row r="91" spans="1:10" ht="30" x14ac:dyDescent="0.25">
      <c r="A91" s="19">
        <v>89</v>
      </c>
      <c r="B91" s="33" t="s">
        <v>215</v>
      </c>
      <c r="C91" s="5">
        <v>25</v>
      </c>
      <c r="D91" s="5">
        <v>5</v>
      </c>
      <c r="E91" s="5">
        <v>3</v>
      </c>
      <c r="F91" s="22">
        <v>5</v>
      </c>
      <c r="G91" s="26">
        <f t="shared" si="2"/>
        <v>65.78947368421052</v>
      </c>
      <c r="H91" s="26">
        <f t="shared" si="2"/>
        <v>13.157894736842104</v>
      </c>
      <c r="I91" s="26">
        <f t="shared" si="2"/>
        <v>7.8947368421052628</v>
      </c>
      <c r="J91" s="26">
        <f t="shared" si="1"/>
        <v>13.157894736842104</v>
      </c>
    </row>
    <row r="92" spans="1:10" ht="45" x14ac:dyDescent="0.25">
      <c r="A92" s="19">
        <v>90</v>
      </c>
      <c r="B92" s="33" t="s">
        <v>216</v>
      </c>
      <c r="C92" s="5">
        <v>5</v>
      </c>
      <c r="D92" s="5">
        <v>10</v>
      </c>
      <c r="E92" s="5">
        <v>17</v>
      </c>
      <c r="F92" s="22">
        <v>6</v>
      </c>
      <c r="G92" s="26">
        <f t="shared" si="2"/>
        <v>13.157894736842104</v>
      </c>
      <c r="H92" s="26">
        <f t="shared" si="2"/>
        <v>26.315789473684209</v>
      </c>
      <c r="I92" s="26">
        <f t="shared" si="2"/>
        <v>44.736842105263158</v>
      </c>
      <c r="J92" s="26">
        <f t="shared" si="1"/>
        <v>15.789473684210526</v>
      </c>
    </row>
    <row r="93" spans="1:10" ht="45" x14ac:dyDescent="0.25">
      <c r="A93" s="19">
        <v>91</v>
      </c>
      <c r="B93" s="33" t="s">
        <v>217</v>
      </c>
      <c r="C93" s="5">
        <v>7</v>
      </c>
      <c r="D93" s="5">
        <v>13</v>
      </c>
      <c r="E93" s="5">
        <v>10</v>
      </c>
      <c r="F93" s="22">
        <v>8</v>
      </c>
      <c r="G93" s="26">
        <f t="shared" si="2"/>
        <v>18.421052631578949</v>
      </c>
      <c r="H93" s="26">
        <f t="shared" si="2"/>
        <v>34.210526315789473</v>
      </c>
      <c r="I93" s="26">
        <f t="shared" si="2"/>
        <v>26.315789473684209</v>
      </c>
      <c r="J93" s="26">
        <f t="shared" si="1"/>
        <v>21.05263157894737</v>
      </c>
    </row>
    <row r="94" spans="1:10" ht="30" x14ac:dyDescent="0.25">
      <c r="A94" s="19">
        <v>92</v>
      </c>
      <c r="B94" s="33" t="s">
        <v>218</v>
      </c>
      <c r="C94" s="5">
        <v>12</v>
      </c>
      <c r="D94" s="5">
        <v>11</v>
      </c>
      <c r="E94" s="5">
        <v>12</v>
      </c>
      <c r="F94" s="22">
        <v>3</v>
      </c>
      <c r="G94" s="26">
        <f t="shared" si="2"/>
        <v>31.578947368421051</v>
      </c>
      <c r="H94" s="26">
        <f t="shared" si="2"/>
        <v>28.94736842105263</v>
      </c>
      <c r="I94" s="26">
        <f t="shared" si="2"/>
        <v>31.578947368421051</v>
      </c>
      <c r="J94" s="26">
        <f t="shared" si="1"/>
        <v>7.8947368421052628</v>
      </c>
    </row>
    <row r="95" spans="1:10" ht="45" x14ac:dyDescent="0.25">
      <c r="A95" s="19">
        <v>93</v>
      </c>
      <c r="B95" s="33" t="s">
        <v>219</v>
      </c>
      <c r="C95" s="5">
        <v>6</v>
      </c>
      <c r="D95" s="5">
        <v>13</v>
      </c>
      <c r="E95" s="5">
        <v>13</v>
      </c>
      <c r="F95" s="22">
        <v>6</v>
      </c>
      <c r="G95" s="26">
        <f t="shared" si="2"/>
        <v>15.789473684210526</v>
      </c>
      <c r="H95" s="26">
        <f t="shared" si="2"/>
        <v>34.210526315789473</v>
      </c>
      <c r="I95" s="26">
        <f t="shared" si="2"/>
        <v>34.210526315789473</v>
      </c>
      <c r="J95" s="26">
        <f t="shared" si="1"/>
        <v>15.789473684210526</v>
      </c>
    </row>
    <row r="96" spans="1:10" ht="30" x14ac:dyDescent="0.25">
      <c r="A96" s="19">
        <v>94</v>
      </c>
      <c r="B96" s="33" t="s">
        <v>220</v>
      </c>
      <c r="C96" s="5">
        <v>8</v>
      </c>
      <c r="D96" s="5">
        <v>12</v>
      </c>
      <c r="E96" s="5">
        <v>11</v>
      </c>
      <c r="F96" s="22">
        <v>7</v>
      </c>
      <c r="G96" s="26">
        <f t="shared" si="2"/>
        <v>21.05263157894737</v>
      </c>
      <c r="H96" s="26">
        <f t="shared" si="2"/>
        <v>31.578947368421051</v>
      </c>
      <c r="I96" s="26">
        <f t="shared" si="2"/>
        <v>28.94736842105263</v>
      </c>
      <c r="J96" s="26">
        <f t="shared" si="1"/>
        <v>18.421052631578949</v>
      </c>
    </row>
    <row r="97" spans="1:10" ht="30" x14ac:dyDescent="0.25">
      <c r="A97" s="19">
        <v>95</v>
      </c>
      <c r="B97" s="33" t="s">
        <v>221</v>
      </c>
      <c r="C97" s="5">
        <v>5</v>
      </c>
      <c r="D97" s="5">
        <v>14</v>
      </c>
      <c r="E97" s="5">
        <v>12</v>
      </c>
      <c r="F97" s="22">
        <v>7</v>
      </c>
      <c r="G97" s="26">
        <f t="shared" si="2"/>
        <v>13.157894736842104</v>
      </c>
      <c r="H97" s="26">
        <f t="shared" si="2"/>
        <v>36.842105263157897</v>
      </c>
      <c r="I97" s="26">
        <f t="shared" si="2"/>
        <v>31.578947368421051</v>
      </c>
      <c r="J97" s="26">
        <f t="shared" si="1"/>
        <v>18.421052631578949</v>
      </c>
    </row>
    <row r="98" spans="1:10" ht="30" x14ac:dyDescent="0.25">
      <c r="A98" s="19">
        <v>96</v>
      </c>
      <c r="B98" s="33" t="s">
        <v>222</v>
      </c>
      <c r="C98" s="5">
        <v>13</v>
      </c>
      <c r="D98" s="5">
        <v>14</v>
      </c>
      <c r="E98" s="5">
        <v>10</v>
      </c>
      <c r="F98" s="22">
        <v>1</v>
      </c>
      <c r="G98" s="26">
        <f t="shared" si="2"/>
        <v>34.210526315789473</v>
      </c>
      <c r="H98" s="26">
        <f t="shared" si="2"/>
        <v>36.842105263157897</v>
      </c>
      <c r="I98" s="26">
        <f t="shared" si="2"/>
        <v>26.315789473684209</v>
      </c>
      <c r="J98" s="26">
        <f t="shared" si="1"/>
        <v>2.6315789473684212</v>
      </c>
    </row>
    <row r="99" spans="1:10" ht="30" x14ac:dyDescent="0.25">
      <c r="A99" s="19">
        <v>97</v>
      </c>
      <c r="B99" s="33" t="s">
        <v>223</v>
      </c>
      <c r="C99" s="5">
        <v>1</v>
      </c>
      <c r="D99" s="5">
        <v>6</v>
      </c>
      <c r="E99" s="5">
        <v>16</v>
      </c>
      <c r="F99" s="22">
        <v>15</v>
      </c>
      <c r="G99" s="26">
        <f t="shared" si="2"/>
        <v>2.6315789473684212</v>
      </c>
      <c r="H99" s="26">
        <f t="shared" si="2"/>
        <v>15.789473684210526</v>
      </c>
      <c r="I99" s="26">
        <f t="shared" si="2"/>
        <v>42.10526315789474</v>
      </c>
      <c r="J99" s="26">
        <f t="shared" si="1"/>
        <v>39.473684210526315</v>
      </c>
    </row>
    <row r="100" spans="1:10" ht="30" x14ac:dyDescent="0.25">
      <c r="A100" s="19">
        <v>98</v>
      </c>
      <c r="B100" s="33" t="s">
        <v>224</v>
      </c>
      <c r="C100" s="5">
        <v>7</v>
      </c>
      <c r="D100" s="5">
        <v>16</v>
      </c>
      <c r="E100" s="5">
        <v>11</v>
      </c>
      <c r="F100" s="22">
        <v>4</v>
      </c>
      <c r="G100" s="26">
        <f t="shared" si="2"/>
        <v>18.421052631578949</v>
      </c>
      <c r="H100" s="26">
        <f t="shared" si="2"/>
        <v>42.10526315789474</v>
      </c>
      <c r="I100" s="26">
        <f t="shared" si="2"/>
        <v>28.94736842105263</v>
      </c>
      <c r="J100" s="26">
        <f t="shared" si="1"/>
        <v>10.526315789473685</v>
      </c>
    </row>
    <row r="101" spans="1:10" ht="45" x14ac:dyDescent="0.25">
      <c r="A101" s="19">
        <v>99</v>
      </c>
      <c r="B101" s="33" t="s">
        <v>225</v>
      </c>
      <c r="C101" s="5">
        <v>5</v>
      </c>
      <c r="D101" s="5">
        <v>15</v>
      </c>
      <c r="E101" s="5">
        <v>12</v>
      </c>
      <c r="F101" s="22">
        <v>6</v>
      </c>
      <c r="G101" s="26">
        <f t="shared" si="2"/>
        <v>13.157894736842104</v>
      </c>
      <c r="H101" s="26">
        <f t="shared" si="2"/>
        <v>39.473684210526315</v>
      </c>
      <c r="I101" s="26">
        <f t="shared" si="2"/>
        <v>31.578947368421051</v>
      </c>
      <c r="J101" s="26">
        <f t="shared" si="1"/>
        <v>15.789473684210526</v>
      </c>
    </row>
    <row r="102" spans="1:10" ht="30" x14ac:dyDescent="0.25">
      <c r="A102" s="19">
        <v>100</v>
      </c>
      <c r="B102" s="33" t="s">
        <v>226</v>
      </c>
      <c r="C102" s="5">
        <v>6</v>
      </c>
      <c r="D102" s="5">
        <v>13</v>
      </c>
      <c r="E102" s="5">
        <v>12</v>
      </c>
      <c r="F102" s="22">
        <v>7</v>
      </c>
      <c r="G102" s="26">
        <f t="shared" si="2"/>
        <v>15.789473684210526</v>
      </c>
      <c r="H102" s="26">
        <f t="shared" si="2"/>
        <v>34.210526315789473</v>
      </c>
      <c r="I102" s="26">
        <f t="shared" si="2"/>
        <v>31.578947368421051</v>
      </c>
      <c r="J102" s="26">
        <f t="shared" si="1"/>
        <v>18.421052631578949</v>
      </c>
    </row>
    <row r="103" spans="1:10" ht="30" x14ac:dyDescent="0.25">
      <c r="A103" s="19">
        <v>101</v>
      </c>
      <c r="B103" s="33" t="s">
        <v>227</v>
      </c>
      <c r="C103" s="5">
        <v>2</v>
      </c>
      <c r="D103" s="5">
        <v>5</v>
      </c>
      <c r="E103" s="5">
        <v>17</v>
      </c>
      <c r="F103" s="22">
        <v>14</v>
      </c>
      <c r="G103" s="26">
        <f t="shared" si="2"/>
        <v>5.2631578947368425</v>
      </c>
      <c r="H103" s="26">
        <f t="shared" si="2"/>
        <v>13.157894736842104</v>
      </c>
      <c r="I103" s="26">
        <f t="shared" si="2"/>
        <v>44.736842105263158</v>
      </c>
      <c r="J103" s="26">
        <f t="shared" si="1"/>
        <v>36.842105263157897</v>
      </c>
    </row>
    <row r="104" spans="1:10" ht="30" x14ac:dyDescent="0.25">
      <c r="A104" s="19">
        <v>102</v>
      </c>
      <c r="B104" s="33" t="s">
        <v>228</v>
      </c>
      <c r="C104" s="5">
        <v>5</v>
      </c>
      <c r="D104" s="5">
        <v>8</v>
      </c>
      <c r="E104" s="5">
        <v>17</v>
      </c>
      <c r="F104" s="22">
        <v>8</v>
      </c>
      <c r="G104" s="26">
        <f t="shared" si="2"/>
        <v>13.157894736842104</v>
      </c>
      <c r="H104" s="26">
        <f t="shared" si="2"/>
        <v>21.05263157894737</v>
      </c>
      <c r="I104" s="26">
        <f t="shared" si="2"/>
        <v>44.736842105263158</v>
      </c>
      <c r="J104" s="26">
        <f t="shared" si="1"/>
        <v>21.05263157894737</v>
      </c>
    </row>
    <row r="105" spans="1:10" ht="45" x14ac:dyDescent="0.25">
      <c r="A105" s="19">
        <v>103</v>
      </c>
      <c r="B105" s="33" t="s">
        <v>229</v>
      </c>
      <c r="C105" s="5">
        <v>10</v>
      </c>
      <c r="D105" s="5">
        <v>13</v>
      </c>
      <c r="E105" s="5">
        <v>11</v>
      </c>
      <c r="F105" s="22">
        <v>4</v>
      </c>
      <c r="G105" s="26">
        <f t="shared" si="2"/>
        <v>26.315789473684209</v>
      </c>
      <c r="H105" s="26">
        <f t="shared" si="2"/>
        <v>34.210526315789473</v>
      </c>
      <c r="I105" s="26">
        <f t="shared" si="2"/>
        <v>28.94736842105263</v>
      </c>
      <c r="J105" s="26">
        <f t="shared" si="1"/>
        <v>10.526315789473685</v>
      </c>
    </row>
    <row r="106" spans="1:10" ht="60" x14ac:dyDescent="0.25">
      <c r="A106" s="19">
        <v>104</v>
      </c>
      <c r="B106" s="33" t="s">
        <v>230</v>
      </c>
      <c r="C106" s="5">
        <v>5</v>
      </c>
      <c r="D106" s="5">
        <v>11</v>
      </c>
      <c r="E106" s="5">
        <v>11</v>
      </c>
      <c r="F106" s="22">
        <v>11</v>
      </c>
      <c r="G106" s="26">
        <f t="shared" si="2"/>
        <v>13.157894736842104</v>
      </c>
      <c r="H106" s="26">
        <f t="shared" si="2"/>
        <v>28.94736842105263</v>
      </c>
      <c r="I106" s="26">
        <f t="shared" si="2"/>
        <v>28.94736842105263</v>
      </c>
      <c r="J106" s="26">
        <f t="shared" si="1"/>
        <v>28.94736842105263</v>
      </c>
    </row>
  </sheetData>
  <mergeCells count="2">
    <mergeCell ref="C1:F1"/>
    <mergeCell ref="G1:J1"/>
  </mergeCells>
  <conditionalFormatting sqref="G3:J106">
    <cfRule type="dataBar" priority="1">
      <dataBar>
        <cfvo type="num" val="0"/>
        <cfvo type="num" val="100"/>
        <color rgb="FF638EC6"/>
      </dataBar>
      <extLst>
        <ext xmlns:x14="http://schemas.microsoft.com/office/spreadsheetml/2009/9/main" uri="{B025F937-C7B1-47D3-B67F-A62EFF666E3E}">
          <x14:id>{0C4CA1D7-E076-454E-B05C-3E697A3B4166}</x14:id>
        </ext>
      </extLst>
    </cfRule>
    <cfRule type="cellIs" dxfId="14" priority="2" operator="between">
      <formula>70</formula>
      <formula>100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0C4CA1D7-E076-454E-B05C-3E697A3B4166}">
            <x14:dataBar minLength="0" maxLength="100" gradient="0">
              <x14:cfvo type="num">
                <xm:f>0</xm:f>
              </x14:cfvo>
              <x14:cfvo type="num">
                <xm:f>100</xm:f>
              </x14:cfvo>
              <x14:negativeFillColor rgb="FFFF0000"/>
              <x14:axisColor rgb="FF000000"/>
            </x14:dataBar>
          </x14:cfRule>
          <xm:sqref>G3:J106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D754-684C-42BC-BFE1-7344C9138A3F}">
  <dimension ref="A1:J93"/>
  <sheetViews>
    <sheetView topLeftCell="A82" zoomScale="85" zoomScaleNormal="85" workbookViewId="0">
      <selection activeCell="A88" activeCellId="11" sqref="A3:XFD3 A15:XFD15 A31:XFD31 A51:XFD51 A53:XFD53 A64:XFD64 A70:XFD70 A72:XFD72 A78:XFD78 A79:XFD79 A82:XFD82 A88:XFD88"/>
    </sheetView>
  </sheetViews>
  <sheetFormatPr defaultColWidth="0" defaultRowHeight="15" zeroHeight="1" x14ac:dyDescent="0.25"/>
  <cols>
    <col min="1" max="1" width="11.28515625" style="2" bestFit="1" customWidth="1"/>
    <col min="2" max="2" width="54.7109375" style="15" customWidth="1"/>
    <col min="3" max="6" width="9.140625" style="2" customWidth="1"/>
    <col min="7" max="10" width="9.140625" style="27" customWidth="1"/>
    <col min="11" max="16384" width="9.140625" hidden="1"/>
  </cols>
  <sheetData>
    <row r="1" spans="1:10" ht="15.75" x14ac:dyDescent="0.25">
      <c r="A1" s="17" t="s">
        <v>124</v>
      </c>
      <c r="B1" s="23">
        <f>Dashboard!B6</f>
        <v>34</v>
      </c>
      <c r="C1" s="58" t="s">
        <v>14</v>
      </c>
      <c r="D1" s="59"/>
      <c r="E1" s="59"/>
      <c r="F1" s="60"/>
      <c r="G1" s="59" t="s">
        <v>20</v>
      </c>
      <c r="H1" s="59"/>
      <c r="I1" s="59"/>
      <c r="J1" s="61"/>
    </row>
    <row r="2" spans="1:10" ht="15.75" x14ac:dyDescent="0.25">
      <c r="A2" s="17" t="s">
        <v>14</v>
      </c>
      <c r="B2" s="18" t="s">
        <v>19</v>
      </c>
      <c r="C2" s="17">
        <v>1</v>
      </c>
      <c r="D2" s="17">
        <v>2</v>
      </c>
      <c r="E2" s="17">
        <v>3</v>
      </c>
      <c r="F2" s="21">
        <v>4</v>
      </c>
      <c r="G2" s="36">
        <v>1</v>
      </c>
      <c r="H2" s="17">
        <v>2</v>
      </c>
      <c r="I2" s="17">
        <v>3</v>
      </c>
      <c r="J2" s="17">
        <v>4</v>
      </c>
    </row>
    <row r="3" spans="1:10" ht="30" x14ac:dyDescent="0.25">
      <c r="A3" s="19">
        <v>1</v>
      </c>
      <c r="B3" s="16" t="s">
        <v>21</v>
      </c>
      <c r="C3" s="5">
        <v>2</v>
      </c>
      <c r="D3" s="5">
        <v>2</v>
      </c>
      <c r="E3" s="5">
        <v>12</v>
      </c>
      <c r="F3" s="22">
        <v>18</v>
      </c>
      <c r="G3" s="26">
        <f>(C3*100)/$B$1</f>
        <v>5.882352941176471</v>
      </c>
      <c r="H3" s="26">
        <f>(D3*100)/$B$1</f>
        <v>5.882352941176471</v>
      </c>
      <c r="I3" s="26">
        <f>(E3*100)/$B$1</f>
        <v>35.294117647058826</v>
      </c>
      <c r="J3" s="26">
        <f>(F3*100)/$B$1</f>
        <v>52.941176470588232</v>
      </c>
    </row>
    <row r="4" spans="1:10" x14ac:dyDescent="0.25">
      <c r="A4" s="19">
        <v>5</v>
      </c>
      <c r="B4" s="16" t="s">
        <v>25</v>
      </c>
      <c r="C4" s="5">
        <v>2</v>
      </c>
      <c r="D4" s="5">
        <v>7</v>
      </c>
      <c r="E4" s="5">
        <v>14</v>
      </c>
      <c r="F4" s="22">
        <v>11</v>
      </c>
      <c r="G4" s="26">
        <f t="shared" ref="G4:J67" si="0">(C4*100)/$B$1</f>
        <v>5.882352941176471</v>
      </c>
      <c r="H4" s="26">
        <f t="shared" si="0"/>
        <v>20.588235294117649</v>
      </c>
      <c r="I4" s="26">
        <f t="shared" si="0"/>
        <v>41.176470588235297</v>
      </c>
      <c r="J4" s="26">
        <f t="shared" si="0"/>
        <v>32.352941176470587</v>
      </c>
    </row>
    <row r="5" spans="1:10" ht="30" x14ac:dyDescent="0.25">
      <c r="A5" s="19">
        <v>6</v>
      </c>
      <c r="B5" s="16" t="s">
        <v>26</v>
      </c>
      <c r="C5" s="5">
        <v>4</v>
      </c>
      <c r="D5" s="5">
        <v>7</v>
      </c>
      <c r="E5" s="5">
        <v>17</v>
      </c>
      <c r="F5" s="22">
        <v>6</v>
      </c>
      <c r="G5" s="26">
        <f t="shared" si="0"/>
        <v>11.764705882352942</v>
      </c>
      <c r="H5" s="26">
        <f t="shared" si="0"/>
        <v>20.588235294117649</v>
      </c>
      <c r="I5" s="26">
        <f t="shared" si="0"/>
        <v>50</v>
      </c>
      <c r="J5" s="26">
        <f t="shared" si="0"/>
        <v>17.647058823529413</v>
      </c>
    </row>
    <row r="6" spans="1:10" x14ac:dyDescent="0.25">
      <c r="A6" s="19">
        <v>7</v>
      </c>
      <c r="B6" s="16" t="s">
        <v>27</v>
      </c>
      <c r="C6" s="5">
        <v>6</v>
      </c>
      <c r="D6" s="5">
        <v>11</v>
      </c>
      <c r="E6" s="5">
        <v>12</v>
      </c>
      <c r="F6" s="22">
        <v>5</v>
      </c>
      <c r="G6" s="26">
        <f t="shared" si="0"/>
        <v>17.647058823529413</v>
      </c>
      <c r="H6" s="26">
        <f t="shared" si="0"/>
        <v>32.352941176470587</v>
      </c>
      <c r="I6" s="26">
        <f t="shared" si="0"/>
        <v>35.294117647058826</v>
      </c>
      <c r="J6" s="26">
        <f t="shared" si="0"/>
        <v>14.705882352941176</v>
      </c>
    </row>
    <row r="7" spans="1:10" ht="30" x14ac:dyDescent="0.25">
      <c r="A7" s="19">
        <v>8</v>
      </c>
      <c r="B7" s="16" t="s">
        <v>28</v>
      </c>
      <c r="C7" s="5">
        <v>2</v>
      </c>
      <c r="D7" s="5">
        <v>8</v>
      </c>
      <c r="E7" s="5">
        <v>12</v>
      </c>
      <c r="F7" s="22">
        <v>12</v>
      </c>
      <c r="G7" s="26">
        <f t="shared" si="0"/>
        <v>5.882352941176471</v>
      </c>
      <c r="H7" s="26">
        <f t="shared" si="0"/>
        <v>23.529411764705884</v>
      </c>
      <c r="I7" s="26">
        <f t="shared" si="0"/>
        <v>35.294117647058826</v>
      </c>
      <c r="J7" s="26">
        <f t="shared" si="0"/>
        <v>35.294117647058826</v>
      </c>
    </row>
    <row r="8" spans="1:10" x14ac:dyDescent="0.25">
      <c r="A8" s="19">
        <v>9</v>
      </c>
      <c r="B8" s="16" t="s">
        <v>29</v>
      </c>
      <c r="C8" s="5">
        <v>1</v>
      </c>
      <c r="D8" s="5">
        <v>5</v>
      </c>
      <c r="E8" s="5">
        <v>15</v>
      </c>
      <c r="F8" s="22">
        <v>13</v>
      </c>
      <c r="G8" s="26">
        <f t="shared" si="0"/>
        <v>2.9411764705882355</v>
      </c>
      <c r="H8" s="26">
        <f t="shared" si="0"/>
        <v>14.705882352941176</v>
      </c>
      <c r="I8" s="26">
        <f t="shared" si="0"/>
        <v>44.117647058823529</v>
      </c>
      <c r="J8" s="26">
        <f t="shared" si="0"/>
        <v>38.235294117647058</v>
      </c>
    </row>
    <row r="9" spans="1:10" ht="30" x14ac:dyDescent="0.25">
      <c r="A9" s="19">
        <v>11</v>
      </c>
      <c r="B9" s="16" t="s">
        <v>31</v>
      </c>
      <c r="C9" s="5">
        <v>1</v>
      </c>
      <c r="D9" s="5">
        <v>6</v>
      </c>
      <c r="E9" s="5">
        <v>16</v>
      </c>
      <c r="F9" s="22">
        <v>11</v>
      </c>
      <c r="G9" s="26">
        <f t="shared" si="0"/>
        <v>2.9411764705882355</v>
      </c>
      <c r="H9" s="26">
        <f t="shared" si="0"/>
        <v>17.647058823529413</v>
      </c>
      <c r="I9" s="26">
        <f t="shared" si="0"/>
        <v>47.058823529411768</v>
      </c>
      <c r="J9" s="26">
        <f t="shared" si="0"/>
        <v>32.352941176470587</v>
      </c>
    </row>
    <row r="10" spans="1:10" x14ac:dyDescent="0.25">
      <c r="A10" s="19">
        <v>12</v>
      </c>
      <c r="B10" s="16" t="s">
        <v>32</v>
      </c>
      <c r="C10" s="5">
        <v>1</v>
      </c>
      <c r="D10" s="5">
        <v>8</v>
      </c>
      <c r="E10" s="5">
        <v>16</v>
      </c>
      <c r="F10" s="22">
        <v>9</v>
      </c>
      <c r="G10" s="26">
        <f t="shared" si="0"/>
        <v>2.9411764705882355</v>
      </c>
      <c r="H10" s="26">
        <f t="shared" si="0"/>
        <v>23.529411764705884</v>
      </c>
      <c r="I10" s="26">
        <f t="shared" si="0"/>
        <v>47.058823529411768</v>
      </c>
      <c r="J10" s="26">
        <f t="shared" si="0"/>
        <v>26.470588235294116</v>
      </c>
    </row>
    <row r="11" spans="1:10" x14ac:dyDescent="0.25">
      <c r="A11" s="19">
        <v>14</v>
      </c>
      <c r="B11" s="16" t="s">
        <v>34</v>
      </c>
      <c r="C11" s="5">
        <v>1</v>
      </c>
      <c r="D11" s="5">
        <v>5</v>
      </c>
      <c r="E11" s="5">
        <v>12</v>
      </c>
      <c r="F11" s="22">
        <v>16</v>
      </c>
      <c r="G11" s="26">
        <f t="shared" si="0"/>
        <v>2.9411764705882355</v>
      </c>
      <c r="H11" s="26">
        <f t="shared" si="0"/>
        <v>14.705882352941176</v>
      </c>
      <c r="I11" s="26">
        <f t="shared" si="0"/>
        <v>35.294117647058826</v>
      </c>
      <c r="J11" s="26">
        <f t="shared" si="0"/>
        <v>47.058823529411768</v>
      </c>
    </row>
    <row r="12" spans="1:10" ht="30" x14ac:dyDescent="0.25">
      <c r="A12" s="19">
        <v>15</v>
      </c>
      <c r="B12" s="16" t="s">
        <v>35</v>
      </c>
      <c r="C12" s="5">
        <v>2</v>
      </c>
      <c r="D12" s="5">
        <v>4</v>
      </c>
      <c r="E12" s="5">
        <v>16</v>
      </c>
      <c r="F12" s="22">
        <v>12</v>
      </c>
      <c r="G12" s="26">
        <f t="shared" si="0"/>
        <v>5.882352941176471</v>
      </c>
      <c r="H12" s="26">
        <f t="shared" si="0"/>
        <v>11.764705882352942</v>
      </c>
      <c r="I12" s="26">
        <f t="shared" si="0"/>
        <v>47.058823529411768</v>
      </c>
      <c r="J12" s="26">
        <f t="shared" si="0"/>
        <v>35.294117647058826</v>
      </c>
    </row>
    <row r="13" spans="1:10" ht="30" x14ac:dyDescent="0.25">
      <c r="A13" s="19">
        <v>16</v>
      </c>
      <c r="B13" s="16" t="s">
        <v>36</v>
      </c>
      <c r="C13" s="5">
        <v>2</v>
      </c>
      <c r="D13" s="5">
        <v>9</v>
      </c>
      <c r="E13" s="5">
        <v>12</v>
      </c>
      <c r="F13" s="22">
        <v>11</v>
      </c>
      <c r="G13" s="26">
        <f t="shared" si="0"/>
        <v>5.882352941176471</v>
      </c>
      <c r="H13" s="26">
        <f t="shared" si="0"/>
        <v>26.470588235294116</v>
      </c>
      <c r="I13" s="26">
        <f t="shared" si="0"/>
        <v>35.294117647058826</v>
      </c>
      <c r="J13" s="26">
        <f t="shared" si="0"/>
        <v>32.352941176470587</v>
      </c>
    </row>
    <row r="14" spans="1:10" x14ac:dyDescent="0.25">
      <c r="A14" s="19">
        <v>17</v>
      </c>
      <c r="B14" s="16" t="s">
        <v>37</v>
      </c>
      <c r="C14" s="5">
        <v>3</v>
      </c>
      <c r="D14" s="5">
        <v>11</v>
      </c>
      <c r="E14" s="5">
        <v>10</v>
      </c>
      <c r="F14" s="22">
        <v>10</v>
      </c>
      <c r="G14" s="26">
        <f t="shared" si="0"/>
        <v>8.8235294117647065</v>
      </c>
      <c r="H14" s="26">
        <f t="shared" si="0"/>
        <v>32.352941176470587</v>
      </c>
      <c r="I14" s="26">
        <f t="shared" si="0"/>
        <v>29.411764705882351</v>
      </c>
      <c r="J14" s="26">
        <f t="shared" si="0"/>
        <v>29.411764705882351</v>
      </c>
    </row>
    <row r="15" spans="1:10" ht="30" x14ac:dyDescent="0.25">
      <c r="A15" s="19">
        <v>18</v>
      </c>
      <c r="B15" s="16" t="s">
        <v>38</v>
      </c>
      <c r="C15" s="5">
        <v>3</v>
      </c>
      <c r="D15" s="5">
        <v>5</v>
      </c>
      <c r="E15" s="5">
        <v>18</v>
      </c>
      <c r="F15" s="22">
        <v>8</v>
      </c>
      <c r="G15" s="26">
        <f t="shared" si="0"/>
        <v>8.8235294117647065</v>
      </c>
      <c r="H15" s="26">
        <f t="shared" si="0"/>
        <v>14.705882352941176</v>
      </c>
      <c r="I15" s="26">
        <f t="shared" si="0"/>
        <v>52.941176470588232</v>
      </c>
      <c r="J15" s="26">
        <f t="shared" si="0"/>
        <v>23.529411764705884</v>
      </c>
    </row>
    <row r="16" spans="1:10" ht="30" x14ac:dyDescent="0.25">
      <c r="A16" s="19">
        <v>19</v>
      </c>
      <c r="B16" s="16" t="s">
        <v>39</v>
      </c>
      <c r="C16" s="5">
        <v>2</v>
      </c>
      <c r="D16" s="5">
        <v>2</v>
      </c>
      <c r="E16" s="5">
        <v>16</v>
      </c>
      <c r="F16" s="22">
        <v>14</v>
      </c>
      <c r="G16" s="26">
        <f t="shared" si="0"/>
        <v>5.882352941176471</v>
      </c>
      <c r="H16" s="26">
        <f t="shared" si="0"/>
        <v>5.882352941176471</v>
      </c>
      <c r="I16" s="26">
        <f t="shared" si="0"/>
        <v>47.058823529411768</v>
      </c>
      <c r="J16" s="26">
        <f t="shared" si="0"/>
        <v>41.176470588235297</v>
      </c>
    </row>
    <row r="17" spans="1:10" ht="30" x14ac:dyDescent="0.25">
      <c r="A17" s="19">
        <v>20</v>
      </c>
      <c r="B17" s="16" t="s">
        <v>40</v>
      </c>
      <c r="C17" s="5">
        <v>6</v>
      </c>
      <c r="D17" s="5">
        <v>6</v>
      </c>
      <c r="E17" s="5">
        <v>12</v>
      </c>
      <c r="F17" s="22">
        <v>10</v>
      </c>
      <c r="G17" s="26">
        <f t="shared" si="0"/>
        <v>17.647058823529413</v>
      </c>
      <c r="H17" s="26">
        <f t="shared" si="0"/>
        <v>17.647058823529413</v>
      </c>
      <c r="I17" s="26">
        <f t="shared" si="0"/>
        <v>35.294117647058826</v>
      </c>
      <c r="J17" s="26">
        <f t="shared" si="0"/>
        <v>29.411764705882351</v>
      </c>
    </row>
    <row r="18" spans="1:10" ht="45" x14ac:dyDescent="0.25">
      <c r="A18" s="19">
        <v>21</v>
      </c>
      <c r="B18" s="16" t="s">
        <v>41</v>
      </c>
      <c r="C18" s="5">
        <v>4</v>
      </c>
      <c r="D18" s="5">
        <v>7</v>
      </c>
      <c r="E18" s="5">
        <v>13</v>
      </c>
      <c r="F18" s="22">
        <v>10</v>
      </c>
      <c r="G18" s="26">
        <f t="shared" si="0"/>
        <v>11.764705882352942</v>
      </c>
      <c r="H18" s="26">
        <f t="shared" si="0"/>
        <v>20.588235294117649</v>
      </c>
      <c r="I18" s="26">
        <f t="shared" si="0"/>
        <v>38.235294117647058</v>
      </c>
      <c r="J18" s="26">
        <f t="shared" si="0"/>
        <v>29.411764705882351</v>
      </c>
    </row>
    <row r="19" spans="1:10" ht="45" x14ac:dyDescent="0.25">
      <c r="A19" s="19">
        <v>22</v>
      </c>
      <c r="B19" s="16" t="s">
        <v>42</v>
      </c>
      <c r="C19" s="5">
        <v>2</v>
      </c>
      <c r="D19" s="5">
        <v>6</v>
      </c>
      <c r="E19" s="5">
        <v>14</v>
      </c>
      <c r="F19" s="22">
        <v>12</v>
      </c>
      <c r="G19" s="26">
        <f t="shared" si="0"/>
        <v>5.882352941176471</v>
      </c>
      <c r="H19" s="26">
        <f t="shared" si="0"/>
        <v>17.647058823529413</v>
      </c>
      <c r="I19" s="26">
        <f t="shared" si="0"/>
        <v>41.176470588235297</v>
      </c>
      <c r="J19" s="26">
        <f t="shared" si="0"/>
        <v>35.294117647058826</v>
      </c>
    </row>
    <row r="20" spans="1:10" ht="30" x14ac:dyDescent="0.25">
      <c r="A20" s="19">
        <v>23</v>
      </c>
      <c r="B20" s="16" t="s">
        <v>43</v>
      </c>
      <c r="C20" s="5">
        <v>1</v>
      </c>
      <c r="D20" s="5">
        <v>3</v>
      </c>
      <c r="E20" s="5">
        <v>17</v>
      </c>
      <c r="F20" s="22">
        <v>13</v>
      </c>
      <c r="G20" s="26">
        <f t="shared" si="0"/>
        <v>2.9411764705882355</v>
      </c>
      <c r="H20" s="26">
        <f t="shared" si="0"/>
        <v>8.8235294117647065</v>
      </c>
      <c r="I20" s="26">
        <f t="shared" si="0"/>
        <v>50</v>
      </c>
      <c r="J20" s="26">
        <f t="shared" si="0"/>
        <v>38.235294117647058</v>
      </c>
    </row>
    <row r="21" spans="1:10" x14ac:dyDescent="0.25">
      <c r="A21" s="19">
        <v>24</v>
      </c>
      <c r="B21" s="16" t="s">
        <v>44</v>
      </c>
      <c r="C21" s="5">
        <v>3</v>
      </c>
      <c r="D21" s="5">
        <v>5</v>
      </c>
      <c r="E21" s="5">
        <v>14</v>
      </c>
      <c r="F21" s="22">
        <v>12</v>
      </c>
      <c r="G21" s="26">
        <f t="shared" si="0"/>
        <v>8.8235294117647065</v>
      </c>
      <c r="H21" s="26">
        <f t="shared" si="0"/>
        <v>14.705882352941176</v>
      </c>
      <c r="I21" s="26">
        <f t="shared" si="0"/>
        <v>41.176470588235297</v>
      </c>
      <c r="J21" s="26">
        <f t="shared" si="0"/>
        <v>35.294117647058826</v>
      </c>
    </row>
    <row r="22" spans="1:10" x14ac:dyDescent="0.25">
      <c r="A22" s="19">
        <v>25</v>
      </c>
      <c r="B22" s="16" t="s">
        <v>45</v>
      </c>
      <c r="C22" s="5">
        <v>1</v>
      </c>
      <c r="D22" s="5">
        <v>7</v>
      </c>
      <c r="E22" s="5">
        <v>14</v>
      </c>
      <c r="F22" s="22">
        <v>12</v>
      </c>
      <c r="G22" s="26">
        <f t="shared" si="0"/>
        <v>2.9411764705882355</v>
      </c>
      <c r="H22" s="26">
        <f t="shared" si="0"/>
        <v>20.588235294117649</v>
      </c>
      <c r="I22" s="26">
        <f t="shared" si="0"/>
        <v>41.176470588235297</v>
      </c>
      <c r="J22" s="26">
        <f t="shared" si="0"/>
        <v>35.294117647058826</v>
      </c>
    </row>
    <row r="23" spans="1:10" x14ac:dyDescent="0.25">
      <c r="A23" s="19">
        <v>26</v>
      </c>
      <c r="B23" s="16" t="s">
        <v>46</v>
      </c>
      <c r="C23" s="5">
        <v>2</v>
      </c>
      <c r="D23" s="5">
        <v>3</v>
      </c>
      <c r="E23" s="5">
        <v>16</v>
      </c>
      <c r="F23" s="22">
        <v>13</v>
      </c>
      <c r="G23" s="26">
        <f t="shared" si="0"/>
        <v>5.882352941176471</v>
      </c>
      <c r="H23" s="26">
        <f t="shared" si="0"/>
        <v>8.8235294117647065</v>
      </c>
      <c r="I23" s="26">
        <f t="shared" si="0"/>
        <v>47.058823529411768</v>
      </c>
      <c r="J23" s="26">
        <f t="shared" si="0"/>
        <v>38.235294117647058</v>
      </c>
    </row>
    <row r="24" spans="1:10" ht="45" x14ac:dyDescent="0.25">
      <c r="A24" s="19">
        <v>28</v>
      </c>
      <c r="B24" s="16" t="s">
        <v>48</v>
      </c>
      <c r="C24" s="5">
        <v>1</v>
      </c>
      <c r="D24" s="5">
        <v>7</v>
      </c>
      <c r="E24" s="5">
        <v>15</v>
      </c>
      <c r="F24" s="22">
        <v>11</v>
      </c>
      <c r="G24" s="26">
        <f t="shared" si="0"/>
        <v>2.9411764705882355</v>
      </c>
      <c r="H24" s="26">
        <f t="shared" si="0"/>
        <v>20.588235294117649</v>
      </c>
      <c r="I24" s="26">
        <f t="shared" si="0"/>
        <v>44.117647058823529</v>
      </c>
      <c r="J24" s="26">
        <f t="shared" si="0"/>
        <v>32.352941176470587</v>
      </c>
    </row>
    <row r="25" spans="1:10" ht="30" x14ac:dyDescent="0.25">
      <c r="A25" s="19">
        <v>29</v>
      </c>
      <c r="B25" s="16" t="s">
        <v>49</v>
      </c>
      <c r="C25" s="5">
        <v>2</v>
      </c>
      <c r="D25" s="5">
        <v>2</v>
      </c>
      <c r="E25" s="5">
        <v>15</v>
      </c>
      <c r="F25" s="22">
        <v>15</v>
      </c>
      <c r="G25" s="26">
        <f t="shared" si="0"/>
        <v>5.882352941176471</v>
      </c>
      <c r="H25" s="26">
        <f t="shared" si="0"/>
        <v>5.882352941176471</v>
      </c>
      <c r="I25" s="26">
        <f t="shared" si="0"/>
        <v>44.117647058823529</v>
      </c>
      <c r="J25" s="26">
        <f t="shared" si="0"/>
        <v>44.117647058823529</v>
      </c>
    </row>
    <row r="26" spans="1:10" ht="30" x14ac:dyDescent="0.25">
      <c r="A26" s="19">
        <v>31</v>
      </c>
      <c r="B26" s="16" t="s">
        <v>51</v>
      </c>
      <c r="C26" s="5">
        <v>3</v>
      </c>
      <c r="D26" s="5">
        <v>8</v>
      </c>
      <c r="E26" s="5">
        <v>9</v>
      </c>
      <c r="F26" s="22">
        <v>14</v>
      </c>
      <c r="G26" s="26">
        <f t="shared" si="0"/>
        <v>8.8235294117647065</v>
      </c>
      <c r="H26" s="26">
        <f t="shared" si="0"/>
        <v>23.529411764705884</v>
      </c>
      <c r="I26" s="26">
        <f t="shared" si="0"/>
        <v>26.470588235294116</v>
      </c>
      <c r="J26" s="26">
        <f t="shared" si="0"/>
        <v>41.176470588235297</v>
      </c>
    </row>
    <row r="27" spans="1:10" x14ac:dyDescent="0.25">
      <c r="A27" s="19">
        <v>32</v>
      </c>
      <c r="B27" s="16" t="s">
        <v>52</v>
      </c>
      <c r="C27" s="5">
        <v>3</v>
      </c>
      <c r="D27" s="5">
        <v>9</v>
      </c>
      <c r="E27" s="5">
        <v>11</v>
      </c>
      <c r="F27" s="22">
        <v>11</v>
      </c>
      <c r="G27" s="26">
        <f t="shared" si="0"/>
        <v>8.8235294117647065</v>
      </c>
      <c r="H27" s="26">
        <f t="shared" si="0"/>
        <v>26.470588235294116</v>
      </c>
      <c r="I27" s="26">
        <f t="shared" si="0"/>
        <v>32.352941176470587</v>
      </c>
      <c r="J27" s="26">
        <f t="shared" si="0"/>
        <v>32.352941176470587</v>
      </c>
    </row>
    <row r="28" spans="1:10" ht="30" x14ac:dyDescent="0.25">
      <c r="A28" s="19">
        <v>33</v>
      </c>
      <c r="B28" s="16" t="s">
        <v>53</v>
      </c>
      <c r="C28" s="5">
        <v>1</v>
      </c>
      <c r="D28" s="5">
        <v>9</v>
      </c>
      <c r="E28" s="5">
        <v>16</v>
      </c>
      <c r="F28" s="22">
        <v>8</v>
      </c>
      <c r="G28" s="26">
        <f t="shared" si="0"/>
        <v>2.9411764705882355</v>
      </c>
      <c r="H28" s="26">
        <f t="shared" si="0"/>
        <v>26.470588235294116</v>
      </c>
      <c r="I28" s="26">
        <f t="shared" si="0"/>
        <v>47.058823529411768</v>
      </c>
      <c r="J28" s="26">
        <f t="shared" si="0"/>
        <v>23.529411764705884</v>
      </c>
    </row>
    <row r="29" spans="1:10" ht="30" x14ac:dyDescent="0.25">
      <c r="A29" s="19">
        <v>34</v>
      </c>
      <c r="B29" s="16" t="s">
        <v>54</v>
      </c>
      <c r="C29" s="5">
        <v>1</v>
      </c>
      <c r="D29" s="5">
        <v>2</v>
      </c>
      <c r="E29" s="5">
        <v>16</v>
      </c>
      <c r="F29" s="22">
        <v>15</v>
      </c>
      <c r="G29" s="26">
        <f t="shared" si="0"/>
        <v>2.9411764705882355</v>
      </c>
      <c r="H29" s="26">
        <f t="shared" si="0"/>
        <v>5.882352941176471</v>
      </c>
      <c r="I29" s="26">
        <f t="shared" si="0"/>
        <v>47.058823529411768</v>
      </c>
      <c r="J29" s="26">
        <f t="shared" si="0"/>
        <v>44.117647058823529</v>
      </c>
    </row>
    <row r="30" spans="1:10" ht="30" x14ac:dyDescent="0.25">
      <c r="A30" s="19">
        <v>35</v>
      </c>
      <c r="B30" s="16" t="s">
        <v>55</v>
      </c>
      <c r="C30" s="5">
        <v>2</v>
      </c>
      <c r="D30" s="5">
        <v>3</v>
      </c>
      <c r="E30" s="5">
        <v>12</v>
      </c>
      <c r="F30" s="22">
        <v>17</v>
      </c>
      <c r="G30" s="26">
        <f t="shared" si="0"/>
        <v>5.882352941176471</v>
      </c>
      <c r="H30" s="26">
        <f t="shared" si="0"/>
        <v>8.8235294117647065</v>
      </c>
      <c r="I30" s="26">
        <f t="shared" si="0"/>
        <v>35.294117647058826</v>
      </c>
      <c r="J30" s="26">
        <f t="shared" si="0"/>
        <v>50</v>
      </c>
    </row>
    <row r="31" spans="1:10" ht="45" x14ac:dyDescent="0.25">
      <c r="A31" s="19">
        <v>37</v>
      </c>
      <c r="B31" s="16" t="s">
        <v>57</v>
      </c>
      <c r="C31" s="5">
        <v>1</v>
      </c>
      <c r="D31" s="5">
        <v>1</v>
      </c>
      <c r="E31" s="5">
        <v>18</v>
      </c>
      <c r="F31" s="22">
        <v>14</v>
      </c>
      <c r="G31" s="26">
        <f t="shared" si="0"/>
        <v>2.9411764705882355</v>
      </c>
      <c r="H31" s="26">
        <f t="shared" si="0"/>
        <v>2.9411764705882355</v>
      </c>
      <c r="I31" s="26">
        <f t="shared" si="0"/>
        <v>52.941176470588232</v>
      </c>
      <c r="J31" s="26">
        <f t="shared" si="0"/>
        <v>41.176470588235297</v>
      </c>
    </row>
    <row r="32" spans="1:10" ht="30" x14ac:dyDescent="0.25">
      <c r="A32" s="19">
        <v>38</v>
      </c>
      <c r="B32" s="16" t="s">
        <v>58</v>
      </c>
      <c r="C32" s="5">
        <v>2</v>
      </c>
      <c r="D32" s="5">
        <v>8</v>
      </c>
      <c r="E32" s="5">
        <v>13</v>
      </c>
      <c r="F32" s="22">
        <v>11</v>
      </c>
      <c r="G32" s="26">
        <f t="shared" si="0"/>
        <v>5.882352941176471</v>
      </c>
      <c r="H32" s="26">
        <f t="shared" si="0"/>
        <v>23.529411764705884</v>
      </c>
      <c r="I32" s="26">
        <f t="shared" si="0"/>
        <v>38.235294117647058</v>
      </c>
      <c r="J32" s="26">
        <f t="shared" si="0"/>
        <v>32.352941176470587</v>
      </c>
    </row>
    <row r="33" spans="1:10" ht="30" x14ac:dyDescent="0.25">
      <c r="A33" s="19">
        <v>39</v>
      </c>
      <c r="B33" s="16" t="s">
        <v>59</v>
      </c>
      <c r="C33" s="5">
        <v>4</v>
      </c>
      <c r="D33" s="5">
        <v>11</v>
      </c>
      <c r="E33" s="5">
        <v>7</v>
      </c>
      <c r="F33" s="22">
        <v>12</v>
      </c>
      <c r="G33" s="26">
        <f t="shared" si="0"/>
        <v>11.764705882352942</v>
      </c>
      <c r="H33" s="26">
        <f t="shared" si="0"/>
        <v>32.352941176470587</v>
      </c>
      <c r="I33" s="26">
        <f t="shared" si="0"/>
        <v>20.588235294117649</v>
      </c>
      <c r="J33" s="26">
        <f t="shared" si="0"/>
        <v>35.294117647058826</v>
      </c>
    </row>
    <row r="34" spans="1:10" ht="30" x14ac:dyDescent="0.25">
      <c r="A34" s="19">
        <v>40</v>
      </c>
      <c r="B34" s="16" t="s">
        <v>60</v>
      </c>
      <c r="C34" s="5">
        <v>3</v>
      </c>
      <c r="D34" s="5">
        <v>4</v>
      </c>
      <c r="E34" s="5">
        <v>14</v>
      </c>
      <c r="F34" s="22">
        <v>13</v>
      </c>
      <c r="G34" s="26">
        <f t="shared" si="0"/>
        <v>8.8235294117647065</v>
      </c>
      <c r="H34" s="26">
        <f t="shared" si="0"/>
        <v>11.764705882352942</v>
      </c>
      <c r="I34" s="26">
        <f t="shared" si="0"/>
        <v>41.176470588235297</v>
      </c>
      <c r="J34" s="26">
        <f t="shared" si="0"/>
        <v>38.235294117647058</v>
      </c>
    </row>
    <row r="35" spans="1:10" ht="30" x14ac:dyDescent="0.25">
      <c r="A35" s="19">
        <v>41</v>
      </c>
      <c r="B35" s="16" t="s">
        <v>61</v>
      </c>
      <c r="C35" s="5">
        <v>4</v>
      </c>
      <c r="D35" s="5">
        <v>10</v>
      </c>
      <c r="E35" s="5">
        <v>4</v>
      </c>
      <c r="F35" s="22">
        <v>16</v>
      </c>
      <c r="G35" s="26">
        <f t="shared" si="0"/>
        <v>11.764705882352942</v>
      </c>
      <c r="H35" s="26">
        <f t="shared" si="0"/>
        <v>29.411764705882351</v>
      </c>
      <c r="I35" s="26">
        <f t="shared" si="0"/>
        <v>11.764705882352942</v>
      </c>
      <c r="J35" s="26">
        <f t="shared" si="0"/>
        <v>47.058823529411768</v>
      </c>
    </row>
    <row r="36" spans="1:10" ht="30" x14ac:dyDescent="0.25">
      <c r="A36" s="19">
        <v>42</v>
      </c>
      <c r="B36" s="16" t="s">
        <v>62</v>
      </c>
      <c r="C36" s="5">
        <v>2</v>
      </c>
      <c r="D36" s="5">
        <v>3</v>
      </c>
      <c r="E36" s="5">
        <v>17</v>
      </c>
      <c r="F36" s="22">
        <v>12</v>
      </c>
      <c r="G36" s="26">
        <f t="shared" si="0"/>
        <v>5.882352941176471</v>
      </c>
      <c r="H36" s="26">
        <f t="shared" si="0"/>
        <v>8.8235294117647065</v>
      </c>
      <c r="I36" s="26">
        <f t="shared" si="0"/>
        <v>50</v>
      </c>
      <c r="J36" s="26">
        <f t="shared" si="0"/>
        <v>35.294117647058826</v>
      </c>
    </row>
    <row r="37" spans="1:10" ht="30" x14ac:dyDescent="0.25">
      <c r="A37" s="19">
        <v>43</v>
      </c>
      <c r="B37" s="16" t="s">
        <v>63</v>
      </c>
      <c r="C37" s="5">
        <v>2</v>
      </c>
      <c r="D37" s="5">
        <v>3</v>
      </c>
      <c r="E37" s="5">
        <v>12</v>
      </c>
      <c r="F37" s="22">
        <v>17</v>
      </c>
      <c r="G37" s="26">
        <f t="shared" si="0"/>
        <v>5.882352941176471</v>
      </c>
      <c r="H37" s="26">
        <f t="shared" si="0"/>
        <v>8.8235294117647065</v>
      </c>
      <c r="I37" s="26">
        <f t="shared" si="0"/>
        <v>35.294117647058826</v>
      </c>
      <c r="J37" s="26">
        <f t="shared" si="0"/>
        <v>50</v>
      </c>
    </row>
    <row r="38" spans="1:10" ht="45" x14ac:dyDescent="0.25">
      <c r="A38" s="19">
        <v>44</v>
      </c>
      <c r="B38" s="16" t="s">
        <v>64</v>
      </c>
      <c r="C38" s="5">
        <v>4</v>
      </c>
      <c r="D38" s="5">
        <v>8</v>
      </c>
      <c r="E38" s="5">
        <v>13</v>
      </c>
      <c r="F38" s="22">
        <v>9</v>
      </c>
      <c r="G38" s="26">
        <f t="shared" si="0"/>
        <v>11.764705882352942</v>
      </c>
      <c r="H38" s="26">
        <f t="shared" si="0"/>
        <v>23.529411764705884</v>
      </c>
      <c r="I38" s="26">
        <f t="shared" si="0"/>
        <v>38.235294117647058</v>
      </c>
      <c r="J38" s="26">
        <f t="shared" si="0"/>
        <v>26.470588235294116</v>
      </c>
    </row>
    <row r="39" spans="1:10" ht="30" x14ac:dyDescent="0.25">
      <c r="A39" s="19">
        <v>45</v>
      </c>
      <c r="B39" s="16" t="s">
        <v>65</v>
      </c>
      <c r="C39" s="5">
        <v>9</v>
      </c>
      <c r="D39" s="5">
        <v>8</v>
      </c>
      <c r="E39" s="5">
        <v>9</v>
      </c>
      <c r="F39" s="22">
        <v>8</v>
      </c>
      <c r="G39" s="26">
        <f t="shared" si="0"/>
        <v>26.470588235294116</v>
      </c>
      <c r="H39" s="26">
        <f t="shared" si="0"/>
        <v>23.529411764705884</v>
      </c>
      <c r="I39" s="26">
        <f t="shared" si="0"/>
        <v>26.470588235294116</v>
      </c>
      <c r="J39" s="26">
        <f t="shared" si="0"/>
        <v>23.529411764705884</v>
      </c>
    </row>
    <row r="40" spans="1:10" x14ac:dyDescent="0.25">
      <c r="A40" s="19">
        <v>46</v>
      </c>
      <c r="B40" s="16" t="s">
        <v>66</v>
      </c>
      <c r="C40" s="5">
        <v>5</v>
      </c>
      <c r="D40" s="5">
        <v>6</v>
      </c>
      <c r="E40" s="5">
        <v>15</v>
      </c>
      <c r="F40" s="22">
        <v>8</v>
      </c>
      <c r="G40" s="26">
        <f t="shared" si="0"/>
        <v>14.705882352941176</v>
      </c>
      <c r="H40" s="26">
        <f t="shared" si="0"/>
        <v>17.647058823529413</v>
      </c>
      <c r="I40" s="26">
        <f t="shared" si="0"/>
        <v>44.117647058823529</v>
      </c>
      <c r="J40" s="26">
        <f t="shared" si="0"/>
        <v>23.529411764705884</v>
      </c>
    </row>
    <row r="41" spans="1:10" ht="30" x14ac:dyDescent="0.25">
      <c r="A41" s="19">
        <v>47</v>
      </c>
      <c r="B41" s="16" t="s">
        <v>67</v>
      </c>
      <c r="C41" s="5">
        <v>6</v>
      </c>
      <c r="D41" s="5">
        <v>8</v>
      </c>
      <c r="E41" s="5">
        <v>7</v>
      </c>
      <c r="F41" s="22">
        <v>13</v>
      </c>
      <c r="G41" s="26">
        <f t="shared" si="0"/>
        <v>17.647058823529413</v>
      </c>
      <c r="H41" s="26">
        <f t="shared" si="0"/>
        <v>23.529411764705884</v>
      </c>
      <c r="I41" s="26">
        <f t="shared" si="0"/>
        <v>20.588235294117649</v>
      </c>
      <c r="J41" s="26">
        <f t="shared" si="0"/>
        <v>38.235294117647058</v>
      </c>
    </row>
    <row r="42" spans="1:10" x14ac:dyDescent="0.25">
      <c r="A42" s="19">
        <v>48</v>
      </c>
      <c r="B42" s="16" t="s">
        <v>68</v>
      </c>
      <c r="C42" s="5">
        <v>3</v>
      </c>
      <c r="D42" s="5">
        <v>12</v>
      </c>
      <c r="E42" s="5">
        <v>12</v>
      </c>
      <c r="F42" s="22">
        <v>7</v>
      </c>
      <c r="G42" s="26">
        <f t="shared" si="0"/>
        <v>8.8235294117647065</v>
      </c>
      <c r="H42" s="26">
        <f t="shared" si="0"/>
        <v>35.294117647058826</v>
      </c>
      <c r="I42" s="26">
        <f t="shared" si="0"/>
        <v>35.294117647058826</v>
      </c>
      <c r="J42" s="26">
        <f t="shared" si="0"/>
        <v>20.588235294117649</v>
      </c>
    </row>
    <row r="43" spans="1:10" ht="30" x14ac:dyDescent="0.25">
      <c r="A43" s="19">
        <v>49</v>
      </c>
      <c r="B43" s="16" t="s">
        <v>69</v>
      </c>
      <c r="C43" s="5">
        <v>4</v>
      </c>
      <c r="D43" s="5">
        <v>6</v>
      </c>
      <c r="E43" s="5">
        <v>11</v>
      </c>
      <c r="F43" s="22">
        <v>13</v>
      </c>
      <c r="G43" s="26">
        <f t="shared" si="0"/>
        <v>11.764705882352942</v>
      </c>
      <c r="H43" s="26">
        <f t="shared" si="0"/>
        <v>17.647058823529413</v>
      </c>
      <c r="I43" s="26">
        <f t="shared" si="0"/>
        <v>32.352941176470587</v>
      </c>
      <c r="J43" s="26">
        <f t="shared" si="0"/>
        <v>38.235294117647058</v>
      </c>
    </row>
    <row r="44" spans="1:10" x14ac:dyDescent="0.25">
      <c r="A44" s="19">
        <v>50</v>
      </c>
      <c r="B44" s="16" t="s">
        <v>70</v>
      </c>
      <c r="C44" s="5">
        <v>6</v>
      </c>
      <c r="D44" s="5">
        <v>6</v>
      </c>
      <c r="E44" s="5">
        <v>12</v>
      </c>
      <c r="F44" s="22">
        <v>10</v>
      </c>
      <c r="G44" s="26">
        <f t="shared" si="0"/>
        <v>17.647058823529413</v>
      </c>
      <c r="H44" s="26">
        <f t="shared" si="0"/>
        <v>17.647058823529413</v>
      </c>
      <c r="I44" s="26">
        <f t="shared" si="0"/>
        <v>35.294117647058826</v>
      </c>
      <c r="J44" s="26">
        <f t="shared" si="0"/>
        <v>29.411764705882351</v>
      </c>
    </row>
    <row r="45" spans="1:10" ht="30" x14ac:dyDescent="0.25">
      <c r="A45" s="19">
        <v>51</v>
      </c>
      <c r="B45" s="16" t="s">
        <v>71</v>
      </c>
      <c r="C45" s="5">
        <v>2</v>
      </c>
      <c r="D45" s="5">
        <v>7</v>
      </c>
      <c r="E45" s="5">
        <v>11</v>
      </c>
      <c r="F45" s="22">
        <v>14</v>
      </c>
      <c r="G45" s="26">
        <f t="shared" si="0"/>
        <v>5.882352941176471</v>
      </c>
      <c r="H45" s="26">
        <f t="shared" si="0"/>
        <v>20.588235294117649</v>
      </c>
      <c r="I45" s="26">
        <f t="shared" si="0"/>
        <v>32.352941176470587</v>
      </c>
      <c r="J45" s="26">
        <f t="shared" si="0"/>
        <v>41.176470588235297</v>
      </c>
    </row>
    <row r="46" spans="1:10" x14ac:dyDescent="0.25">
      <c r="A46" s="19">
        <v>56</v>
      </c>
      <c r="B46" s="16" t="s">
        <v>76</v>
      </c>
      <c r="C46" s="5">
        <v>14</v>
      </c>
      <c r="D46" s="5">
        <v>8</v>
      </c>
      <c r="E46" s="5">
        <v>8</v>
      </c>
      <c r="F46" s="22">
        <v>4</v>
      </c>
      <c r="G46" s="26">
        <f t="shared" si="0"/>
        <v>41.176470588235297</v>
      </c>
      <c r="H46" s="26">
        <f t="shared" si="0"/>
        <v>23.529411764705884</v>
      </c>
      <c r="I46" s="26">
        <f t="shared" si="0"/>
        <v>23.529411764705884</v>
      </c>
      <c r="J46" s="26">
        <f t="shared" si="0"/>
        <v>11.764705882352942</v>
      </c>
    </row>
    <row r="47" spans="1:10" ht="30" x14ac:dyDescent="0.25">
      <c r="A47" s="19">
        <v>57</v>
      </c>
      <c r="B47" s="16" t="s">
        <v>77</v>
      </c>
      <c r="C47" s="5">
        <v>14</v>
      </c>
      <c r="D47" s="5">
        <v>12</v>
      </c>
      <c r="E47" s="5">
        <v>6</v>
      </c>
      <c r="F47" s="22">
        <v>2</v>
      </c>
      <c r="G47" s="26">
        <f t="shared" si="0"/>
        <v>41.176470588235297</v>
      </c>
      <c r="H47" s="26">
        <f t="shared" si="0"/>
        <v>35.294117647058826</v>
      </c>
      <c r="I47" s="26">
        <f t="shared" si="0"/>
        <v>17.647058823529413</v>
      </c>
      <c r="J47" s="26">
        <f t="shared" si="0"/>
        <v>5.882352941176471</v>
      </c>
    </row>
    <row r="48" spans="1:10" x14ac:dyDescent="0.25">
      <c r="A48" s="19">
        <v>59</v>
      </c>
      <c r="B48" s="16" t="s">
        <v>79</v>
      </c>
      <c r="C48" s="5">
        <v>10</v>
      </c>
      <c r="D48" s="5">
        <v>11</v>
      </c>
      <c r="E48" s="5">
        <v>10</v>
      </c>
      <c r="F48" s="22">
        <v>3</v>
      </c>
      <c r="G48" s="26">
        <f t="shared" si="0"/>
        <v>29.411764705882351</v>
      </c>
      <c r="H48" s="26">
        <f t="shared" si="0"/>
        <v>32.352941176470587</v>
      </c>
      <c r="I48" s="26">
        <f t="shared" si="0"/>
        <v>29.411764705882351</v>
      </c>
      <c r="J48" s="26">
        <f t="shared" si="0"/>
        <v>8.8235294117647065</v>
      </c>
    </row>
    <row r="49" spans="1:10" ht="60" x14ac:dyDescent="0.25">
      <c r="A49" s="19">
        <v>62</v>
      </c>
      <c r="B49" s="16" t="s">
        <v>82</v>
      </c>
      <c r="C49" s="5">
        <v>9</v>
      </c>
      <c r="D49" s="5">
        <v>15</v>
      </c>
      <c r="E49" s="5">
        <v>6</v>
      </c>
      <c r="F49" s="22">
        <v>4</v>
      </c>
      <c r="G49" s="26">
        <f t="shared" si="0"/>
        <v>26.470588235294116</v>
      </c>
      <c r="H49" s="26">
        <f t="shared" si="0"/>
        <v>44.117647058823529</v>
      </c>
      <c r="I49" s="26">
        <f t="shared" si="0"/>
        <v>17.647058823529413</v>
      </c>
      <c r="J49" s="26">
        <f t="shared" si="0"/>
        <v>11.764705882352942</v>
      </c>
    </row>
    <row r="50" spans="1:10" ht="30" x14ac:dyDescent="0.25">
      <c r="A50" s="19">
        <v>68</v>
      </c>
      <c r="B50" s="16" t="s">
        <v>126</v>
      </c>
      <c r="C50" s="5">
        <v>13</v>
      </c>
      <c r="D50" s="5">
        <v>13</v>
      </c>
      <c r="E50" s="5">
        <v>7</v>
      </c>
      <c r="F50" s="22">
        <v>1</v>
      </c>
      <c r="G50" s="26">
        <f t="shared" si="0"/>
        <v>38.235294117647058</v>
      </c>
      <c r="H50" s="26">
        <f t="shared" si="0"/>
        <v>38.235294117647058</v>
      </c>
      <c r="I50" s="26">
        <f t="shared" si="0"/>
        <v>20.588235294117649</v>
      </c>
      <c r="J50" s="26">
        <f t="shared" si="0"/>
        <v>2.9411764705882355</v>
      </c>
    </row>
    <row r="51" spans="1:10" ht="30" x14ac:dyDescent="0.25">
      <c r="A51" s="19">
        <v>69</v>
      </c>
      <c r="B51" s="16" t="s">
        <v>88</v>
      </c>
      <c r="C51" s="5">
        <v>21</v>
      </c>
      <c r="D51" s="5">
        <v>2</v>
      </c>
      <c r="E51" s="5">
        <v>3</v>
      </c>
      <c r="F51" s="22">
        <v>8</v>
      </c>
      <c r="G51" s="26">
        <f t="shared" si="0"/>
        <v>61.764705882352942</v>
      </c>
      <c r="H51" s="26">
        <f t="shared" si="0"/>
        <v>5.882352941176471</v>
      </c>
      <c r="I51" s="26">
        <f t="shared" si="0"/>
        <v>8.8235294117647065</v>
      </c>
      <c r="J51" s="26">
        <f t="shared" si="0"/>
        <v>23.529411764705884</v>
      </c>
    </row>
    <row r="52" spans="1:10" x14ac:dyDescent="0.25">
      <c r="A52" s="19">
        <v>70</v>
      </c>
      <c r="B52" s="16" t="s">
        <v>89</v>
      </c>
      <c r="C52" s="5">
        <v>3</v>
      </c>
      <c r="D52" s="5">
        <v>6</v>
      </c>
      <c r="E52" s="5">
        <v>9</v>
      </c>
      <c r="F52" s="22">
        <v>16</v>
      </c>
      <c r="G52" s="26">
        <f t="shared" si="0"/>
        <v>8.8235294117647065</v>
      </c>
      <c r="H52" s="26">
        <f t="shared" si="0"/>
        <v>17.647058823529413</v>
      </c>
      <c r="I52" s="26">
        <f t="shared" si="0"/>
        <v>26.470588235294116</v>
      </c>
      <c r="J52" s="26">
        <f t="shared" si="0"/>
        <v>47.058823529411768</v>
      </c>
    </row>
    <row r="53" spans="1:10" ht="45" x14ac:dyDescent="0.25">
      <c r="A53" s="19">
        <v>71</v>
      </c>
      <c r="B53" s="16" t="s">
        <v>90</v>
      </c>
      <c r="C53" s="5">
        <v>2</v>
      </c>
      <c r="D53" s="5">
        <v>7</v>
      </c>
      <c r="E53" s="5">
        <v>7</v>
      </c>
      <c r="F53" s="22">
        <v>18</v>
      </c>
      <c r="G53" s="26">
        <f t="shared" si="0"/>
        <v>5.882352941176471</v>
      </c>
      <c r="H53" s="26">
        <f t="shared" si="0"/>
        <v>20.588235294117649</v>
      </c>
      <c r="I53" s="26">
        <f t="shared" si="0"/>
        <v>20.588235294117649</v>
      </c>
      <c r="J53" s="26">
        <f t="shared" si="0"/>
        <v>52.941176470588232</v>
      </c>
    </row>
    <row r="54" spans="1:10" ht="30" x14ac:dyDescent="0.25">
      <c r="A54" s="19">
        <v>72</v>
      </c>
      <c r="B54" s="16" t="s">
        <v>91</v>
      </c>
      <c r="C54" s="5">
        <v>1</v>
      </c>
      <c r="D54" s="5">
        <v>6</v>
      </c>
      <c r="E54" s="5">
        <v>16</v>
      </c>
      <c r="F54" s="22">
        <v>11</v>
      </c>
      <c r="G54" s="26">
        <f t="shared" si="0"/>
        <v>2.9411764705882355</v>
      </c>
      <c r="H54" s="26">
        <f t="shared" si="0"/>
        <v>17.647058823529413</v>
      </c>
      <c r="I54" s="26">
        <f t="shared" si="0"/>
        <v>47.058823529411768</v>
      </c>
      <c r="J54" s="26">
        <f t="shared" si="0"/>
        <v>32.352941176470587</v>
      </c>
    </row>
    <row r="55" spans="1:10" x14ac:dyDescent="0.25">
      <c r="A55" s="19">
        <v>73</v>
      </c>
      <c r="B55" s="16" t="s">
        <v>92</v>
      </c>
      <c r="C55" s="5">
        <v>9</v>
      </c>
      <c r="D55" s="5">
        <v>5</v>
      </c>
      <c r="E55" s="5">
        <v>13</v>
      </c>
      <c r="F55" s="22">
        <v>7</v>
      </c>
      <c r="G55" s="26">
        <f t="shared" si="0"/>
        <v>26.470588235294116</v>
      </c>
      <c r="H55" s="26">
        <f t="shared" si="0"/>
        <v>14.705882352941176</v>
      </c>
      <c r="I55" s="26">
        <f t="shared" si="0"/>
        <v>38.235294117647058</v>
      </c>
      <c r="J55" s="26">
        <f t="shared" si="0"/>
        <v>20.588235294117649</v>
      </c>
    </row>
    <row r="56" spans="1:10" ht="45" x14ac:dyDescent="0.25">
      <c r="A56" s="19">
        <v>74</v>
      </c>
      <c r="B56" s="16" t="s">
        <v>93</v>
      </c>
      <c r="C56" s="5">
        <v>5</v>
      </c>
      <c r="D56" s="5">
        <v>10</v>
      </c>
      <c r="E56" s="5">
        <v>9</v>
      </c>
      <c r="F56" s="22">
        <v>10</v>
      </c>
      <c r="G56" s="26">
        <f t="shared" si="0"/>
        <v>14.705882352941176</v>
      </c>
      <c r="H56" s="26">
        <f t="shared" si="0"/>
        <v>29.411764705882351</v>
      </c>
      <c r="I56" s="26">
        <f t="shared" si="0"/>
        <v>26.470588235294116</v>
      </c>
      <c r="J56" s="26">
        <f t="shared" si="0"/>
        <v>29.411764705882351</v>
      </c>
    </row>
    <row r="57" spans="1:10" ht="45" x14ac:dyDescent="0.25">
      <c r="A57" s="19">
        <v>75</v>
      </c>
      <c r="B57" s="16" t="s">
        <v>94</v>
      </c>
      <c r="C57" s="5">
        <v>0</v>
      </c>
      <c r="D57" s="5">
        <v>6</v>
      </c>
      <c r="E57" s="5">
        <v>13</v>
      </c>
      <c r="F57" s="22">
        <v>15</v>
      </c>
      <c r="G57" s="26">
        <f t="shared" si="0"/>
        <v>0</v>
      </c>
      <c r="H57" s="26">
        <f t="shared" si="0"/>
        <v>17.647058823529413</v>
      </c>
      <c r="I57" s="26">
        <f t="shared" si="0"/>
        <v>38.235294117647058</v>
      </c>
      <c r="J57" s="26">
        <f t="shared" si="0"/>
        <v>44.117647058823529</v>
      </c>
    </row>
    <row r="58" spans="1:10" ht="30" x14ac:dyDescent="0.25">
      <c r="A58" s="19">
        <v>76</v>
      </c>
      <c r="B58" s="16" t="s">
        <v>95</v>
      </c>
      <c r="C58" s="5">
        <v>3</v>
      </c>
      <c r="D58" s="5">
        <v>5</v>
      </c>
      <c r="E58" s="5">
        <v>12</v>
      </c>
      <c r="F58" s="22">
        <v>14</v>
      </c>
      <c r="G58" s="26">
        <f t="shared" si="0"/>
        <v>8.8235294117647065</v>
      </c>
      <c r="H58" s="26">
        <f t="shared" si="0"/>
        <v>14.705882352941176</v>
      </c>
      <c r="I58" s="26">
        <f t="shared" si="0"/>
        <v>35.294117647058826</v>
      </c>
      <c r="J58" s="26">
        <f t="shared" si="0"/>
        <v>41.176470588235297</v>
      </c>
    </row>
    <row r="59" spans="1:10" ht="30" x14ac:dyDescent="0.25">
      <c r="A59" s="19">
        <v>77</v>
      </c>
      <c r="B59" s="16" t="s">
        <v>96</v>
      </c>
      <c r="C59" s="5">
        <v>3</v>
      </c>
      <c r="D59" s="5">
        <v>4</v>
      </c>
      <c r="E59" s="5">
        <v>11</v>
      </c>
      <c r="F59" s="22">
        <v>16</v>
      </c>
      <c r="G59" s="26">
        <f t="shared" si="0"/>
        <v>8.8235294117647065</v>
      </c>
      <c r="H59" s="26">
        <f t="shared" si="0"/>
        <v>11.764705882352942</v>
      </c>
      <c r="I59" s="26">
        <f t="shared" si="0"/>
        <v>32.352941176470587</v>
      </c>
      <c r="J59" s="26">
        <f t="shared" si="0"/>
        <v>47.058823529411768</v>
      </c>
    </row>
    <row r="60" spans="1:10" ht="30" x14ac:dyDescent="0.25">
      <c r="A60" s="19">
        <v>78</v>
      </c>
      <c r="B60" s="16" t="s">
        <v>97</v>
      </c>
      <c r="C60" s="5">
        <v>12</v>
      </c>
      <c r="D60" s="5">
        <v>9</v>
      </c>
      <c r="E60" s="5">
        <v>9</v>
      </c>
      <c r="F60" s="22">
        <v>4</v>
      </c>
      <c r="G60" s="26">
        <f t="shared" si="0"/>
        <v>35.294117647058826</v>
      </c>
      <c r="H60" s="26">
        <f t="shared" si="0"/>
        <v>26.470588235294116</v>
      </c>
      <c r="I60" s="26">
        <f t="shared" si="0"/>
        <v>26.470588235294116</v>
      </c>
      <c r="J60" s="26">
        <f t="shared" si="0"/>
        <v>11.764705882352942</v>
      </c>
    </row>
    <row r="61" spans="1:10" ht="30" x14ac:dyDescent="0.25">
      <c r="A61" s="19">
        <v>79</v>
      </c>
      <c r="B61" s="16" t="s">
        <v>98</v>
      </c>
      <c r="C61" s="5">
        <v>10</v>
      </c>
      <c r="D61" s="5">
        <v>13</v>
      </c>
      <c r="E61" s="5">
        <v>7</v>
      </c>
      <c r="F61" s="22">
        <v>4</v>
      </c>
      <c r="G61" s="26">
        <f t="shared" si="0"/>
        <v>29.411764705882351</v>
      </c>
      <c r="H61" s="26">
        <f t="shared" si="0"/>
        <v>38.235294117647058</v>
      </c>
      <c r="I61" s="26">
        <f t="shared" si="0"/>
        <v>20.588235294117649</v>
      </c>
      <c r="J61" s="26">
        <f t="shared" si="0"/>
        <v>11.764705882352942</v>
      </c>
    </row>
    <row r="62" spans="1:10" ht="30" x14ac:dyDescent="0.25">
      <c r="A62" s="19">
        <v>80</v>
      </c>
      <c r="B62" s="16" t="s">
        <v>99</v>
      </c>
      <c r="C62" s="5">
        <v>3</v>
      </c>
      <c r="D62" s="5">
        <v>13</v>
      </c>
      <c r="E62" s="5">
        <v>11</v>
      </c>
      <c r="F62" s="22">
        <v>7</v>
      </c>
      <c r="G62" s="26">
        <f t="shared" si="0"/>
        <v>8.8235294117647065</v>
      </c>
      <c r="H62" s="26">
        <f t="shared" si="0"/>
        <v>38.235294117647058</v>
      </c>
      <c r="I62" s="26">
        <f t="shared" si="0"/>
        <v>32.352941176470587</v>
      </c>
      <c r="J62" s="26">
        <f t="shared" si="0"/>
        <v>20.588235294117649</v>
      </c>
    </row>
    <row r="63" spans="1:10" x14ac:dyDescent="0.25">
      <c r="A63" s="19">
        <v>81</v>
      </c>
      <c r="B63" s="16" t="s">
        <v>100</v>
      </c>
      <c r="C63" s="5">
        <v>1</v>
      </c>
      <c r="D63" s="5">
        <v>5</v>
      </c>
      <c r="E63" s="5">
        <v>17</v>
      </c>
      <c r="F63" s="22">
        <v>11</v>
      </c>
      <c r="G63" s="26">
        <f t="shared" si="0"/>
        <v>2.9411764705882355</v>
      </c>
      <c r="H63" s="26">
        <f t="shared" si="0"/>
        <v>14.705882352941176</v>
      </c>
      <c r="I63" s="26">
        <f t="shared" si="0"/>
        <v>50</v>
      </c>
      <c r="J63" s="26">
        <f t="shared" si="0"/>
        <v>32.352941176470587</v>
      </c>
    </row>
    <row r="64" spans="1:10" ht="30" x14ac:dyDescent="0.25">
      <c r="A64" s="19">
        <v>82</v>
      </c>
      <c r="B64" s="16" t="s">
        <v>101</v>
      </c>
      <c r="C64" s="5">
        <v>1</v>
      </c>
      <c r="D64" s="5">
        <v>6</v>
      </c>
      <c r="E64" s="5">
        <v>20</v>
      </c>
      <c r="F64" s="22">
        <v>7</v>
      </c>
      <c r="G64" s="26">
        <f t="shared" si="0"/>
        <v>2.9411764705882355</v>
      </c>
      <c r="H64" s="26">
        <f t="shared" si="0"/>
        <v>17.647058823529413</v>
      </c>
      <c r="I64" s="26">
        <f t="shared" si="0"/>
        <v>58.823529411764703</v>
      </c>
      <c r="J64" s="26">
        <f t="shared" si="0"/>
        <v>20.588235294117649</v>
      </c>
    </row>
    <row r="65" spans="1:10" ht="30" x14ac:dyDescent="0.25">
      <c r="A65" s="19">
        <v>83</v>
      </c>
      <c r="B65" s="16" t="s">
        <v>102</v>
      </c>
      <c r="C65" s="5">
        <v>6</v>
      </c>
      <c r="D65" s="5">
        <v>17</v>
      </c>
      <c r="E65" s="5">
        <v>6</v>
      </c>
      <c r="F65" s="22">
        <v>5</v>
      </c>
      <c r="G65" s="26">
        <f t="shared" si="0"/>
        <v>17.647058823529413</v>
      </c>
      <c r="H65" s="26">
        <f t="shared" si="0"/>
        <v>50</v>
      </c>
      <c r="I65" s="26">
        <f t="shared" si="0"/>
        <v>17.647058823529413</v>
      </c>
      <c r="J65" s="26">
        <f t="shared" si="0"/>
        <v>14.705882352941176</v>
      </c>
    </row>
    <row r="66" spans="1:10" ht="45" x14ac:dyDescent="0.25">
      <c r="A66" s="19">
        <v>84</v>
      </c>
      <c r="B66" s="16" t="s">
        <v>103</v>
      </c>
      <c r="C66" s="5">
        <v>14</v>
      </c>
      <c r="D66" s="5">
        <v>8</v>
      </c>
      <c r="E66" s="5">
        <v>10</v>
      </c>
      <c r="F66" s="22">
        <v>2</v>
      </c>
      <c r="G66" s="26">
        <f t="shared" si="0"/>
        <v>41.176470588235297</v>
      </c>
      <c r="H66" s="26">
        <f t="shared" si="0"/>
        <v>23.529411764705884</v>
      </c>
      <c r="I66" s="26">
        <f t="shared" si="0"/>
        <v>29.411764705882351</v>
      </c>
      <c r="J66" s="26">
        <f t="shared" si="0"/>
        <v>5.882352941176471</v>
      </c>
    </row>
    <row r="67" spans="1:10" ht="30" x14ac:dyDescent="0.25">
      <c r="A67" s="19">
        <v>85</v>
      </c>
      <c r="B67" s="16" t="s">
        <v>104</v>
      </c>
      <c r="C67" s="5">
        <v>6</v>
      </c>
      <c r="D67" s="5">
        <v>13</v>
      </c>
      <c r="E67" s="5">
        <v>11</v>
      </c>
      <c r="F67" s="22">
        <v>4</v>
      </c>
      <c r="G67" s="26">
        <f t="shared" si="0"/>
        <v>17.647058823529413</v>
      </c>
      <c r="H67" s="26">
        <f t="shared" si="0"/>
        <v>38.235294117647058</v>
      </c>
      <c r="I67" s="26">
        <f t="shared" si="0"/>
        <v>32.352941176470587</v>
      </c>
      <c r="J67" s="26">
        <f t="shared" ref="J67:J93" si="1">(F67*100)/$B$1</f>
        <v>11.764705882352942</v>
      </c>
    </row>
    <row r="68" spans="1:10" ht="45" x14ac:dyDescent="0.25">
      <c r="A68" s="19">
        <v>86</v>
      </c>
      <c r="B68" s="16" t="s">
        <v>105</v>
      </c>
      <c r="C68" s="5">
        <v>11</v>
      </c>
      <c r="D68" s="5">
        <v>15</v>
      </c>
      <c r="E68" s="5">
        <v>5</v>
      </c>
      <c r="F68" s="22">
        <v>3</v>
      </c>
      <c r="G68" s="26">
        <f t="shared" ref="G68:I93" si="2">(C68*100)/$B$1</f>
        <v>32.352941176470587</v>
      </c>
      <c r="H68" s="26">
        <f t="shared" si="2"/>
        <v>44.117647058823529</v>
      </c>
      <c r="I68" s="26">
        <f t="shared" si="2"/>
        <v>14.705882352941176</v>
      </c>
      <c r="J68" s="26">
        <f t="shared" si="1"/>
        <v>8.8235294117647065</v>
      </c>
    </row>
    <row r="69" spans="1:10" x14ac:dyDescent="0.25">
      <c r="A69" s="19">
        <v>87</v>
      </c>
      <c r="B69" s="16" t="s">
        <v>106</v>
      </c>
      <c r="C69" s="5">
        <v>5</v>
      </c>
      <c r="D69" s="5">
        <v>8</v>
      </c>
      <c r="E69" s="5">
        <v>17</v>
      </c>
      <c r="F69" s="22">
        <v>4</v>
      </c>
      <c r="G69" s="26">
        <f t="shared" si="2"/>
        <v>14.705882352941176</v>
      </c>
      <c r="H69" s="26">
        <f t="shared" si="2"/>
        <v>23.529411764705884</v>
      </c>
      <c r="I69" s="26">
        <f t="shared" si="2"/>
        <v>50</v>
      </c>
      <c r="J69" s="26">
        <f t="shared" si="1"/>
        <v>11.764705882352942</v>
      </c>
    </row>
    <row r="70" spans="1:10" ht="30" x14ac:dyDescent="0.25">
      <c r="A70" s="19">
        <v>88</v>
      </c>
      <c r="B70" s="16" t="s">
        <v>107</v>
      </c>
      <c r="C70" s="5">
        <v>9</v>
      </c>
      <c r="D70" s="5">
        <v>18</v>
      </c>
      <c r="E70" s="5">
        <v>5</v>
      </c>
      <c r="F70" s="22">
        <v>2</v>
      </c>
      <c r="G70" s="26">
        <f t="shared" si="2"/>
        <v>26.470588235294116</v>
      </c>
      <c r="H70" s="26">
        <f t="shared" si="2"/>
        <v>52.941176470588232</v>
      </c>
      <c r="I70" s="26">
        <f t="shared" si="2"/>
        <v>14.705882352941176</v>
      </c>
      <c r="J70" s="26">
        <f t="shared" si="1"/>
        <v>5.882352941176471</v>
      </c>
    </row>
    <row r="71" spans="1:10" ht="30" x14ac:dyDescent="0.25">
      <c r="A71" s="19">
        <v>90</v>
      </c>
      <c r="B71" s="16" t="s">
        <v>109</v>
      </c>
      <c r="C71" s="5">
        <v>4</v>
      </c>
      <c r="D71" s="5">
        <v>9</v>
      </c>
      <c r="E71" s="5">
        <v>17</v>
      </c>
      <c r="F71" s="22">
        <v>4</v>
      </c>
      <c r="G71" s="26">
        <f t="shared" si="2"/>
        <v>11.764705882352942</v>
      </c>
      <c r="H71" s="26">
        <f t="shared" si="2"/>
        <v>26.470588235294116</v>
      </c>
      <c r="I71" s="26">
        <f t="shared" si="2"/>
        <v>50</v>
      </c>
      <c r="J71" s="26">
        <f t="shared" si="1"/>
        <v>11.764705882352942</v>
      </c>
    </row>
    <row r="72" spans="1:10" ht="30" x14ac:dyDescent="0.25">
      <c r="A72" s="19">
        <v>91</v>
      </c>
      <c r="B72" s="16" t="s">
        <v>110</v>
      </c>
      <c r="C72" s="5">
        <v>6</v>
      </c>
      <c r="D72" s="5">
        <v>20</v>
      </c>
      <c r="E72" s="5">
        <v>6</v>
      </c>
      <c r="F72" s="22">
        <v>2</v>
      </c>
      <c r="G72" s="26">
        <f t="shared" si="2"/>
        <v>17.647058823529413</v>
      </c>
      <c r="H72" s="26">
        <f t="shared" si="2"/>
        <v>58.823529411764703</v>
      </c>
      <c r="I72" s="26">
        <f t="shared" si="2"/>
        <v>17.647058823529413</v>
      </c>
      <c r="J72" s="26">
        <f t="shared" si="1"/>
        <v>5.882352941176471</v>
      </c>
    </row>
    <row r="73" spans="1:10" x14ac:dyDescent="0.25">
      <c r="A73" s="19">
        <v>92</v>
      </c>
      <c r="B73" s="16" t="s">
        <v>111</v>
      </c>
      <c r="C73" s="5">
        <v>11</v>
      </c>
      <c r="D73" s="5">
        <v>11</v>
      </c>
      <c r="E73" s="5">
        <v>10</v>
      </c>
      <c r="F73" s="22">
        <v>2</v>
      </c>
      <c r="G73" s="26">
        <f t="shared" si="2"/>
        <v>32.352941176470587</v>
      </c>
      <c r="H73" s="26">
        <f t="shared" si="2"/>
        <v>32.352941176470587</v>
      </c>
      <c r="I73" s="26">
        <f t="shared" si="2"/>
        <v>29.411764705882351</v>
      </c>
      <c r="J73" s="26">
        <f t="shared" si="1"/>
        <v>5.882352941176471</v>
      </c>
    </row>
    <row r="74" spans="1:10" ht="45" x14ac:dyDescent="0.25">
      <c r="A74" s="19">
        <v>93</v>
      </c>
      <c r="B74" s="16" t="s">
        <v>112</v>
      </c>
      <c r="C74" s="5">
        <v>2</v>
      </c>
      <c r="D74" s="5">
        <v>13</v>
      </c>
      <c r="E74" s="5">
        <v>14</v>
      </c>
      <c r="F74" s="22">
        <v>5</v>
      </c>
      <c r="G74" s="26">
        <f t="shared" si="2"/>
        <v>5.882352941176471</v>
      </c>
      <c r="H74" s="26">
        <f t="shared" si="2"/>
        <v>38.235294117647058</v>
      </c>
      <c r="I74" s="26">
        <f t="shared" si="2"/>
        <v>41.176470588235297</v>
      </c>
      <c r="J74" s="26">
        <f t="shared" si="1"/>
        <v>14.705882352941176</v>
      </c>
    </row>
    <row r="75" spans="1:10" ht="30" x14ac:dyDescent="0.25">
      <c r="A75" s="19">
        <v>94</v>
      </c>
      <c r="B75" s="16" t="s">
        <v>113</v>
      </c>
      <c r="C75" s="5">
        <v>5</v>
      </c>
      <c r="D75" s="5">
        <v>14</v>
      </c>
      <c r="E75" s="5">
        <v>12</v>
      </c>
      <c r="F75" s="22">
        <v>3</v>
      </c>
      <c r="G75" s="26">
        <f t="shared" si="2"/>
        <v>14.705882352941176</v>
      </c>
      <c r="H75" s="26">
        <f t="shared" si="2"/>
        <v>41.176470588235297</v>
      </c>
      <c r="I75" s="26">
        <f t="shared" si="2"/>
        <v>35.294117647058826</v>
      </c>
      <c r="J75" s="26">
        <f t="shared" si="1"/>
        <v>8.8235294117647065</v>
      </c>
    </row>
    <row r="76" spans="1:10" ht="30" x14ac:dyDescent="0.25">
      <c r="A76" s="19">
        <v>95</v>
      </c>
      <c r="B76" s="16" t="s">
        <v>114</v>
      </c>
      <c r="C76" s="5">
        <v>3</v>
      </c>
      <c r="D76" s="5">
        <v>16</v>
      </c>
      <c r="E76" s="5">
        <v>12</v>
      </c>
      <c r="F76" s="22">
        <v>3</v>
      </c>
      <c r="G76" s="26">
        <f t="shared" si="2"/>
        <v>8.8235294117647065</v>
      </c>
      <c r="H76" s="26">
        <f t="shared" si="2"/>
        <v>47.058823529411768</v>
      </c>
      <c r="I76" s="26">
        <f t="shared" si="2"/>
        <v>35.294117647058826</v>
      </c>
      <c r="J76" s="26">
        <f t="shared" si="1"/>
        <v>8.8235294117647065</v>
      </c>
    </row>
    <row r="77" spans="1:10" ht="30" x14ac:dyDescent="0.25">
      <c r="A77" s="19">
        <v>96</v>
      </c>
      <c r="B77" s="16" t="s">
        <v>115</v>
      </c>
      <c r="C77" s="5">
        <v>12</v>
      </c>
      <c r="D77" s="5">
        <v>13</v>
      </c>
      <c r="E77" s="5">
        <v>7</v>
      </c>
      <c r="F77" s="22">
        <v>2</v>
      </c>
      <c r="G77" s="26">
        <f t="shared" si="2"/>
        <v>35.294117647058826</v>
      </c>
      <c r="H77" s="26">
        <f t="shared" si="2"/>
        <v>38.235294117647058</v>
      </c>
      <c r="I77" s="26">
        <f t="shared" si="2"/>
        <v>20.588235294117649</v>
      </c>
      <c r="J77" s="26">
        <f t="shared" si="1"/>
        <v>5.882352941176471</v>
      </c>
    </row>
    <row r="78" spans="1:10" x14ac:dyDescent="0.25">
      <c r="A78" s="19">
        <v>97</v>
      </c>
      <c r="B78" s="16" t="s">
        <v>116</v>
      </c>
      <c r="C78" s="5">
        <v>1</v>
      </c>
      <c r="D78" s="5">
        <v>1</v>
      </c>
      <c r="E78" s="5">
        <v>18</v>
      </c>
      <c r="F78" s="22">
        <v>14</v>
      </c>
      <c r="G78" s="26">
        <f t="shared" si="2"/>
        <v>2.9411764705882355</v>
      </c>
      <c r="H78" s="26">
        <f t="shared" si="2"/>
        <v>2.9411764705882355</v>
      </c>
      <c r="I78" s="26">
        <f t="shared" si="2"/>
        <v>52.941176470588232</v>
      </c>
      <c r="J78" s="26">
        <f t="shared" si="1"/>
        <v>41.176470588235297</v>
      </c>
    </row>
    <row r="79" spans="1:10" ht="30" x14ac:dyDescent="0.25">
      <c r="A79" s="19">
        <v>98</v>
      </c>
      <c r="B79" s="16" t="s">
        <v>117</v>
      </c>
      <c r="C79" s="5">
        <v>4</v>
      </c>
      <c r="D79" s="5">
        <v>18</v>
      </c>
      <c r="E79" s="5">
        <v>10</v>
      </c>
      <c r="F79" s="22">
        <v>2</v>
      </c>
      <c r="G79" s="26">
        <f t="shared" si="2"/>
        <v>11.764705882352942</v>
      </c>
      <c r="H79" s="26">
        <f t="shared" si="2"/>
        <v>52.941176470588232</v>
      </c>
      <c r="I79" s="26">
        <f t="shared" si="2"/>
        <v>29.411764705882351</v>
      </c>
      <c r="J79" s="26">
        <f t="shared" si="1"/>
        <v>5.882352941176471</v>
      </c>
    </row>
    <row r="80" spans="1:10" ht="30" x14ac:dyDescent="0.25">
      <c r="A80" s="19">
        <v>99</v>
      </c>
      <c r="B80" s="16" t="s">
        <v>118</v>
      </c>
      <c r="C80" s="5">
        <v>4</v>
      </c>
      <c r="D80" s="5">
        <v>15</v>
      </c>
      <c r="E80" s="5">
        <v>10</v>
      </c>
      <c r="F80" s="22">
        <v>5</v>
      </c>
      <c r="G80" s="26">
        <f t="shared" si="2"/>
        <v>11.764705882352942</v>
      </c>
      <c r="H80" s="26">
        <f t="shared" si="2"/>
        <v>44.117647058823529</v>
      </c>
      <c r="I80" s="26">
        <f t="shared" si="2"/>
        <v>29.411764705882351</v>
      </c>
      <c r="J80" s="26">
        <f t="shared" si="1"/>
        <v>14.705882352941176</v>
      </c>
    </row>
    <row r="81" spans="1:10" ht="30" x14ac:dyDescent="0.25">
      <c r="A81" s="19">
        <v>100</v>
      </c>
      <c r="B81" s="16" t="s">
        <v>119</v>
      </c>
      <c r="C81" s="5">
        <v>5</v>
      </c>
      <c r="D81" s="5">
        <v>12</v>
      </c>
      <c r="E81" s="5">
        <v>14</v>
      </c>
      <c r="F81" s="22">
        <v>3</v>
      </c>
      <c r="G81" s="26">
        <f t="shared" si="2"/>
        <v>14.705882352941176</v>
      </c>
      <c r="H81" s="26">
        <f t="shared" si="2"/>
        <v>35.294117647058826</v>
      </c>
      <c r="I81" s="26">
        <f t="shared" si="2"/>
        <v>41.176470588235297</v>
      </c>
      <c r="J81" s="26">
        <f t="shared" si="1"/>
        <v>8.8235294117647065</v>
      </c>
    </row>
    <row r="82" spans="1:10" ht="30" x14ac:dyDescent="0.25">
      <c r="A82" s="19">
        <v>101</v>
      </c>
      <c r="B82" s="16" t="s">
        <v>120</v>
      </c>
      <c r="C82" s="5">
        <v>3</v>
      </c>
      <c r="D82" s="5">
        <v>3</v>
      </c>
      <c r="E82" s="5">
        <v>19</v>
      </c>
      <c r="F82" s="22">
        <v>9</v>
      </c>
      <c r="G82" s="26">
        <f t="shared" si="2"/>
        <v>8.8235294117647065</v>
      </c>
      <c r="H82" s="26">
        <f t="shared" si="2"/>
        <v>8.8235294117647065</v>
      </c>
      <c r="I82" s="26">
        <f t="shared" si="2"/>
        <v>55.882352941176471</v>
      </c>
      <c r="J82" s="26">
        <f t="shared" si="1"/>
        <v>26.470588235294116</v>
      </c>
    </row>
    <row r="83" spans="1:10" ht="30" x14ac:dyDescent="0.25">
      <c r="A83" s="19">
        <v>102</v>
      </c>
      <c r="B83" s="16" t="s">
        <v>121</v>
      </c>
      <c r="C83" s="5">
        <v>4</v>
      </c>
      <c r="D83" s="5">
        <v>8</v>
      </c>
      <c r="E83" s="5">
        <v>16</v>
      </c>
      <c r="F83" s="22">
        <v>6</v>
      </c>
      <c r="G83" s="26">
        <f t="shared" si="2"/>
        <v>11.764705882352942</v>
      </c>
      <c r="H83" s="26">
        <f t="shared" si="2"/>
        <v>23.529411764705884</v>
      </c>
      <c r="I83" s="26">
        <f t="shared" si="2"/>
        <v>47.058823529411768</v>
      </c>
      <c r="J83" s="26">
        <f t="shared" si="1"/>
        <v>17.647058823529413</v>
      </c>
    </row>
    <row r="84" spans="1:10" ht="30" x14ac:dyDescent="0.25">
      <c r="A84" s="19">
        <v>103</v>
      </c>
      <c r="B84" s="16" t="s">
        <v>122</v>
      </c>
      <c r="C84" s="5">
        <v>8</v>
      </c>
      <c r="D84" s="5">
        <v>15</v>
      </c>
      <c r="E84" s="5">
        <v>9</v>
      </c>
      <c r="F84" s="22">
        <v>2</v>
      </c>
      <c r="G84" s="26">
        <f t="shared" si="2"/>
        <v>23.529411764705884</v>
      </c>
      <c r="H84" s="26">
        <f t="shared" si="2"/>
        <v>44.117647058823529</v>
      </c>
      <c r="I84" s="26">
        <f t="shared" si="2"/>
        <v>26.470588235294116</v>
      </c>
      <c r="J84" s="26">
        <f t="shared" si="1"/>
        <v>5.882352941176471</v>
      </c>
    </row>
    <row r="85" spans="1:10" ht="45" x14ac:dyDescent="0.25">
      <c r="A85" s="19">
        <v>104</v>
      </c>
      <c r="B85" s="16" t="s">
        <v>123</v>
      </c>
      <c r="C85" s="5">
        <v>2</v>
      </c>
      <c r="D85" s="5">
        <v>6</v>
      </c>
      <c r="E85" s="5">
        <v>17</v>
      </c>
      <c r="F85" s="22">
        <v>9</v>
      </c>
      <c r="G85" s="26">
        <f t="shared" si="2"/>
        <v>5.882352941176471</v>
      </c>
      <c r="H85" s="26">
        <f t="shared" si="2"/>
        <v>17.647058823529413</v>
      </c>
      <c r="I85" s="26">
        <f t="shared" si="2"/>
        <v>50</v>
      </c>
      <c r="J85" s="26">
        <f t="shared" si="1"/>
        <v>26.470588235294116</v>
      </c>
    </row>
    <row r="86" spans="1:10" ht="30" x14ac:dyDescent="0.25">
      <c r="A86" s="19">
        <v>105</v>
      </c>
      <c r="B86" s="16" t="s">
        <v>231</v>
      </c>
      <c r="C86" s="5">
        <v>11</v>
      </c>
      <c r="D86" s="5">
        <v>6</v>
      </c>
      <c r="E86" s="5">
        <v>13</v>
      </c>
      <c r="F86" s="22">
        <v>3</v>
      </c>
      <c r="G86" s="26">
        <f t="shared" si="2"/>
        <v>32.352941176470587</v>
      </c>
      <c r="H86" s="26">
        <f t="shared" si="2"/>
        <v>17.647058823529413</v>
      </c>
      <c r="I86" s="26">
        <f t="shared" si="2"/>
        <v>38.235294117647058</v>
      </c>
      <c r="J86" s="26">
        <f t="shared" si="1"/>
        <v>8.8235294117647065</v>
      </c>
    </row>
    <row r="87" spans="1:10" ht="45" x14ac:dyDescent="0.25">
      <c r="A87" s="19">
        <v>106</v>
      </c>
      <c r="B87" s="16" t="s">
        <v>232</v>
      </c>
      <c r="C87" s="5">
        <v>2</v>
      </c>
      <c r="D87" s="5">
        <v>3</v>
      </c>
      <c r="E87" s="5">
        <v>11</v>
      </c>
      <c r="F87" s="22">
        <v>17</v>
      </c>
      <c r="G87" s="26">
        <f t="shared" si="2"/>
        <v>5.882352941176471</v>
      </c>
      <c r="H87" s="26">
        <f t="shared" si="2"/>
        <v>8.8235294117647065</v>
      </c>
      <c r="I87" s="26">
        <f t="shared" si="2"/>
        <v>32.352941176470587</v>
      </c>
      <c r="J87" s="26">
        <f t="shared" si="1"/>
        <v>50</v>
      </c>
    </row>
    <row r="88" spans="1:10" ht="30" x14ac:dyDescent="0.25">
      <c r="A88" s="19">
        <v>107</v>
      </c>
      <c r="B88" s="16" t="s">
        <v>233</v>
      </c>
      <c r="C88" s="5">
        <v>1</v>
      </c>
      <c r="D88" s="5">
        <v>3</v>
      </c>
      <c r="E88" s="5">
        <v>8</v>
      </c>
      <c r="F88" s="22">
        <v>21</v>
      </c>
      <c r="G88" s="26">
        <f t="shared" si="2"/>
        <v>2.9411764705882355</v>
      </c>
      <c r="H88" s="26">
        <f t="shared" si="2"/>
        <v>8.8235294117647065</v>
      </c>
      <c r="I88" s="26">
        <f t="shared" si="2"/>
        <v>23.529411764705884</v>
      </c>
      <c r="J88" s="26">
        <f t="shared" si="1"/>
        <v>61.764705882352942</v>
      </c>
    </row>
    <row r="89" spans="1:10" ht="60" x14ac:dyDescent="0.25">
      <c r="A89" s="19">
        <v>108</v>
      </c>
      <c r="B89" s="16" t="s">
        <v>234</v>
      </c>
      <c r="C89" s="5">
        <v>3</v>
      </c>
      <c r="D89" s="5">
        <v>4</v>
      </c>
      <c r="E89" s="5">
        <v>13</v>
      </c>
      <c r="F89" s="22">
        <v>13</v>
      </c>
      <c r="G89" s="26">
        <f t="shared" si="2"/>
        <v>8.8235294117647065</v>
      </c>
      <c r="H89" s="26">
        <f t="shared" si="2"/>
        <v>11.764705882352942</v>
      </c>
      <c r="I89" s="26">
        <f t="shared" si="2"/>
        <v>38.235294117647058</v>
      </c>
      <c r="J89" s="26">
        <f t="shared" si="1"/>
        <v>38.235294117647058</v>
      </c>
    </row>
    <row r="90" spans="1:10" ht="60" x14ac:dyDescent="0.25">
      <c r="A90" s="19">
        <v>109</v>
      </c>
      <c r="B90" s="16" t="s">
        <v>235</v>
      </c>
      <c r="C90" s="5">
        <v>3</v>
      </c>
      <c r="D90" s="5">
        <v>6</v>
      </c>
      <c r="E90" s="5">
        <v>13</v>
      </c>
      <c r="F90" s="22">
        <v>11</v>
      </c>
      <c r="G90" s="26">
        <f t="shared" si="2"/>
        <v>8.8235294117647065</v>
      </c>
      <c r="H90" s="26">
        <f t="shared" si="2"/>
        <v>17.647058823529413</v>
      </c>
      <c r="I90" s="26">
        <f t="shared" si="2"/>
        <v>38.235294117647058</v>
      </c>
      <c r="J90" s="26">
        <f t="shared" si="1"/>
        <v>32.352941176470587</v>
      </c>
    </row>
    <row r="91" spans="1:10" ht="75" x14ac:dyDescent="0.25">
      <c r="A91" s="19">
        <v>110</v>
      </c>
      <c r="B91" s="16" t="s">
        <v>236</v>
      </c>
      <c r="C91" s="5">
        <v>2</v>
      </c>
      <c r="D91" s="5">
        <v>4</v>
      </c>
      <c r="E91" s="5">
        <v>15</v>
      </c>
      <c r="F91" s="22">
        <v>12</v>
      </c>
      <c r="G91" s="26">
        <f t="shared" si="2"/>
        <v>5.882352941176471</v>
      </c>
      <c r="H91" s="26">
        <f t="shared" si="2"/>
        <v>11.764705882352942</v>
      </c>
      <c r="I91" s="26">
        <f t="shared" si="2"/>
        <v>44.117647058823529</v>
      </c>
      <c r="J91" s="26">
        <f t="shared" si="1"/>
        <v>35.294117647058826</v>
      </c>
    </row>
    <row r="92" spans="1:10" ht="60" x14ac:dyDescent="0.25">
      <c r="A92" s="19">
        <v>111</v>
      </c>
      <c r="B92" s="16" t="s">
        <v>237</v>
      </c>
      <c r="C92" s="5">
        <v>2</v>
      </c>
      <c r="D92" s="5">
        <v>9</v>
      </c>
      <c r="E92" s="5">
        <v>7</v>
      </c>
      <c r="F92" s="22">
        <v>15</v>
      </c>
      <c r="G92" s="26">
        <f t="shared" si="2"/>
        <v>5.882352941176471</v>
      </c>
      <c r="H92" s="26">
        <f t="shared" si="2"/>
        <v>26.470588235294116</v>
      </c>
      <c r="I92" s="26">
        <f t="shared" si="2"/>
        <v>20.588235294117649</v>
      </c>
      <c r="J92" s="26">
        <f t="shared" si="1"/>
        <v>44.117647058823529</v>
      </c>
    </row>
    <row r="93" spans="1:10" ht="30" x14ac:dyDescent="0.25">
      <c r="A93" s="19">
        <v>112</v>
      </c>
      <c r="B93" s="16" t="s">
        <v>238</v>
      </c>
      <c r="C93" s="5">
        <v>5</v>
      </c>
      <c r="D93" s="5">
        <v>3</v>
      </c>
      <c r="E93" s="5">
        <v>10</v>
      </c>
      <c r="F93" s="22">
        <v>15</v>
      </c>
      <c r="G93" s="26">
        <f t="shared" si="2"/>
        <v>14.705882352941176</v>
      </c>
      <c r="H93" s="26">
        <f t="shared" si="2"/>
        <v>8.8235294117647065</v>
      </c>
      <c r="I93" s="26">
        <f t="shared" si="2"/>
        <v>29.411764705882351</v>
      </c>
      <c r="J93" s="26">
        <f t="shared" si="1"/>
        <v>44.117647058823529</v>
      </c>
    </row>
  </sheetData>
  <mergeCells count="2">
    <mergeCell ref="C1:F1"/>
    <mergeCell ref="G1:J1"/>
  </mergeCells>
  <conditionalFormatting sqref="G3:J93">
    <cfRule type="cellIs" dxfId="13" priority="1" operator="between">
      <formula>51</formula>
      <formula>69</formula>
    </cfRule>
    <cfRule type="dataBar" priority="2">
      <dataBar>
        <cfvo type="num" val="0"/>
        <cfvo type="num" val="100"/>
        <color rgb="FF638EC6"/>
      </dataBar>
      <extLst>
        <ext xmlns:x14="http://schemas.microsoft.com/office/spreadsheetml/2009/9/main" uri="{B025F937-C7B1-47D3-B67F-A62EFF666E3E}">
          <x14:id>{A9E5634D-2D46-4B2C-B8C5-5C12C30CE18D}</x14:id>
        </ext>
      </extLst>
    </cfRule>
    <cfRule type="cellIs" dxfId="12" priority="3" operator="between">
      <formula>70</formula>
      <formula>100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A9E5634D-2D46-4B2C-B8C5-5C12C30CE18D}">
            <x14:dataBar minLength="0" maxLength="100" gradient="0">
              <x14:cfvo type="num">
                <xm:f>0</xm:f>
              </x14:cfvo>
              <x14:cfvo type="num">
                <xm:f>100</xm:f>
              </x14:cfvo>
              <x14:negativeFillColor rgb="FFFF0000"/>
              <x14:axisColor rgb="FF000000"/>
            </x14:dataBar>
          </x14:cfRule>
          <xm:sqref>G3:J93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9EB4-7EB1-49A6-8C49-0528883D2C0E}">
  <dimension ref="A1:J106"/>
  <sheetViews>
    <sheetView zoomScale="85" zoomScaleNormal="85" workbookViewId="0">
      <selection activeCell="B3" sqref="B3"/>
    </sheetView>
  </sheetViews>
  <sheetFormatPr defaultColWidth="0" defaultRowHeight="15" customHeight="1" zeroHeight="1" x14ac:dyDescent="0.25"/>
  <cols>
    <col min="1" max="1" width="11.28515625" style="2" bestFit="1" customWidth="1"/>
    <col min="2" max="2" width="54.7109375" style="15" customWidth="1"/>
    <col min="3" max="6" width="9.140625" style="2" customWidth="1"/>
    <col min="7" max="10" width="9.140625" style="27" customWidth="1"/>
    <col min="11" max="16384" width="9.140625" hidden="1"/>
  </cols>
  <sheetData>
    <row r="1" spans="1:10" ht="15.75" x14ac:dyDescent="0.25">
      <c r="A1" s="17" t="s">
        <v>124</v>
      </c>
      <c r="B1" s="23">
        <f>Dashboard!B6</f>
        <v>34</v>
      </c>
      <c r="C1" s="58" t="s">
        <v>14</v>
      </c>
      <c r="D1" s="59"/>
      <c r="E1" s="59"/>
      <c r="F1" s="60"/>
      <c r="G1" s="59" t="s">
        <v>20</v>
      </c>
      <c r="H1" s="59"/>
      <c r="I1" s="59"/>
      <c r="J1" s="61"/>
    </row>
    <row r="2" spans="1:10" ht="15.75" x14ac:dyDescent="0.25">
      <c r="A2" s="17" t="s">
        <v>14</v>
      </c>
      <c r="B2" s="18" t="s">
        <v>19</v>
      </c>
      <c r="C2" s="17">
        <v>1</v>
      </c>
      <c r="D2" s="17">
        <v>2</v>
      </c>
      <c r="E2" s="17">
        <v>3</v>
      </c>
      <c r="F2" s="21">
        <v>4</v>
      </c>
      <c r="G2" s="36">
        <v>1</v>
      </c>
      <c r="H2" s="17">
        <v>2</v>
      </c>
      <c r="I2" s="17">
        <v>3</v>
      </c>
      <c r="J2" s="17">
        <v>4</v>
      </c>
    </row>
    <row r="3" spans="1:10" ht="30" x14ac:dyDescent="0.25">
      <c r="A3" s="19">
        <v>1</v>
      </c>
      <c r="B3" s="16" t="s">
        <v>239</v>
      </c>
      <c r="C3" s="5">
        <v>2</v>
      </c>
      <c r="D3" s="5">
        <v>2</v>
      </c>
      <c r="E3" s="5">
        <v>12</v>
      </c>
      <c r="F3" s="22">
        <v>18</v>
      </c>
      <c r="G3" s="26">
        <f>(C3*100)/$B$1</f>
        <v>5.882352941176471</v>
      </c>
      <c r="H3" s="26">
        <f>(D3*100)/$B$1</f>
        <v>5.882352941176471</v>
      </c>
      <c r="I3" s="26">
        <f>(E3*100)/$B$1</f>
        <v>35.294117647058826</v>
      </c>
      <c r="J3" s="26">
        <f>(F3*100)/$B$1</f>
        <v>52.941176470588232</v>
      </c>
    </row>
    <row r="4" spans="1:10" ht="30" x14ac:dyDescent="0.25">
      <c r="A4" s="19">
        <v>5</v>
      </c>
      <c r="B4" s="16" t="s">
        <v>131</v>
      </c>
      <c r="C4" s="5">
        <v>2</v>
      </c>
      <c r="D4" s="5">
        <v>7</v>
      </c>
      <c r="E4" s="5">
        <v>14</v>
      </c>
      <c r="F4" s="22">
        <v>11</v>
      </c>
      <c r="G4" s="26">
        <f t="shared" ref="G4:J67" si="0">(C4*100)/$B$1</f>
        <v>5.882352941176471</v>
      </c>
      <c r="H4" s="26">
        <f t="shared" si="0"/>
        <v>20.588235294117649</v>
      </c>
      <c r="I4" s="26">
        <f t="shared" si="0"/>
        <v>41.176470588235297</v>
      </c>
      <c r="J4" s="26">
        <f t="shared" si="0"/>
        <v>32.352941176470587</v>
      </c>
    </row>
    <row r="5" spans="1:10" ht="45" x14ac:dyDescent="0.25">
      <c r="A5" s="19">
        <v>6</v>
      </c>
      <c r="B5" s="16" t="s">
        <v>132</v>
      </c>
      <c r="C5" s="5">
        <v>4</v>
      </c>
      <c r="D5" s="5">
        <v>7</v>
      </c>
      <c r="E5" s="5">
        <v>17</v>
      </c>
      <c r="F5" s="22">
        <v>6</v>
      </c>
      <c r="G5" s="26">
        <f t="shared" si="0"/>
        <v>11.764705882352942</v>
      </c>
      <c r="H5" s="26">
        <f t="shared" si="0"/>
        <v>20.588235294117649</v>
      </c>
      <c r="I5" s="26">
        <f t="shared" si="0"/>
        <v>50</v>
      </c>
      <c r="J5" s="26">
        <f t="shared" si="0"/>
        <v>17.647058823529413</v>
      </c>
    </row>
    <row r="6" spans="1:10" x14ac:dyDescent="0.25">
      <c r="A6" s="19">
        <v>7</v>
      </c>
      <c r="B6" s="16" t="s">
        <v>240</v>
      </c>
      <c r="C6" s="5">
        <v>6</v>
      </c>
      <c r="D6" s="5">
        <v>11</v>
      </c>
      <c r="E6" s="5">
        <v>12</v>
      </c>
      <c r="F6" s="22">
        <v>5</v>
      </c>
      <c r="G6" s="26">
        <f t="shared" si="0"/>
        <v>17.647058823529413</v>
      </c>
      <c r="H6" s="26">
        <f t="shared" si="0"/>
        <v>32.352941176470587</v>
      </c>
      <c r="I6" s="26">
        <f t="shared" si="0"/>
        <v>35.294117647058826</v>
      </c>
      <c r="J6" s="26">
        <f t="shared" si="0"/>
        <v>14.705882352941176</v>
      </c>
    </row>
    <row r="7" spans="1:10" ht="30" x14ac:dyDescent="0.25">
      <c r="A7" s="19">
        <v>8</v>
      </c>
      <c r="B7" s="16" t="s">
        <v>134</v>
      </c>
      <c r="C7" s="5">
        <v>2</v>
      </c>
      <c r="D7" s="5">
        <v>8</v>
      </c>
      <c r="E7" s="5">
        <v>12</v>
      </c>
      <c r="F7" s="22">
        <v>12</v>
      </c>
      <c r="G7" s="26">
        <f t="shared" si="0"/>
        <v>5.882352941176471</v>
      </c>
      <c r="H7" s="26">
        <f t="shared" si="0"/>
        <v>23.529411764705884</v>
      </c>
      <c r="I7" s="26">
        <f t="shared" si="0"/>
        <v>35.294117647058826</v>
      </c>
      <c r="J7" s="26">
        <f t="shared" si="0"/>
        <v>35.294117647058826</v>
      </c>
    </row>
    <row r="8" spans="1:10" ht="30" x14ac:dyDescent="0.25">
      <c r="A8" s="19">
        <v>9</v>
      </c>
      <c r="B8" s="16" t="s">
        <v>241</v>
      </c>
      <c r="C8" s="5">
        <v>1</v>
      </c>
      <c r="D8" s="5">
        <v>5</v>
      </c>
      <c r="E8" s="5">
        <v>15</v>
      </c>
      <c r="F8" s="22">
        <v>13</v>
      </c>
      <c r="G8" s="26">
        <f t="shared" si="0"/>
        <v>2.9411764705882355</v>
      </c>
      <c r="H8" s="26">
        <f t="shared" si="0"/>
        <v>14.705882352941176</v>
      </c>
      <c r="I8" s="26">
        <f t="shared" si="0"/>
        <v>44.117647058823529</v>
      </c>
      <c r="J8" s="26">
        <f t="shared" si="0"/>
        <v>38.235294117647058</v>
      </c>
    </row>
    <row r="9" spans="1:10" ht="30" x14ac:dyDescent="0.25">
      <c r="A9" s="19">
        <v>11</v>
      </c>
      <c r="B9" s="16" t="s">
        <v>137</v>
      </c>
      <c r="C9" s="5">
        <v>1</v>
      </c>
      <c r="D9" s="5">
        <v>6</v>
      </c>
      <c r="E9" s="5">
        <v>16</v>
      </c>
      <c r="F9" s="22">
        <v>11</v>
      </c>
      <c r="G9" s="26">
        <f t="shared" si="0"/>
        <v>2.9411764705882355</v>
      </c>
      <c r="H9" s="26">
        <f t="shared" si="0"/>
        <v>17.647058823529413</v>
      </c>
      <c r="I9" s="26">
        <f t="shared" si="0"/>
        <v>47.058823529411768</v>
      </c>
      <c r="J9" s="26">
        <f t="shared" si="0"/>
        <v>32.352941176470587</v>
      </c>
    </row>
    <row r="10" spans="1:10" ht="30" x14ac:dyDescent="0.25">
      <c r="A10" s="19">
        <v>12</v>
      </c>
      <c r="B10" s="16" t="s">
        <v>138</v>
      </c>
      <c r="C10" s="5">
        <v>1</v>
      </c>
      <c r="D10" s="5">
        <v>8</v>
      </c>
      <c r="E10" s="5">
        <v>16</v>
      </c>
      <c r="F10" s="22">
        <v>9</v>
      </c>
      <c r="G10" s="26">
        <f t="shared" si="0"/>
        <v>2.9411764705882355</v>
      </c>
      <c r="H10" s="26">
        <f t="shared" si="0"/>
        <v>23.529411764705884</v>
      </c>
      <c r="I10" s="26">
        <f t="shared" si="0"/>
        <v>47.058823529411768</v>
      </c>
      <c r="J10" s="26">
        <f t="shared" si="0"/>
        <v>26.470588235294116</v>
      </c>
    </row>
    <row r="11" spans="1:10" ht="30" x14ac:dyDescent="0.25">
      <c r="A11" s="19">
        <v>14</v>
      </c>
      <c r="B11" s="16" t="s">
        <v>242</v>
      </c>
      <c r="C11" s="5">
        <v>1</v>
      </c>
      <c r="D11" s="5">
        <v>5</v>
      </c>
      <c r="E11" s="5">
        <v>12</v>
      </c>
      <c r="F11" s="22">
        <v>16</v>
      </c>
      <c r="G11" s="26">
        <f t="shared" si="0"/>
        <v>2.9411764705882355</v>
      </c>
      <c r="H11" s="26">
        <f t="shared" si="0"/>
        <v>14.705882352941176</v>
      </c>
      <c r="I11" s="26">
        <f t="shared" si="0"/>
        <v>35.294117647058826</v>
      </c>
      <c r="J11" s="26">
        <f t="shared" si="0"/>
        <v>47.058823529411768</v>
      </c>
    </row>
    <row r="12" spans="1:10" ht="45" x14ac:dyDescent="0.25">
      <c r="A12" s="19">
        <v>15</v>
      </c>
      <c r="B12" s="16" t="s">
        <v>141</v>
      </c>
      <c r="C12" s="5">
        <v>2</v>
      </c>
      <c r="D12" s="5">
        <v>4</v>
      </c>
      <c r="E12" s="5">
        <v>16</v>
      </c>
      <c r="F12" s="22">
        <v>12</v>
      </c>
      <c r="G12" s="26">
        <f t="shared" si="0"/>
        <v>5.882352941176471</v>
      </c>
      <c r="H12" s="26">
        <f t="shared" si="0"/>
        <v>11.764705882352942</v>
      </c>
      <c r="I12" s="26">
        <f t="shared" si="0"/>
        <v>47.058823529411768</v>
      </c>
      <c r="J12" s="26">
        <f t="shared" si="0"/>
        <v>35.294117647058826</v>
      </c>
    </row>
    <row r="13" spans="1:10" ht="30" x14ac:dyDescent="0.25">
      <c r="A13" s="19">
        <v>16</v>
      </c>
      <c r="B13" s="16" t="s">
        <v>243</v>
      </c>
      <c r="C13" s="5">
        <v>2</v>
      </c>
      <c r="D13" s="5">
        <v>9</v>
      </c>
      <c r="E13" s="5">
        <v>12</v>
      </c>
      <c r="F13" s="22">
        <v>11</v>
      </c>
      <c r="G13" s="26">
        <f t="shared" si="0"/>
        <v>5.882352941176471</v>
      </c>
      <c r="H13" s="26">
        <f t="shared" si="0"/>
        <v>26.470588235294116</v>
      </c>
      <c r="I13" s="26">
        <f t="shared" si="0"/>
        <v>35.294117647058826</v>
      </c>
      <c r="J13" s="26">
        <f t="shared" si="0"/>
        <v>32.352941176470587</v>
      </c>
    </row>
    <row r="14" spans="1:10" ht="30" x14ac:dyDescent="0.25">
      <c r="A14" s="19">
        <v>17</v>
      </c>
      <c r="B14" s="16" t="s">
        <v>244</v>
      </c>
      <c r="C14" s="5">
        <v>3</v>
      </c>
      <c r="D14" s="5">
        <v>11</v>
      </c>
      <c r="E14" s="5">
        <v>10</v>
      </c>
      <c r="F14" s="22">
        <v>10</v>
      </c>
      <c r="G14" s="26">
        <f t="shared" si="0"/>
        <v>8.8235294117647065</v>
      </c>
      <c r="H14" s="26">
        <f t="shared" si="0"/>
        <v>32.352941176470587</v>
      </c>
      <c r="I14" s="26">
        <f t="shared" si="0"/>
        <v>29.411764705882351</v>
      </c>
      <c r="J14" s="26">
        <f t="shared" si="0"/>
        <v>29.411764705882351</v>
      </c>
    </row>
    <row r="15" spans="1:10" ht="30" x14ac:dyDescent="0.25">
      <c r="A15" s="19">
        <v>18</v>
      </c>
      <c r="B15" s="16" t="s">
        <v>144</v>
      </c>
      <c r="C15" s="5">
        <v>3</v>
      </c>
      <c r="D15" s="5">
        <v>5</v>
      </c>
      <c r="E15" s="5">
        <v>18</v>
      </c>
      <c r="F15" s="22">
        <v>8</v>
      </c>
      <c r="G15" s="26">
        <f t="shared" si="0"/>
        <v>8.8235294117647065</v>
      </c>
      <c r="H15" s="26">
        <f t="shared" si="0"/>
        <v>14.705882352941176</v>
      </c>
      <c r="I15" s="26">
        <f t="shared" si="0"/>
        <v>52.941176470588232</v>
      </c>
      <c r="J15" s="26">
        <f t="shared" si="0"/>
        <v>23.529411764705884</v>
      </c>
    </row>
    <row r="16" spans="1:10" ht="45" x14ac:dyDescent="0.25">
      <c r="A16" s="19">
        <v>19</v>
      </c>
      <c r="B16" s="16" t="s">
        <v>245</v>
      </c>
      <c r="C16" s="5">
        <v>2</v>
      </c>
      <c r="D16" s="5">
        <v>2</v>
      </c>
      <c r="E16" s="5">
        <v>16</v>
      </c>
      <c r="F16" s="22">
        <v>14</v>
      </c>
      <c r="G16" s="26">
        <f t="shared" si="0"/>
        <v>5.882352941176471</v>
      </c>
      <c r="H16" s="26">
        <f t="shared" si="0"/>
        <v>5.882352941176471</v>
      </c>
      <c r="I16" s="26">
        <f t="shared" si="0"/>
        <v>47.058823529411768</v>
      </c>
      <c r="J16" s="26">
        <f t="shared" si="0"/>
        <v>41.176470588235297</v>
      </c>
    </row>
    <row r="17" spans="1:10" ht="45" x14ac:dyDescent="0.25">
      <c r="A17" s="19">
        <v>20</v>
      </c>
      <c r="B17" s="16" t="s">
        <v>246</v>
      </c>
      <c r="C17" s="5">
        <v>6</v>
      </c>
      <c r="D17" s="5">
        <v>6</v>
      </c>
      <c r="E17" s="5">
        <v>12</v>
      </c>
      <c r="F17" s="22">
        <v>10</v>
      </c>
      <c r="G17" s="26">
        <f t="shared" si="0"/>
        <v>17.647058823529413</v>
      </c>
      <c r="H17" s="26">
        <f t="shared" si="0"/>
        <v>17.647058823529413</v>
      </c>
      <c r="I17" s="26">
        <f t="shared" si="0"/>
        <v>35.294117647058826</v>
      </c>
      <c r="J17" s="26">
        <f t="shared" si="0"/>
        <v>29.411764705882351</v>
      </c>
    </row>
    <row r="18" spans="1:10" ht="60" x14ac:dyDescent="0.25">
      <c r="A18" s="19">
        <v>21</v>
      </c>
      <c r="B18" s="16" t="s">
        <v>147</v>
      </c>
      <c r="C18" s="5">
        <v>4</v>
      </c>
      <c r="D18" s="5">
        <v>7</v>
      </c>
      <c r="E18" s="5">
        <v>13</v>
      </c>
      <c r="F18" s="22">
        <v>10</v>
      </c>
      <c r="G18" s="26">
        <f t="shared" si="0"/>
        <v>11.764705882352942</v>
      </c>
      <c r="H18" s="26">
        <f t="shared" si="0"/>
        <v>20.588235294117649</v>
      </c>
      <c r="I18" s="26">
        <f t="shared" si="0"/>
        <v>38.235294117647058</v>
      </c>
      <c r="J18" s="26">
        <f t="shared" si="0"/>
        <v>29.411764705882351</v>
      </c>
    </row>
    <row r="19" spans="1:10" ht="60" x14ac:dyDescent="0.25">
      <c r="A19" s="19">
        <v>22</v>
      </c>
      <c r="B19" s="16" t="s">
        <v>148</v>
      </c>
      <c r="C19" s="5">
        <v>2</v>
      </c>
      <c r="D19" s="5">
        <v>6</v>
      </c>
      <c r="E19" s="5">
        <v>14</v>
      </c>
      <c r="F19" s="22">
        <v>12</v>
      </c>
      <c r="G19" s="26">
        <f t="shared" si="0"/>
        <v>5.882352941176471</v>
      </c>
      <c r="H19" s="26">
        <f t="shared" si="0"/>
        <v>17.647058823529413</v>
      </c>
      <c r="I19" s="26">
        <f t="shared" si="0"/>
        <v>41.176470588235297</v>
      </c>
      <c r="J19" s="26">
        <f t="shared" si="0"/>
        <v>35.294117647058826</v>
      </c>
    </row>
    <row r="20" spans="1:10" ht="30" x14ac:dyDescent="0.25">
      <c r="A20" s="19">
        <v>23</v>
      </c>
      <c r="B20" s="16" t="s">
        <v>149</v>
      </c>
      <c r="C20" s="5">
        <v>1</v>
      </c>
      <c r="D20" s="5">
        <v>3</v>
      </c>
      <c r="E20" s="5">
        <v>17</v>
      </c>
      <c r="F20" s="22">
        <v>13</v>
      </c>
      <c r="G20" s="26">
        <f t="shared" si="0"/>
        <v>2.9411764705882355</v>
      </c>
      <c r="H20" s="26">
        <f t="shared" si="0"/>
        <v>8.8235294117647065</v>
      </c>
      <c r="I20" s="26">
        <f t="shared" si="0"/>
        <v>50</v>
      </c>
      <c r="J20" s="26">
        <f t="shared" si="0"/>
        <v>38.235294117647058</v>
      </c>
    </row>
    <row r="21" spans="1:10" ht="30" x14ac:dyDescent="0.25">
      <c r="A21" s="19">
        <v>24</v>
      </c>
      <c r="B21" s="16" t="s">
        <v>247</v>
      </c>
      <c r="C21" s="5">
        <v>3</v>
      </c>
      <c r="D21" s="5">
        <v>5</v>
      </c>
      <c r="E21" s="5">
        <v>14</v>
      </c>
      <c r="F21" s="22">
        <v>12</v>
      </c>
      <c r="G21" s="26">
        <f t="shared" si="0"/>
        <v>8.8235294117647065</v>
      </c>
      <c r="H21" s="26">
        <f t="shared" si="0"/>
        <v>14.705882352941176</v>
      </c>
      <c r="I21" s="26">
        <f t="shared" si="0"/>
        <v>41.176470588235297</v>
      </c>
      <c r="J21" s="26">
        <f t="shared" si="0"/>
        <v>35.294117647058826</v>
      </c>
    </row>
    <row r="22" spans="1:10" ht="30" x14ac:dyDescent="0.25">
      <c r="A22" s="19">
        <v>25</v>
      </c>
      <c r="B22" s="16" t="s">
        <v>248</v>
      </c>
      <c r="C22" s="5">
        <v>1</v>
      </c>
      <c r="D22" s="5">
        <v>7</v>
      </c>
      <c r="E22" s="5">
        <v>14</v>
      </c>
      <c r="F22" s="22">
        <v>12</v>
      </c>
      <c r="G22" s="26">
        <f t="shared" si="0"/>
        <v>2.9411764705882355</v>
      </c>
      <c r="H22" s="26">
        <f t="shared" si="0"/>
        <v>20.588235294117649</v>
      </c>
      <c r="I22" s="26">
        <f t="shared" si="0"/>
        <v>41.176470588235297</v>
      </c>
      <c r="J22" s="26">
        <f t="shared" si="0"/>
        <v>35.294117647058826</v>
      </c>
    </row>
    <row r="23" spans="1:10" ht="30" x14ac:dyDescent="0.25">
      <c r="A23" s="19">
        <v>26</v>
      </c>
      <c r="B23" s="16" t="s">
        <v>249</v>
      </c>
      <c r="C23" s="5">
        <v>2</v>
      </c>
      <c r="D23" s="5">
        <v>3</v>
      </c>
      <c r="E23" s="5">
        <v>16</v>
      </c>
      <c r="F23" s="22">
        <v>13</v>
      </c>
      <c r="G23" s="26">
        <f t="shared" si="0"/>
        <v>5.882352941176471</v>
      </c>
      <c r="H23" s="26">
        <f t="shared" si="0"/>
        <v>8.8235294117647065</v>
      </c>
      <c r="I23" s="26">
        <f t="shared" si="0"/>
        <v>47.058823529411768</v>
      </c>
      <c r="J23" s="26">
        <f t="shared" si="0"/>
        <v>38.235294117647058</v>
      </c>
    </row>
    <row r="24" spans="1:10" ht="75" x14ac:dyDescent="0.25">
      <c r="A24" s="19">
        <v>28</v>
      </c>
      <c r="B24" s="16" t="s">
        <v>154</v>
      </c>
      <c r="C24" s="5">
        <v>1</v>
      </c>
      <c r="D24" s="5">
        <v>7</v>
      </c>
      <c r="E24" s="5">
        <v>15</v>
      </c>
      <c r="F24" s="22">
        <v>11</v>
      </c>
      <c r="G24" s="26">
        <f t="shared" si="0"/>
        <v>2.9411764705882355</v>
      </c>
      <c r="H24" s="26">
        <f t="shared" si="0"/>
        <v>20.588235294117649</v>
      </c>
      <c r="I24" s="26">
        <f t="shared" si="0"/>
        <v>44.117647058823529</v>
      </c>
      <c r="J24" s="26">
        <f t="shared" si="0"/>
        <v>32.352941176470587</v>
      </c>
    </row>
    <row r="25" spans="1:10" ht="30" x14ac:dyDescent="0.25">
      <c r="A25" s="19">
        <v>29</v>
      </c>
      <c r="B25" s="16" t="s">
        <v>250</v>
      </c>
      <c r="C25" s="5">
        <v>2</v>
      </c>
      <c r="D25" s="5">
        <v>2</v>
      </c>
      <c r="E25" s="5">
        <v>15</v>
      </c>
      <c r="F25" s="22">
        <v>15</v>
      </c>
      <c r="G25" s="26">
        <f t="shared" si="0"/>
        <v>5.882352941176471</v>
      </c>
      <c r="H25" s="26">
        <f t="shared" si="0"/>
        <v>5.882352941176471</v>
      </c>
      <c r="I25" s="26">
        <f t="shared" si="0"/>
        <v>44.117647058823529</v>
      </c>
      <c r="J25" s="26">
        <f t="shared" si="0"/>
        <v>44.117647058823529</v>
      </c>
    </row>
    <row r="26" spans="1:10" ht="30" x14ac:dyDescent="0.25">
      <c r="A26" s="19">
        <v>31</v>
      </c>
      <c r="B26" s="16" t="s">
        <v>157</v>
      </c>
      <c r="C26" s="5">
        <v>3</v>
      </c>
      <c r="D26" s="5">
        <v>8</v>
      </c>
      <c r="E26" s="5">
        <v>9</v>
      </c>
      <c r="F26" s="22">
        <v>14</v>
      </c>
      <c r="G26" s="26">
        <f t="shared" si="0"/>
        <v>8.8235294117647065</v>
      </c>
      <c r="H26" s="26">
        <f t="shared" si="0"/>
        <v>23.529411764705884</v>
      </c>
      <c r="I26" s="26">
        <f t="shared" si="0"/>
        <v>26.470588235294116</v>
      </c>
      <c r="J26" s="26">
        <f t="shared" si="0"/>
        <v>41.176470588235297</v>
      </c>
    </row>
    <row r="27" spans="1:10" ht="30" x14ac:dyDescent="0.25">
      <c r="A27" s="19">
        <v>32</v>
      </c>
      <c r="B27" s="16" t="s">
        <v>251</v>
      </c>
      <c r="C27" s="5">
        <v>3</v>
      </c>
      <c r="D27" s="5">
        <v>9</v>
      </c>
      <c r="E27" s="5">
        <v>11</v>
      </c>
      <c r="F27" s="22">
        <v>11</v>
      </c>
      <c r="G27" s="26">
        <f t="shared" si="0"/>
        <v>8.8235294117647065</v>
      </c>
      <c r="H27" s="26">
        <f t="shared" si="0"/>
        <v>26.470588235294116</v>
      </c>
      <c r="I27" s="26">
        <f t="shared" si="0"/>
        <v>32.352941176470587</v>
      </c>
      <c r="J27" s="26">
        <f t="shared" si="0"/>
        <v>32.352941176470587</v>
      </c>
    </row>
    <row r="28" spans="1:10" ht="30" x14ac:dyDescent="0.25">
      <c r="A28" s="19">
        <v>33</v>
      </c>
      <c r="B28" s="16" t="s">
        <v>252</v>
      </c>
      <c r="C28" s="5">
        <v>1</v>
      </c>
      <c r="D28" s="5">
        <v>9</v>
      </c>
      <c r="E28" s="5">
        <v>16</v>
      </c>
      <c r="F28" s="22">
        <v>8</v>
      </c>
      <c r="G28" s="26">
        <f t="shared" si="0"/>
        <v>2.9411764705882355</v>
      </c>
      <c r="H28" s="26">
        <f t="shared" si="0"/>
        <v>26.470588235294116</v>
      </c>
      <c r="I28" s="26">
        <f t="shared" si="0"/>
        <v>47.058823529411768</v>
      </c>
      <c r="J28" s="26">
        <f t="shared" si="0"/>
        <v>23.529411764705884</v>
      </c>
    </row>
    <row r="29" spans="1:10" ht="30" x14ac:dyDescent="0.25">
      <c r="A29" s="19">
        <v>34</v>
      </c>
      <c r="B29" s="16" t="s">
        <v>253</v>
      </c>
      <c r="C29" s="5">
        <v>1</v>
      </c>
      <c r="D29" s="5">
        <v>2</v>
      </c>
      <c r="E29" s="5">
        <v>16</v>
      </c>
      <c r="F29" s="22">
        <v>15</v>
      </c>
      <c r="G29" s="26">
        <f t="shared" si="0"/>
        <v>2.9411764705882355</v>
      </c>
      <c r="H29" s="26">
        <f t="shared" si="0"/>
        <v>5.882352941176471</v>
      </c>
      <c r="I29" s="26">
        <f t="shared" si="0"/>
        <v>47.058823529411768</v>
      </c>
      <c r="J29" s="26">
        <f t="shared" si="0"/>
        <v>44.117647058823529</v>
      </c>
    </row>
    <row r="30" spans="1:10" ht="45" x14ac:dyDescent="0.25">
      <c r="A30" s="19">
        <v>35</v>
      </c>
      <c r="B30" s="16" t="s">
        <v>161</v>
      </c>
      <c r="C30" s="5">
        <v>2</v>
      </c>
      <c r="D30" s="5">
        <v>3</v>
      </c>
      <c r="E30" s="5">
        <v>12</v>
      </c>
      <c r="F30" s="22">
        <v>17</v>
      </c>
      <c r="G30" s="26">
        <f t="shared" si="0"/>
        <v>5.882352941176471</v>
      </c>
      <c r="H30" s="26">
        <f t="shared" si="0"/>
        <v>8.8235294117647065</v>
      </c>
      <c r="I30" s="26">
        <f t="shared" si="0"/>
        <v>35.294117647058826</v>
      </c>
      <c r="J30" s="26">
        <f t="shared" si="0"/>
        <v>50</v>
      </c>
    </row>
    <row r="31" spans="1:10" ht="60" x14ac:dyDescent="0.25">
      <c r="A31" s="19">
        <v>37</v>
      </c>
      <c r="B31" s="16" t="s">
        <v>163</v>
      </c>
      <c r="C31" s="5">
        <v>1</v>
      </c>
      <c r="D31" s="5">
        <v>1</v>
      </c>
      <c r="E31" s="5">
        <v>18</v>
      </c>
      <c r="F31" s="22">
        <v>14</v>
      </c>
      <c r="G31" s="26">
        <f t="shared" si="0"/>
        <v>2.9411764705882355</v>
      </c>
      <c r="H31" s="26">
        <f t="shared" si="0"/>
        <v>2.9411764705882355</v>
      </c>
      <c r="I31" s="26">
        <f t="shared" si="0"/>
        <v>52.941176470588232</v>
      </c>
      <c r="J31" s="26">
        <f t="shared" si="0"/>
        <v>41.176470588235297</v>
      </c>
    </row>
    <row r="32" spans="1:10" ht="45" x14ac:dyDescent="0.25">
      <c r="A32" s="19">
        <v>38</v>
      </c>
      <c r="B32" s="16" t="s">
        <v>164</v>
      </c>
      <c r="C32" s="5">
        <v>2</v>
      </c>
      <c r="D32" s="5">
        <v>8</v>
      </c>
      <c r="E32" s="5">
        <v>13</v>
      </c>
      <c r="F32" s="22">
        <v>11</v>
      </c>
      <c r="G32" s="26">
        <f t="shared" si="0"/>
        <v>5.882352941176471</v>
      </c>
      <c r="H32" s="26">
        <f t="shared" si="0"/>
        <v>23.529411764705884</v>
      </c>
      <c r="I32" s="26">
        <f t="shared" si="0"/>
        <v>38.235294117647058</v>
      </c>
      <c r="J32" s="26">
        <f t="shared" si="0"/>
        <v>32.352941176470587</v>
      </c>
    </row>
    <row r="33" spans="1:10" ht="30" x14ac:dyDescent="0.25">
      <c r="A33" s="19">
        <v>39</v>
      </c>
      <c r="B33" s="16" t="s">
        <v>254</v>
      </c>
      <c r="C33" s="5">
        <v>4</v>
      </c>
      <c r="D33" s="5">
        <v>11</v>
      </c>
      <c r="E33" s="5">
        <v>7</v>
      </c>
      <c r="F33" s="22">
        <v>12</v>
      </c>
      <c r="G33" s="26">
        <f t="shared" si="0"/>
        <v>11.764705882352942</v>
      </c>
      <c r="H33" s="26">
        <f t="shared" si="0"/>
        <v>32.352941176470587</v>
      </c>
      <c r="I33" s="26">
        <f t="shared" si="0"/>
        <v>20.588235294117649</v>
      </c>
      <c r="J33" s="26">
        <f t="shared" si="0"/>
        <v>35.294117647058826</v>
      </c>
    </row>
    <row r="34" spans="1:10" ht="30" x14ac:dyDescent="0.25">
      <c r="A34" s="19">
        <v>40</v>
      </c>
      <c r="B34" s="16" t="s">
        <v>166</v>
      </c>
      <c r="C34" s="5">
        <v>3</v>
      </c>
      <c r="D34" s="5">
        <v>4</v>
      </c>
      <c r="E34" s="5">
        <v>14</v>
      </c>
      <c r="F34" s="22">
        <v>13</v>
      </c>
      <c r="G34" s="26">
        <f t="shared" si="0"/>
        <v>8.8235294117647065</v>
      </c>
      <c r="H34" s="26">
        <f t="shared" si="0"/>
        <v>11.764705882352942</v>
      </c>
      <c r="I34" s="26">
        <f t="shared" si="0"/>
        <v>41.176470588235297</v>
      </c>
      <c r="J34" s="26">
        <f t="shared" si="0"/>
        <v>38.235294117647058</v>
      </c>
    </row>
    <row r="35" spans="1:10" ht="45" x14ac:dyDescent="0.25">
      <c r="A35" s="19">
        <v>41</v>
      </c>
      <c r="B35" s="16" t="s">
        <v>167</v>
      </c>
      <c r="C35" s="5">
        <v>4</v>
      </c>
      <c r="D35" s="5">
        <v>10</v>
      </c>
      <c r="E35" s="5">
        <v>4</v>
      </c>
      <c r="F35" s="22">
        <v>16</v>
      </c>
      <c r="G35" s="26">
        <f t="shared" si="0"/>
        <v>11.764705882352942</v>
      </c>
      <c r="H35" s="26">
        <f t="shared" si="0"/>
        <v>29.411764705882351</v>
      </c>
      <c r="I35" s="26">
        <f t="shared" si="0"/>
        <v>11.764705882352942</v>
      </c>
      <c r="J35" s="26">
        <f t="shared" si="0"/>
        <v>47.058823529411768</v>
      </c>
    </row>
    <row r="36" spans="1:10" ht="30" x14ac:dyDescent="0.25">
      <c r="A36" s="19">
        <v>42</v>
      </c>
      <c r="B36" s="16" t="s">
        <v>168</v>
      </c>
      <c r="C36" s="5">
        <v>2</v>
      </c>
      <c r="D36" s="5">
        <v>3</v>
      </c>
      <c r="E36" s="5">
        <v>17</v>
      </c>
      <c r="F36" s="22">
        <v>12</v>
      </c>
      <c r="G36" s="26">
        <f t="shared" si="0"/>
        <v>5.882352941176471</v>
      </c>
      <c r="H36" s="26">
        <f t="shared" si="0"/>
        <v>8.8235294117647065</v>
      </c>
      <c r="I36" s="26">
        <f t="shared" si="0"/>
        <v>50</v>
      </c>
      <c r="J36" s="26">
        <f t="shared" si="0"/>
        <v>35.294117647058826</v>
      </c>
    </row>
    <row r="37" spans="1:10" ht="30" x14ac:dyDescent="0.25">
      <c r="A37" s="19">
        <v>43</v>
      </c>
      <c r="B37" s="16" t="s">
        <v>169</v>
      </c>
      <c r="C37" s="5">
        <v>2</v>
      </c>
      <c r="D37" s="5">
        <v>3</v>
      </c>
      <c r="E37" s="5">
        <v>12</v>
      </c>
      <c r="F37" s="22">
        <v>17</v>
      </c>
      <c r="G37" s="26">
        <f t="shared" si="0"/>
        <v>5.882352941176471</v>
      </c>
      <c r="H37" s="26">
        <f t="shared" si="0"/>
        <v>8.8235294117647065</v>
      </c>
      <c r="I37" s="26">
        <f t="shared" si="0"/>
        <v>35.294117647058826</v>
      </c>
      <c r="J37" s="26">
        <f t="shared" si="0"/>
        <v>50</v>
      </c>
    </row>
    <row r="38" spans="1:10" ht="45" x14ac:dyDescent="0.25">
      <c r="A38" s="19">
        <v>44</v>
      </c>
      <c r="B38" s="16" t="s">
        <v>170</v>
      </c>
      <c r="C38" s="5">
        <v>4</v>
      </c>
      <c r="D38" s="5">
        <v>8</v>
      </c>
      <c r="E38" s="5">
        <v>13</v>
      </c>
      <c r="F38" s="22">
        <v>9</v>
      </c>
      <c r="G38" s="26">
        <f t="shared" si="0"/>
        <v>11.764705882352942</v>
      </c>
      <c r="H38" s="26">
        <f t="shared" si="0"/>
        <v>23.529411764705884</v>
      </c>
      <c r="I38" s="26">
        <f t="shared" si="0"/>
        <v>38.235294117647058</v>
      </c>
      <c r="J38" s="26">
        <f t="shared" si="0"/>
        <v>26.470588235294116</v>
      </c>
    </row>
    <row r="39" spans="1:10" ht="45" x14ac:dyDescent="0.25">
      <c r="A39" s="19">
        <v>45</v>
      </c>
      <c r="B39" s="16" t="s">
        <v>171</v>
      </c>
      <c r="C39" s="5">
        <v>9</v>
      </c>
      <c r="D39" s="5">
        <v>8</v>
      </c>
      <c r="E39" s="5">
        <v>9</v>
      </c>
      <c r="F39" s="22">
        <v>8</v>
      </c>
      <c r="G39" s="26">
        <f t="shared" si="0"/>
        <v>26.470588235294116</v>
      </c>
      <c r="H39" s="26">
        <f t="shared" si="0"/>
        <v>23.529411764705884</v>
      </c>
      <c r="I39" s="26">
        <f t="shared" si="0"/>
        <v>26.470588235294116</v>
      </c>
      <c r="J39" s="26">
        <f t="shared" si="0"/>
        <v>23.529411764705884</v>
      </c>
    </row>
    <row r="40" spans="1:10" ht="30" x14ac:dyDescent="0.25">
      <c r="A40" s="19">
        <v>46</v>
      </c>
      <c r="B40" s="16" t="s">
        <v>172</v>
      </c>
      <c r="C40" s="5">
        <v>5</v>
      </c>
      <c r="D40" s="5">
        <v>6</v>
      </c>
      <c r="E40" s="5">
        <v>15</v>
      </c>
      <c r="F40" s="22">
        <v>8</v>
      </c>
      <c r="G40" s="26">
        <f t="shared" si="0"/>
        <v>14.705882352941176</v>
      </c>
      <c r="H40" s="26">
        <f t="shared" si="0"/>
        <v>17.647058823529413</v>
      </c>
      <c r="I40" s="26">
        <f t="shared" si="0"/>
        <v>44.117647058823529</v>
      </c>
      <c r="J40" s="26">
        <f t="shared" si="0"/>
        <v>23.529411764705884</v>
      </c>
    </row>
    <row r="41" spans="1:10" ht="30" x14ac:dyDescent="0.25">
      <c r="A41" s="19">
        <v>47</v>
      </c>
      <c r="B41" s="16" t="s">
        <v>173</v>
      </c>
      <c r="C41" s="5">
        <v>6</v>
      </c>
      <c r="D41" s="5">
        <v>8</v>
      </c>
      <c r="E41" s="5">
        <v>7</v>
      </c>
      <c r="F41" s="22">
        <v>13</v>
      </c>
      <c r="G41" s="26">
        <f t="shared" si="0"/>
        <v>17.647058823529413</v>
      </c>
      <c r="H41" s="26">
        <f t="shared" si="0"/>
        <v>23.529411764705884</v>
      </c>
      <c r="I41" s="26">
        <f t="shared" si="0"/>
        <v>20.588235294117649</v>
      </c>
      <c r="J41" s="26">
        <f t="shared" si="0"/>
        <v>38.235294117647058</v>
      </c>
    </row>
    <row r="42" spans="1:10" ht="30" x14ac:dyDescent="0.25">
      <c r="A42" s="19">
        <v>48</v>
      </c>
      <c r="B42" s="16" t="s">
        <v>174</v>
      </c>
      <c r="C42" s="5">
        <v>3</v>
      </c>
      <c r="D42" s="5">
        <v>12</v>
      </c>
      <c r="E42" s="5">
        <v>12</v>
      </c>
      <c r="F42" s="22">
        <v>7</v>
      </c>
      <c r="G42" s="26">
        <f t="shared" si="0"/>
        <v>8.8235294117647065</v>
      </c>
      <c r="H42" s="26">
        <f t="shared" si="0"/>
        <v>35.294117647058826</v>
      </c>
      <c r="I42" s="26">
        <f t="shared" si="0"/>
        <v>35.294117647058826</v>
      </c>
      <c r="J42" s="26">
        <f t="shared" si="0"/>
        <v>20.588235294117649</v>
      </c>
    </row>
    <row r="43" spans="1:10" ht="45" x14ac:dyDescent="0.25">
      <c r="A43" s="19">
        <v>49</v>
      </c>
      <c r="B43" s="16" t="s">
        <v>175</v>
      </c>
      <c r="C43" s="5">
        <v>4</v>
      </c>
      <c r="D43" s="5">
        <v>6</v>
      </c>
      <c r="E43" s="5">
        <v>11</v>
      </c>
      <c r="F43" s="22">
        <v>13</v>
      </c>
      <c r="G43" s="26">
        <f t="shared" si="0"/>
        <v>11.764705882352942</v>
      </c>
      <c r="H43" s="26">
        <f t="shared" si="0"/>
        <v>17.647058823529413</v>
      </c>
      <c r="I43" s="26">
        <f t="shared" si="0"/>
        <v>32.352941176470587</v>
      </c>
      <c r="J43" s="26">
        <f t="shared" si="0"/>
        <v>38.235294117647058</v>
      </c>
    </row>
    <row r="44" spans="1:10" ht="30" x14ac:dyDescent="0.25">
      <c r="A44" s="19">
        <v>50</v>
      </c>
      <c r="B44" s="16" t="s">
        <v>176</v>
      </c>
      <c r="C44" s="5">
        <v>6</v>
      </c>
      <c r="D44" s="5">
        <v>6</v>
      </c>
      <c r="E44" s="5">
        <v>12</v>
      </c>
      <c r="F44" s="22">
        <v>10</v>
      </c>
      <c r="G44" s="26">
        <f t="shared" si="0"/>
        <v>17.647058823529413</v>
      </c>
      <c r="H44" s="26">
        <f t="shared" si="0"/>
        <v>17.647058823529413</v>
      </c>
      <c r="I44" s="26">
        <f t="shared" si="0"/>
        <v>35.294117647058826</v>
      </c>
      <c r="J44" s="26">
        <f t="shared" si="0"/>
        <v>29.411764705882351</v>
      </c>
    </row>
    <row r="45" spans="1:10" ht="30" x14ac:dyDescent="0.25">
      <c r="A45" s="19">
        <v>51</v>
      </c>
      <c r="B45" s="16" t="s">
        <v>177</v>
      </c>
      <c r="C45" s="5">
        <v>2</v>
      </c>
      <c r="D45" s="5">
        <v>7</v>
      </c>
      <c r="E45" s="5">
        <v>11</v>
      </c>
      <c r="F45" s="22">
        <v>14</v>
      </c>
      <c r="G45" s="26">
        <f t="shared" si="0"/>
        <v>5.882352941176471</v>
      </c>
      <c r="H45" s="26">
        <f t="shared" si="0"/>
        <v>20.588235294117649</v>
      </c>
      <c r="I45" s="26">
        <f t="shared" si="0"/>
        <v>32.352941176470587</v>
      </c>
      <c r="J45" s="26">
        <f t="shared" si="0"/>
        <v>41.176470588235297</v>
      </c>
    </row>
    <row r="46" spans="1:10" ht="45" x14ac:dyDescent="0.25">
      <c r="A46" s="19">
        <v>56</v>
      </c>
      <c r="B46" s="16" t="s">
        <v>182</v>
      </c>
      <c r="C46" s="5">
        <v>14</v>
      </c>
      <c r="D46" s="5">
        <v>8</v>
      </c>
      <c r="E46" s="5">
        <v>8</v>
      </c>
      <c r="F46" s="22">
        <v>4</v>
      </c>
      <c r="G46" s="26">
        <f t="shared" si="0"/>
        <v>41.176470588235297</v>
      </c>
      <c r="H46" s="26">
        <f t="shared" si="0"/>
        <v>23.529411764705884</v>
      </c>
      <c r="I46" s="26">
        <f t="shared" si="0"/>
        <v>23.529411764705884</v>
      </c>
      <c r="J46" s="26">
        <f t="shared" si="0"/>
        <v>11.764705882352942</v>
      </c>
    </row>
    <row r="47" spans="1:10" ht="30" x14ac:dyDescent="0.25">
      <c r="A47" s="19">
        <v>57</v>
      </c>
      <c r="B47" s="16" t="s">
        <v>183</v>
      </c>
      <c r="C47" s="5">
        <v>14</v>
      </c>
      <c r="D47" s="5">
        <v>12</v>
      </c>
      <c r="E47" s="5">
        <v>6</v>
      </c>
      <c r="F47" s="22">
        <v>2</v>
      </c>
      <c r="G47" s="26">
        <f t="shared" si="0"/>
        <v>41.176470588235297</v>
      </c>
      <c r="H47" s="26">
        <f t="shared" si="0"/>
        <v>35.294117647058826</v>
      </c>
      <c r="I47" s="26">
        <f t="shared" si="0"/>
        <v>17.647058823529413</v>
      </c>
      <c r="J47" s="26">
        <f t="shared" si="0"/>
        <v>5.882352941176471</v>
      </c>
    </row>
    <row r="48" spans="1:10" ht="45" x14ac:dyDescent="0.25">
      <c r="A48" s="19">
        <v>59</v>
      </c>
      <c r="B48" s="16" t="s">
        <v>185</v>
      </c>
      <c r="C48" s="5">
        <v>10</v>
      </c>
      <c r="D48" s="5">
        <v>11</v>
      </c>
      <c r="E48" s="5">
        <v>10</v>
      </c>
      <c r="F48" s="22">
        <v>3</v>
      </c>
      <c r="G48" s="26">
        <f t="shared" si="0"/>
        <v>29.411764705882351</v>
      </c>
      <c r="H48" s="26">
        <f t="shared" si="0"/>
        <v>32.352941176470587</v>
      </c>
      <c r="I48" s="26">
        <f t="shared" si="0"/>
        <v>29.411764705882351</v>
      </c>
      <c r="J48" s="26">
        <f t="shared" si="0"/>
        <v>8.8235294117647065</v>
      </c>
    </row>
    <row r="49" spans="1:10" ht="60" x14ac:dyDescent="0.25">
      <c r="A49" s="19">
        <v>62</v>
      </c>
      <c r="B49" s="16" t="s">
        <v>188</v>
      </c>
      <c r="C49" s="5">
        <v>9</v>
      </c>
      <c r="D49" s="5">
        <v>15</v>
      </c>
      <c r="E49" s="5">
        <v>6</v>
      </c>
      <c r="F49" s="22">
        <v>4</v>
      </c>
      <c r="G49" s="26">
        <f t="shared" si="0"/>
        <v>26.470588235294116</v>
      </c>
      <c r="H49" s="26">
        <f t="shared" si="0"/>
        <v>44.117647058823529</v>
      </c>
      <c r="I49" s="26">
        <f t="shared" si="0"/>
        <v>17.647058823529413</v>
      </c>
      <c r="J49" s="26">
        <f t="shared" si="0"/>
        <v>11.764705882352942</v>
      </c>
    </row>
    <row r="50" spans="1:10" ht="45" x14ac:dyDescent="0.25">
      <c r="A50" s="19">
        <v>68</v>
      </c>
      <c r="B50" s="16" t="s">
        <v>194</v>
      </c>
      <c r="C50" s="5">
        <v>13</v>
      </c>
      <c r="D50" s="5">
        <v>13</v>
      </c>
      <c r="E50" s="5">
        <v>7</v>
      </c>
      <c r="F50" s="22">
        <v>1</v>
      </c>
      <c r="G50" s="26">
        <f t="shared" si="0"/>
        <v>38.235294117647058</v>
      </c>
      <c r="H50" s="26">
        <f t="shared" si="0"/>
        <v>38.235294117647058</v>
      </c>
      <c r="I50" s="26">
        <f t="shared" si="0"/>
        <v>20.588235294117649</v>
      </c>
      <c r="J50" s="26">
        <f t="shared" si="0"/>
        <v>2.9411764705882355</v>
      </c>
    </row>
    <row r="51" spans="1:10" ht="30" x14ac:dyDescent="0.25">
      <c r="A51" s="19">
        <v>69</v>
      </c>
      <c r="B51" s="16" t="s">
        <v>195</v>
      </c>
      <c r="C51" s="5">
        <v>21</v>
      </c>
      <c r="D51" s="5">
        <v>2</v>
      </c>
      <c r="E51" s="5">
        <v>3</v>
      </c>
      <c r="F51" s="22">
        <v>8</v>
      </c>
      <c r="G51" s="26">
        <f t="shared" si="0"/>
        <v>61.764705882352942</v>
      </c>
      <c r="H51" s="26">
        <f t="shared" si="0"/>
        <v>5.882352941176471</v>
      </c>
      <c r="I51" s="26">
        <f t="shared" si="0"/>
        <v>8.8235294117647065</v>
      </c>
      <c r="J51" s="26">
        <f t="shared" si="0"/>
        <v>23.529411764705884</v>
      </c>
    </row>
    <row r="52" spans="1:10" ht="30" x14ac:dyDescent="0.25">
      <c r="A52" s="19">
        <v>70</v>
      </c>
      <c r="B52" s="16" t="s">
        <v>196</v>
      </c>
      <c r="C52" s="5">
        <v>3</v>
      </c>
      <c r="D52" s="5">
        <v>6</v>
      </c>
      <c r="E52" s="5">
        <v>9</v>
      </c>
      <c r="F52" s="22">
        <v>16</v>
      </c>
      <c r="G52" s="26">
        <f t="shared" si="0"/>
        <v>8.8235294117647065</v>
      </c>
      <c r="H52" s="26">
        <f t="shared" si="0"/>
        <v>17.647058823529413</v>
      </c>
      <c r="I52" s="26">
        <f t="shared" si="0"/>
        <v>26.470588235294116</v>
      </c>
      <c r="J52" s="26">
        <f t="shared" si="0"/>
        <v>47.058823529411768</v>
      </c>
    </row>
    <row r="53" spans="1:10" ht="60" x14ac:dyDescent="0.25">
      <c r="A53" s="19">
        <v>71</v>
      </c>
      <c r="B53" s="16" t="s">
        <v>197</v>
      </c>
      <c r="C53" s="5">
        <v>2</v>
      </c>
      <c r="D53" s="5">
        <v>7</v>
      </c>
      <c r="E53" s="5">
        <v>7</v>
      </c>
      <c r="F53" s="22">
        <v>18</v>
      </c>
      <c r="G53" s="26">
        <f t="shared" si="0"/>
        <v>5.882352941176471</v>
      </c>
      <c r="H53" s="26">
        <f t="shared" si="0"/>
        <v>20.588235294117649</v>
      </c>
      <c r="I53" s="26">
        <f t="shared" si="0"/>
        <v>20.588235294117649</v>
      </c>
      <c r="J53" s="26">
        <f t="shared" si="0"/>
        <v>52.941176470588232</v>
      </c>
    </row>
    <row r="54" spans="1:10" ht="45" x14ac:dyDescent="0.25">
      <c r="A54" s="19">
        <v>72</v>
      </c>
      <c r="B54" s="16" t="s">
        <v>198</v>
      </c>
      <c r="C54" s="5">
        <v>1</v>
      </c>
      <c r="D54" s="5">
        <v>6</v>
      </c>
      <c r="E54" s="5">
        <v>16</v>
      </c>
      <c r="F54" s="22">
        <v>11</v>
      </c>
      <c r="G54" s="26">
        <f t="shared" si="0"/>
        <v>2.9411764705882355</v>
      </c>
      <c r="H54" s="26">
        <f t="shared" si="0"/>
        <v>17.647058823529413</v>
      </c>
      <c r="I54" s="26">
        <f t="shared" si="0"/>
        <v>47.058823529411768</v>
      </c>
      <c r="J54" s="26">
        <f t="shared" si="0"/>
        <v>32.352941176470587</v>
      </c>
    </row>
    <row r="55" spans="1:10" x14ac:dyDescent="0.25">
      <c r="A55" s="19">
        <v>73</v>
      </c>
      <c r="B55" s="16" t="s">
        <v>199</v>
      </c>
      <c r="C55" s="5">
        <v>9</v>
      </c>
      <c r="D55" s="5">
        <v>5</v>
      </c>
      <c r="E55" s="5">
        <v>13</v>
      </c>
      <c r="F55" s="22">
        <v>7</v>
      </c>
      <c r="G55" s="26">
        <f t="shared" si="0"/>
        <v>26.470588235294116</v>
      </c>
      <c r="H55" s="26">
        <f t="shared" si="0"/>
        <v>14.705882352941176</v>
      </c>
      <c r="I55" s="26">
        <f t="shared" si="0"/>
        <v>38.235294117647058</v>
      </c>
      <c r="J55" s="26">
        <f t="shared" si="0"/>
        <v>20.588235294117649</v>
      </c>
    </row>
    <row r="56" spans="1:10" ht="75" x14ac:dyDescent="0.25">
      <c r="A56" s="19">
        <v>74</v>
      </c>
      <c r="B56" s="16" t="s">
        <v>200</v>
      </c>
      <c r="C56" s="5">
        <v>5</v>
      </c>
      <c r="D56" s="5">
        <v>10</v>
      </c>
      <c r="E56" s="5">
        <v>9</v>
      </c>
      <c r="F56" s="22">
        <v>10</v>
      </c>
      <c r="G56" s="26">
        <f t="shared" si="0"/>
        <v>14.705882352941176</v>
      </c>
      <c r="H56" s="26">
        <f t="shared" si="0"/>
        <v>29.411764705882351</v>
      </c>
      <c r="I56" s="26">
        <f t="shared" si="0"/>
        <v>26.470588235294116</v>
      </c>
      <c r="J56" s="26">
        <f t="shared" si="0"/>
        <v>29.411764705882351</v>
      </c>
    </row>
    <row r="57" spans="1:10" ht="45" x14ac:dyDescent="0.25">
      <c r="A57" s="19">
        <v>75</v>
      </c>
      <c r="B57" s="16" t="s">
        <v>201</v>
      </c>
      <c r="C57" s="5">
        <v>0</v>
      </c>
      <c r="D57" s="5">
        <v>6</v>
      </c>
      <c r="E57" s="5">
        <v>13</v>
      </c>
      <c r="F57" s="22">
        <v>15</v>
      </c>
      <c r="G57" s="26">
        <f t="shared" si="0"/>
        <v>0</v>
      </c>
      <c r="H57" s="26">
        <f t="shared" si="0"/>
        <v>17.647058823529413</v>
      </c>
      <c r="I57" s="26">
        <f t="shared" si="0"/>
        <v>38.235294117647058</v>
      </c>
      <c r="J57" s="26">
        <f t="shared" si="0"/>
        <v>44.117647058823529</v>
      </c>
    </row>
    <row r="58" spans="1:10" ht="45" x14ac:dyDescent="0.25">
      <c r="A58" s="19">
        <v>76</v>
      </c>
      <c r="B58" s="16" t="s">
        <v>202</v>
      </c>
      <c r="C58" s="5">
        <v>3</v>
      </c>
      <c r="D58" s="5">
        <v>5</v>
      </c>
      <c r="E58" s="5">
        <v>12</v>
      </c>
      <c r="F58" s="22">
        <v>14</v>
      </c>
      <c r="G58" s="26">
        <f t="shared" si="0"/>
        <v>8.8235294117647065</v>
      </c>
      <c r="H58" s="26">
        <f t="shared" si="0"/>
        <v>14.705882352941176</v>
      </c>
      <c r="I58" s="26">
        <f t="shared" si="0"/>
        <v>35.294117647058826</v>
      </c>
      <c r="J58" s="26">
        <f t="shared" si="0"/>
        <v>41.176470588235297</v>
      </c>
    </row>
    <row r="59" spans="1:10" ht="45" x14ac:dyDescent="0.25">
      <c r="A59" s="19">
        <v>77</v>
      </c>
      <c r="B59" s="16" t="s">
        <v>203</v>
      </c>
      <c r="C59" s="5">
        <v>3</v>
      </c>
      <c r="D59" s="5">
        <v>4</v>
      </c>
      <c r="E59" s="5">
        <v>11</v>
      </c>
      <c r="F59" s="22">
        <v>16</v>
      </c>
      <c r="G59" s="26">
        <f t="shared" si="0"/>
        <v>8.8235294117647065</v>
      </c>
      <c r="H59" s="26">
        <f t="shared" si="0"/>
        <v>11.764705882352942</v>
      </c>
      <c r="I59" s="26">
        <f t="shared" si="0"/>
        <v>32.352941176470587</v>
      </c>
      <c r="J59" s="26">
        <f t="shared" si="0"/>
        <v>47.058823529411768</v>
      </c>
    </row>
    <row r="60" spans="1:10" ht="30" x14ac:dyDescent="0.25">
      <c r="A60" s="19">
        <v>78</v>
      </c>
      <c r="B60" s="16" t="s">
        <v>204</v>
      </c>
      <c r="C60" s="5">
        <v>12</v>
      </c>
      <c r="D60" s="5">
        <v>9</v>
      </c>
      <c r="E60" s="5">
        <v>9</v>
      </c>
      <c r="F60" s="22">
        <v>4</v>
      </c>
      <c r="G60" s="26">
        <f t="shared" si="0"/>
        <v>35.294117647058826</v>
      </c>
      <c r="H60" s="26">
        <f t="shared" si="0"/>
        <v>26.470588235294116</v>
      </c>
      <c r="I60" s="26">
        <f t="shared" si="0"/>
        <v>26.470588235294116</v>
      </c>
      <c r="J60" s="26">
        <f t="shared" si="0"/>
        <v>11.764705882352942</v>
      </c>
    </row>
    <row r="61" spans="1:10" ht="45" x14ac:dyDescent="0.25">
      <c r="A61" s="19">
        <v>79</v>
      </c>
      <c r="B61" s="16" t="s">
        <v>205</v>
      </c>
      <c r="C61" s="5">
        <v>10</v>
      </c>
      <c r="D61" s="5">
        <v>13</v>
      </c>
      <c r="E61" s="5">
        <v>7</v>
      </c>
      <c r="F61" s="22">
        <v>4</v>
      </c>
      <c r="G61" s="26">
        <f t="shared" si="0"/>
        <v>29.411764705882351</v>
      </c>
      <c r="H61" s="26">
        <f t="shared" si="0"/>
        <v>38.235294117647058</v>
      </c>
      <c r="I61" s="26">
        <f t="shared" si="0"/>
        <v>20.588235294117649</v>
      </c>
      <c r="J61" s="26">
        <f t="shared" si="0"/>
        <v>11.764705882352942</v>
      </c>
    </row>
    <row r="62" spans="1:10" ht="30" x14ac:dyDescent="0.25">
      <c r="A62" s="19">
        <v>80</v>
      </c>
      <c r="B62" s="16" t="s">
        <v>206</v>
      </c>
      <c r="C62" s="5">
        <v>3</v>
      </c>
      <c r="D62" s="5">
        <v>13</v>
      </c>
      <c r="E62" s="5">
        <v>11</v>
      </c>
      <c r="F62" s="22">
        <v>7</v>
      </c>
      <c r="G62" s="26">
        <f t="shared" si="0"/>
        <v>8.8235294117647065</v>
      </c>
      <c r="H62" s="26">
        <f t="shared" si="0"/>
        <v>38.235294117647058</v>
      </c>
      <c r="I62" s="26">
        <f t="shared" si="0"/>
        <v>32.352941176470587</v>
      </c>
      <c r="J62" s="26">
        <f t="shared" si="0"/>
        <v>20.588235294117649</v>
      </c>
    </row>
    <row r="63" spans="1:10" ht="45" x14ac:dyDescent="0.25">
      <c r="A63" s="19">
        <v>81</v>
      </c>
      <c r="B63" s="16" t="s">
        <v>207</v>
      </c>
      <c r="C63" s="5">
        <v>1</v>
      </c>
      <c r="D63" s="5">
        <v>5</v>
      </c>
      <c r="E63" s="5">
        <v>17</v>
      </c>
      <c r="F63" s="22">
        <v>11</v>
      </c>
      <c r="G63" s="26">
        <f t="shared" si="0"/>
        <v>2.9411764705882355</v>
      </c>
      <c r="H63" s="26">
        <f t="shared" si="0"/>
        <v>14.705882352941176</v>
      </c>
      <c r="I63" s="26">
        <f t="shared" si="0"/>
        <v>50</v>
      </c>
      <c r="J63" s="26">
        <f t="shared" si="0"/>
        <v>32.352941176470587</v>
      </c>
    </row>
    <row r="64" spans="1:10" ht="45" x14ac:dyDescent="0.25">
      <c r="A64" s="19">
        <v>82</v>
      </c>
      <c r="B64" s="16" t="s">
        <v>208</v>
      </c>
      <c r="C64" s="5">
        <v>1</v>
      </c>
      <c r="D64" s="5">
        <v>6</v>
      </c>
      <c r="E64" s="5">
        <v>20</v>
      </c>
      <c r="F64" s="22">
        <v>7</v>
      </c>
      <c r="G64" s="26">
        <f t="shared" si="0"/>
        <v>2.9411764705882355</v>
      </c>
      <c r="H64" s="26">
        <f t="shared" si="0"/>
        <v>17.647058823529413</v>
      </c>
      <c r="I64" s="26">
        <f t="shared" si="0"/>
        <v>58.823529411764703</v>
      </c>
      <c r="J64" s="26">
        <f t="shared" si="0"/>
        <v>20.588235294117649</v>
      </c>
    </row>
    <row r="65" spans="1:10" ht="45" x14ac:dyDescent="0.25">
      <c r="A65" s="19">
        <v>83</v>
      </c>
      <c r="B65" s="16" t="s">
        <v>209</v>
      </c>
      <c r="C65" s="5">
        <v>6</v>
      </c>
      <c r="D65" s="5">
        <v>17</v>
      </c>
      <c r="E65" s="5">
        <v>6</v>
      </c>
      <c r="F65" s="22">
        <v>5</v>
      </c>
      <c r="G65" s="26">
        <f t="shared" si="0"/>
        <v>17.647058823529413</v>
      </c>
      <c r="H65" s="26">
        <f t="shared" si="0"/>
        <v>50</v>
      </c>
      <c r="I65" s="26">
        <f t="shared" si="0"/>
        <v>17.647058823529413</v>
      </c>
      <c r="J65" s="26">
        <f t="shared" si="0"/>
        <v>14.705882352941176</v>
      </c>
    </row>
    <row r="66" spans="1:10" ht="60" x14ac:dyDescent="0.25">
      <c r="A66" s="19">
        <v>84</v>
      </c>
      <c r="B66" s="16" t="s">
        <v>210</v>
      </c>
      <c r="C66" s="5">
        <v>14</v>
      </c>
      <c r="D66" s="5">
        <v>8</v>
      </c>
      <c r="E66" s="5">
        <v>10</v>
      </c>
      <c r="F66" s="22">
        <v>2</v>
      </c>
      <c r="G66" s="26">
        <f t="shared" si="0"/>
        <v>41.176470588235297</v>
      </c>
      <c r="H66" s="26">
        <f t="shared" si="0"/>
        <v>23.529411764705884</v>
      </c>
      <c r="I66" s="26">
        <f t="shared" si="0"/>
        <v>29.411764705882351</v>
      </c>
      <c r="J66" s="26">
        <f t="shared" si="0"/>
        <v>5.882352941176471</v>
      </c>
    </row>
    <row r="67" spans="1:10" ht="45" x14ac:dyDescent="0.25">
      <c r="A67" s="19">
        <v>85</v>
      </c>
      <c r="B67" s="16" t="s">
        <v>211</v>
      </c>
      <c r="C67" s="5">
        <v>6</v>
      </c>
      <c r="D67" s="5">
        <v>13</v>
      </c>
      <c r="E67" s="5">
        <v>11</v>
      </c>
      <c r="F67" s="22">
        <v>4</v>
      </c>
      <c r="G67" s="26">
        <f t="shared" si="0"/>
        <v>17.647058823529413</v>
      </c>
      <c r="H67" s="26">
        <f t="shared" si="0"/>
        <v>38.235294117647058</v>
      </c>
      <c r="I67" s="26">
        <f t="shared" si="0"/>
        <v>32.352941176470587</v>
      </c>
      <c r="J67" s="26">
        <f t="shared" ref="J67:J93" si="1">(F67*100)/$B$1</f>
        <v>11.764705882352942</v>
      </c>
    </row>
    <row r="68" spans="1:10" ht="60" x14ac:dyDescent="0.25">
      <c r="A68" s="19">
        <v>86</v>
      </c>
      <c r="B68" s="16" t="s">
        <v>212</v>
      </c>
      <c r="C68" s="5">
        <v>11</v>
      </c>
      <c r="D68" s="5">
        <v>15</v>
      </c>
      <c r="E68" s="5">
        <v>5</v>
      </c>
      <c r="F68" s="22">
        <v>3</v>
      </c>
      <c r="G68" s="26">
        <f t="shared" ref="G68:I93" si="2">(C68*100)/$B$1</f>
        <v>32.352941176470587</v>
      </c>
      <c r="H68" s="26">
        <f t="shared" si="2"/>
        <v>44.117647058823529</v>
      </c>
      <c r="I68" s="26">
        <f t="shared" si="2"/>
        <v>14.705882352941176</v>
      </c>
      <c r="J68" s="26">
        <f t="shared" si="1"/>
        <v>8.8235294117647065</v>
      </c>
    </row>
    <row r="69" spans="1:10" ht="30" x14ac:dyDescent="0.25">
      <c r="A69" s="19">
        <v>87</v>
      </c>
      <c r="B69" s="16" t="s">
        <v>213</v>
      </c>
      <c r="C69" s="5">
        <v>5</v>
      </c>
      <c r="D69" s="5">
        <v>8</v>
      </c>
      <c r="E69" s="5">
        <v>17</v>
      </c>
      <c r="F69" s="22">
        <v>4</v>
      </c>
      <c r="G69" s="26">
        <f t="shared" si="2"/>
        <v>14.705882352941176</v>
      </c>
      <c r="H69" s="26">
        <f t="shared" si="2"/>
        <v>23.529411764705884</v>
      </c>
      <c r="I69" s="26">
        <f t="shared" si="2"/>
        <v>50</v>
      </c>
      <c r="J69" s="26">
        <f t="shared" si="1"/>
        <v>11.764705882352942</v>
      </c>
    </row>
    <row r="70" spans="1:10" ht="30" x14ac:dyDescent="0.25">
      <c r="A70" s="19">
        <v>88</v>
      </c>
      <c r="B70" s="16" t="s">
        <v>214</v>
      </c>
      <c r="C70" s="5">
        <v>9</v>
      </c>
      <c r="D70" s="5">
        <v>18</v>
      </c>
      <c r="E70" s="5">
        <v>5</v>
      </c>
      <c r="F70" s="22">
        <v>2</v>
      </c>
      <c r="G70" s="26">
        <f t="shared" si="2"/>
        <v>26.470588235294116</v>
      </c>
      <c r="H70" s="26">
        <f t="shared" si="2"/>
        <v>52.941176470588232</v>
      </c>
      <c r="I70" s="26">
        <f t="shared" si="2"/>
        <v>14.705882352941176</v>
      </c>
      <c r="J70" s="26">
        <f t="shared" si="1"/>
        <v>5.882352941176471</v>
      </c>
    </row>
    <row r="71" spans="1:10" ht="45" x14ac:dyDescent="0.25">
      <c r="A71" s="19">
        <v>90</v>
      </c>
      <c r="B71" s="16" t="s">
        <v>216</v>
      </c>
      <c r="C71" s="5">
        <v>4</v>
      </c>
      <c r="D71" s="5">
        <v>9</v>
      </c>
      <c r="E71" s="5">
        <v>17</v>
      </c>
      <c r="F71" s="22">
        <v>4</v>
      </c>
      <c r="G71" s="26">
        <f t="shared" si="2"/>
        <v>11.764705882352942</v>
      </c>
      <c r="H71" s="26">
        <f t="shared" si="2"/>
        <v>26.470588235294116</v>
      </c>
      <c r="I71" s="26">
        <f t="shared" si="2"/>
        <v>50</v>
      </c>
      <c r="J71" s="26">
        <f t="shared" si="1"/>
        <v>11.764705882352942</v>
      </c>
    </row>
    <row r="72" spans="1:10" ht="45" x14ac:dyDescent="0.25">
      <c r="A72" s="19">
        <v>91</v>
      </c>
      <c r="B72" s="16" t="s">
        <v>217</v>
      </c>
      <c r="C72" s="5">
        <v>6</v>
      </c>
      <c r="D72" s="5">
        <v>20</v>
      </c>
      <c r="E72" s="5">
        <v>6</v>
      </c>
      <c r="F72" s="22">
        <v>2</v>
      </c>
      <c r="G72" s="26">
        <f t="shared" si="2"/>
        <v>17.647058823529413</v>
      </c>
      <c r="H72" s="26">
        <f t="shared" si="2"/>
        <v>58.823529411764703</v>
      </c>
      <c r="I72" s="26">
        <f t="shared" si="2"/>
        <v>17.647058823529413</v>
      </c>
      <c r="J72" s="26">
        <f t="shared" si="1"/>
        <v>5.882352941176471</v>
      </c>
    </row>
    <row r="73" spans="1:10" ht="30" x14ac:dyDescent="0.25">
      <c r="A73" s="19">
        <v>92</v>
      </c>
      <c r="B73" s="16" t="s">
        <v>218</v>
      </c>
      <c r="C73" s="5">
        <v>11</v>
      </c>
      <c r="D73" s="5">
        <v>11</v>
      </c>
      <c r="E73" s="5">
        <v>10</v>
      </c>
      <c r="F73" s="22">
        <v>2</v>
      </c>
      <c r="G73" s="26">
        <f t="shared" si="2"/>
        <v>32.352941176470587</v>
      </c>
      <c r="H73" s="26">
        <f t="shared" si="2"/>
        <v>32.352941176470587</v>
      </c>
      <c r="I73" s="26">
        <f t="shared" si="2"/>
        <v>29.411764705882351</v>
      </c>
      <c r="J73" s="26">
        <f t="shared" si="1"/>
        <v>5.882352941176471</v>
      </c>
    </row>
    <row r="74" spans="1:10" ht="45" x14ac:dyDescent="0.25">
      <c r="A74" s="19">
        <v>93</v>
      </c>
      <c r="B74" s="16" t="s">
        <v>219</v>
      </c>
      <c r="C74" s="5">
        <v>2</v>
      </c>
      <c r="D74" s="5">
        <v>13</v>
      </c>
      <c r="E74" s="5">
        <v>14</v>
      </c>
      <c r="F74" s="22">
        <v>5</v>
      </c>
      <c r="G74" s="26">
        <f t="shared" si="2"/>
        <v>5.882352941176471</v>
      </c>
      <c r="H74" s="26">
        <f t="shared" si="2"/>
        <v>38.235294117647058</v>
      </c>
      <c r="I74" s="26">
        <f t="shared" si="2"/>
        <v>41.176470588235297</v>
      </c>
      <c r="J74" s="26">
        <f t="shared" si="1"/>
        <v>14.705882352941176</v>
      </c>
    </row>
    <row r="75" spans="1:10" ht="30" x14ac:dyDescent="0.25">
      <c r="A75" s="19">
        <v>94</v>
      </c>
      <c r="B75" s="16" t="s">
        <v>220</v>
      </c>
      <c r="C75" s="5">
        <v>5</v>
      </c>
      <c r="D75" s="5">
        <v>14</v>
      </c>
      <c r="E75" s="5">
        <v>12</v>
      </c>
      <c r="F75" s="22">
        <v>3</v>
      </c>
      <c r="G75" s="26">
        <f t="shared" si="2"/>
        <v>14.705882352941176</v>
      </c>
      <c r="H75" s="26">
        <f t="shared" si="2"/>
        <v>41.176470588235297</v>
      </c>
      <c r="I75" s="26">
        <f t="shared" si="2"/>
        <v>35.294117647058826</v>
      </c>
      <c r="J75" s="26">
        <f t="shared" si="1"/>
        <v>8.8235294117647065</v>
      </c>
    </row>
    <row r="76" spans="1:10" ht="30" x14ac:dyDescent="0.25">
      <c r="A76" s="19">
        <v>95</v>
      </c>
      <c r="B76" s="16" t="s">
        <v>221</v>
      </c>
      <c r="C76" s="5">
        <v>3</v>
      </c>
      <c r="D76" s="5">
        <v>16</v>
      </c>
      <c r="E76" s="5">
        <v>12</v>
      </c>
      <c r="F76" s="22">
        <v>3</v>
      </c>
      <c r="G76" s="26">
        <f t="shared" si="2"/>
        <v>8.8235294117647065</v>
      </c>
      <c r="H76" s="26">
        <f t="shared" si="2"/>
        <v>47.058823529411768</v>
      </c>
      <c r="I76" s="26">
        <f t="shared" si="2"/>
        <v>35.294117647058826</v>
      </c>
      <c r="J76" s="26">
        <f t="shared" si="1"/>
        <v>8.8235294117647065</v>
      </c>
    </row>
    <row r="77" spans="1:10" ht="30" x14ac:dyDescent="0.25">
      <c r="A77" s="19">
        <v>96</v>
      </c>
      <c r="B77" s="16" t="s">
        <v>222</v>
      </c>
      <c r="C77" s="5">
        <v>12</v>
      </c>
      <c r="D77" s="5">
        <v>13</v>
      </c>
      <c r="E77" s="5">
        <v>7</v>
      </c>
      <c r="F77" s="22">
        <v>2</v>
      </c>
      <c r="G77" s="26">
        <f t="shared" si="2"/>
        <v>35.294117647058826</v>
      </c>
      <c r="H77" s="26">
        <f t="shared" si="2"/>
        <v>38.235294117647058</v>
      </c>
      <c r="I77" s="26">
        <f t="shared" si="2"/>
        <v>20.588235294117649</v>
      </c>
      <c r="J77" s="26">
        <f t="shared" si="1"/>
        <v>5.882352941176471</v>
      </c>
    </row>
    <row r="78" spans="1:10" ht="30" x14ac:dyDescent="0.25">
      <c r="A78" s="19">
        <v>97</v>
      </c>
      <c r="B78" s="16" t="s">
        <v>223</v>
      </c>
      <c r="C78" s="5">
        <v>1</v>
      </c>
      <c r="D78" s="5">
        <v>1</v>
      </c>
      <c r="E78" s="5">
        <v>18</v>
      </c>
      <c r="F78" s="22">
        <v>14</v>
      </c>
      <c r="G78" s="26">
        <f t="shared" si="2"/>
        <v>2.9411764705882355</v>
      </c>
      <c r="H78" s="26">
        <f t="shared" si="2"/>
        <v>2.9411764705882355</v>
      </c>
      <c r="I78" s="26">
        <f t="shared" si="2"/>
        <v>52.941176470588232</v>
      </c>
      <c r="J78" s="26">
        <f t="shared" si="1"/>
        <v>41.176470588235297</v>
      </c>
    </row>
    <row r="79" spans="1:10" ht="30" x14ac:dyDescent="0.25">
      <c r="A79" s="19">
        <v>98</v>
      </c>
      <c r="B79" s="16" t="s">
        <v>224</v>
      </c>
      <c r="C79" s="5">
        <v>4</v>
      </c>
      <c r="D79" s="5">
        <v>18</v>
      </c>
      <c r="E79" s="5">
        <v>10</v>
      </c>
      <c r="F79" s="22">
        <v>2</v>
      </c>
      <c r="G79" s="26">
        <f t="shared" si="2"/>
        <v>11.764705882352942</v>
      </c>
      <c r="H79" s="26">
        <f t="shared" si="2"/>
        <v>52.941176470588232</v>
      </c>
      <c r="I79" s="26">
        <f t="shared" si="2"/>
        <v>29.411764705882351</v>
      </c>
      <c r="J79" s="26">
        <f t="shared" si="1"/>
        <v>5.882352941176471</v>
      </c>
    </row>
    <row r="80" spans="1:10" ht="45" x14ac:dyDescent="0.25">
      <c r="A80" s="19">
        <v>99</v>
      </c>
      <c r="B80" s="16" t="s">
        <v>225</v>
      </c>
      <c r="C80" s="5">
        <v>4</v>
      </c>
      <c r="D80" s="5">
        <v>15</v>
      </c>
      <c r="E80" s="5">
        <v>10</v>
      </c>
      <c r="F80" s="22">
        <v>5</v>
      </c>
      <c r="G80" s="26">
        <f t="shared" si="2"/>
        <v>11.764705882352942</v>
      </c>
      <c r="H80" s="26">
        <f t="shared" si="2"/>
        <v>44.117647058823529</v>
      </c>
      <c r="I80" s="26">
        <f t="shared" si="2"/>
        <v>29.411764705882351</v>
      </c>
      <c r="J80" s="26">
        <f t="shared" si="1"/>
        <v>14.705882352941176</v>
      </c>
    </row>
    <row r="81" spans="1:10" ht="30" x14ac:dyDescent="0.25">
      <c r="A81" s="19">
        <v>100</v>
      </c>
      <c r="B81" s="16" t="s">
        <v>226</v>
      </c>
      <c r="C81" s="5">
        <v>5</v>
      </c>
      <c r="D81" s="5">
        <v>12</v>
      </c>
      <c r="E81" s="5">
        <v>14</v>
      </c>
      <c r="F81" s="22">
        <v>3</v>
      </c>
      <c r="G81" s="26">
        <f t="shared" si="2"/>
        <v>14.705882352941176</v>
      </c>
      <c r="H81" s="26">
        <f t="shared" si="2"/>
        <v>35.294117647058826</v>
      </c>
      <c r="I81" s="26">
        <f t="shared" si="2"/>
        <v>41.176470588235297</v>
      </c>
      <c r="J81" s="26">
        <f t="shared" si="1"/>
        <v>8.8235294117647065</v>
      </c>
    </row>
    <row r="82" spans="1:10" ht="30" x14ac:dyDescent="0.25">
      <c r="A82" s="19">
        <v>101</v>
      </c>
      <c r="B82" s="16" t="s">
        <v>227</v>
      </c>
      <c r="C82" s="5">
        <v>3</v>
      </c>
      <c r="D82" s="5">
        <v>3</v>
      </c>
      <c r="E82" s="5">
        <v>19</v>
      </c>
      <c r="F82" s="22">
        <v>9</v>
      </c>
      <c r="G82" s="26">
        <f t="shared" si="2"/>
        <v>8.8235294117647065</v>
      </c>
      <c r="H82" s="26">
        <f t="shared" si="2"/>
        <v>8.8235294117647065</v>
      </c>
      <c r="I82" s="26">
        <f t="shared" si="2"/>
        <v>55.882352941176471</v>
      </c>
      <c r="J82" s="26">
        <f t="shared" si="1"/>
        <v>26.470588235294116</v>
      </c>
    </row>
    <row r="83" spans="1:10" ht="30" x14ac:dyDescent="0.25">
      <c r="A83" s="19">
        <v>102</v>
      </c>
      <c r="B83" s="16" t="s">
        <v>228</v>
      </c>
      <c r="C83" s="5">
        <v>4</v>
      </c>
      <c r="D83" s="5">
        <v>8</v>
      </c>
      <c r="E83" s="5">
        <v>16</v>
      </c>
      <c r="F83" s="22">
        <v>6</v>
      </c>
      <c r="G83" s="26">
        <f t="shared" si="2"/>
        <v>11.764705882352942</v>
      </c>
      <c r="H83" s="26">
        <f t="shared" si="2"/>
        <v>23.529411764705884</v>
      </c>
      <c r="I83" s="26">
        <f t="shared" si="2"/>
        <v>47.058823529411768</v>
      </c>
      <c r="J83" s="26">
        <f t="shared" si="1"/>
        <v>17.647058823529413</v>
      </c>
    </row>
    <row r="84" spans="1:10" ht="45" x14ac:dyDescent="0.25">
      <c r="A84" s="19">
        <v>103</v>
      </c>
      <c r="B84" s="16" t="s">
        <v>229</v>
      </c>
      <c r="C84" s="5">
        <v>8</v>
      </c>
      <c r="D84" s="5">
        <v>15</v>
      </c>
      <c r="E84" s="5">
        <v>9</v>
      </c>
      <c r="F84" s="22">
        <v>2</v>
      </c>
      <c r="G84" s="26">
        <f t="shared" si="2"/>
        <v>23.529411764705884</v>
      </c>
      <c r="H84" s="26">
        <f t="shared" si="2"/>
        <v>44.117647058823529</v>
      </c>
      <c r="I84" s="26">
        <f t="shared" si="2"/>
        <v>26.470588235294116</v>
      </c>
      <c r="J84" s="26">
        <f t="shared" si="1"/>
        <v>5.882352941176471</v>
      </c>
    </row>
    <row r="85" spans="1:10" ht="60" x14ac:dyDescent="0.25">
      <c r="A85" s="19">
        <v>104</v>
      </c>
      <c r="B85" s="16" t="s">
        <v>230</v>
      </c>
      <c r="C85" s="5">
        <v>2</v>
      </c>
      <c r="D85" s="5">
        <v>6</v>
      </c>
      <c r="E85" s="5">
        <v>17</v>
      </c>
      <c r="F85" s="22">
        <v>9</v>
      </c>
      <c r="G85" s="26">
        <f t="shared" si="2"/>
        <v>5.882352941176471</v>
      </c>
      <c r="H85" s="26">
        <f t="shared" si="2"/>
        <v>17.647058823529413</v>
      </c>
      <c r="I85" s="26">
        <f t="shared" si="2"/>
        <v>50</v>
      </c>
      <c r="J85" s="26">
        <f t="shared" si="1"/>
        <v>26.470588235294116</v>
      </c>
    </row>
    <row r="86" spans="1:10" ht="30" x14ac:dyDescent="0.25">
      <c r="A86" s="19">
        <v>105</v>
      </c>
      <c r="B86" s="16" t="s">
        <v>255</v>
      </c>
      <c r="C86" s="5">
        <v>11</v>
      </c>
      <c r="D86" s="5">
        <v>6</v>
      </c>
      <c r="E86" s="5">
        <v>13</v>
      </c>
      <c r="F86" s="22">
        <v>3</v>
      </c>
      <c r="G86" s="26">
        <f t="shared" si="2"/>
        <v>32.352941176470587</v>
      </c>
      <c r="H86" s="26">
        <f t="shared" si="2"/>
        <v>17.647058823529413</v>
      </c>
      <c r="I86" s="26">
        <f t="shared" si="2"/>
        <v>38.235294117647058</v>
      </c>
      <c r="J86" s="26">
        <f t="shared" si="1"/>
        <v>8.8235294117647065</v>
      </c>
    </row>
    <row r="87" spans="1:10" ht="45" x14ac:dyDescent="0.25">
      <c r="A87" s="19">
        <v>106</v>
      </c>
      <c r="B87" s="16" t="s">
        <v>256</v>
      </c>
      <c r="C87" s="5">
        <v>2</v>
      </c>
      <c r="D87" s="5">
        <v>3</v>
      </c>
      <c r="E87" s="5">
        <v>11</v>
      </c>
      <c r="F87" s="22">
        <v>17</v>
      </c>
      <c r="G87" s="26">
        <f t="shared" si="2"/>
        <v>5.882352941176471</v>
      </c>
      <c r="H87" s="26">
        <f t="shared" si="2"/>
        <v>8.8235294117647065</v>
      </c>
      <c r="I87" s="26">
        <f t="shared" si="2"/>
        <v>32.352941176470587</v>
      </c>
      <c r="J87" s="26">
        <f t="shared" si="1"/>
        <v>50</v>
      </c>
    </row>
    <row r="88" spans="1:10" ht="30" x14ac:dyDescent="0.25">
      <c r="A88" s="19">
        <v>107</v>
      </c>
      <c r="B88" s="16" t="s">
        <v>257</v>
      </c>
      <c r="C88" s="5">
        <v>1</v>
      </c>
      <c r="D88" s="5">
        <v>3</v>
      </c>
      <c r="E88" s="5">
        <v>8</v>
      </c>
      <c r="F88" s="22">
        <v>21</v>
      </c>
      <c r="G88" s="26">
        <f t="shared" si="2"/>
        <v>2.9411764705882355</v>
      </c>
      <c r="H88" s="26">
        <f t="shared" si="2"/>
        <v>8.8235294117647065</v>
      </c>
      <c r="I88" s="26">
        <f t="shared" si="2"/>
        <v>23.529411764705884</v>
      </c>
      <c r="J88" s="26">
        <f t="shared" si="1"/>
        <v>61.764705882352942</v>
      </c>
    </row>
    <row r="89" spans="1:10" ht="60" x14ac:dyDescent="0.25">
      <c r="A89" s="19">
        <v>108</v>
      </c>
      <c r="B89" s="16" t="s">
        <v>258</v>
      </c>
      <c r="C89" s="5">
        <v>3</v>
      </c>
      <c r="D89" s="5">
        <v>4</v>
      </c>
      <c r="E89" s="5">
        <v>13</v>
      </c>
      <c r="F89" s="22">
        <v>13</v>
      </c>
      <c r="G89" s="26">
        <f t="shared" si="2"/>
        <v>8.8235294117647065</v>
      </c>
      <c r="H89" s="26">
        <f t="shared" si="2"/>
        <v>11.764705882352942</v>
      </c>
      <c r="I89" s="26">
        <f t="shared" si="2"/>
        <v>38.235294117647058</v>
      </c>
      <c r="J89" s="26">
        <f t="shared" si="1"/>
        <v>38.235294117647058</v>
      </c>
    </row>
    <row r="90" spans="1:10" ht="75" x14ac:dyDescent="0.25">
      <c r="A90" s="19">
        <v>109</v>
      </c>
      <c r="B90" s="16" t="s">
        <v>259</v>
      </c>
      <c r="C90" s="5">
        <v>3</v>
      </c>
      <c r="D90" s="5">
        <v>6</v>
      </c>
      <c r="E90" s="5">
        <v>13</v>
      </c>
      <c r="F90" s="22">
        <v>11</v>
      </c>
      <c r="G90" s="26">
        <f t="shared" si="2"/>
        <v>8.8235294117647065</v>
      </c>
      <c r="H90" s="26">
        <f t="shared" si="2"/>
        <v>17.647058823529413</v>
      </c>
      <c r="I90" s="26">
        <f t="shared" si="2"/>
        <v>38.235294117647058</v>
      </c>
      <c r="J90" s="26">
        <f t="shared" si="1"/>
        <v>32.352941176470587</v>
      </c>
    </row>
    <row r="91" spans="1:10" ht="75" x14ac:dyDescent="0.25">
      <c r="A91" s="19">
        <v>110</v>
      </c>
      <c r="B91" s="16" t="s">
        <v>260</v>
      </c>
      <c r="C91" s="5">
        <v>2</v>
      </c>
      <c r="D91" s="5">
        <v>4</v>
      </c>
      <c r="E91" s="5">
        <v>15</v>
      </c>
      <c r="F91" s="22">
        <v>12</v>
      </c>
      <c r="G91" s="26">
        <f t="shared" si="2"/>
        <v>5.882352941176471</v>
      </c>
      <c r="H91" s="26">
        <f t="shared" si="2"/>
        <v>11.764705882352942</v>
      </c>
      <c r="I91" s="26">
        <f t="shared" si="2"/>
        <v>44.117647058823529</v>
      </c>
      <c r="J91" s="26">
        <f t="shared" si="1"/>
        <v>35.294117647058826</v>
      </c>
    </row>
    <row r="92" spans="1:10" ht="60" x14ac:dyDescent="0.25">
      <c r="A92" s="19">
        <v>111</v>
      </c>
      <c r="B92" s="16" t="s">
        <v>261</v>
      </c>
      <c r="C92" s="5">
        <v>2</v>
      </c>
      <c r="D92" s="5">
        <v>9</v>
      </c>
      <c r="E92" s="5">
        <v>7</v>
      </c>
      <c r="F92" s="22">
        <v>15</v>
      </c>
      <c r="G92" s="26">
        <f t="shared" si="2"/>
        <v>5.882352941176471</v>
      </c>
      <c r="H92" s="26">
        <f t="shared" si="2"/>
        <v>26.470588235294116</v>
      </c>
      <c r="I92" s="26">
        <f t="shared" si="2"/>
        <v>20.588235294117649</v>
      </c>
      <c r="J92" s="26">
        <f t="shared" si="1"/>
        <v>44.117647058823529</v>
      </c>
    </row>
    <row r="93" spans="1:10" ht="30" x14ac:dyDescent="0.25">
      <c r="A93" s="19">
        <v>112</v>
      </c>
      <c r="B93" s="16" t="s">
        <v>262</v>
      </c>
      <c r="C93" s="5">
        <v>5</v>
      </c>
      <c r="D93" s="5">
        <v>3</v>
      </c>
      <c r="E93" s="5">
        <v>10</v>
      </c>
      <c r="F93" s="22">
        <v>15</v>
      </c>
      <c r="G93" s="26">
        <f t="shared" si="2"/>
        <v>14.705882352941176</v>
      </c>
      <c r="H93" s="26">
        <f t="shared" si="2"/>
        <v>8.8235294117647065</v>
      </c>
      <c r="I93" s="26">
        <f t="shared" si="2"/>
        <v>29.411764705882351</v>
      </c>
      <c r="J93" s="26">
        <f t="shared" si="1"/>
        <v>44.117647058823529</v>
      </c>
    </row>
    <row r="94" spans="1:10" hidden="1" x14ac:dyDescent="0.25"/>
    <row r="95" spans="1:10" hidden="1" x14ac:dyDescent="0.25"/>
    <row r="96" spans="1:10"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sheetData>
  <mergeCells count="2">
    <mergeCell ref="C1:F1"/>
    <mergeCell ref="G1:J1"/>
  </mergeCells>
  <conditionalFormatting sqref="G3:J93">
    <cfRule type="cellIs" dxfId="11" priority="1" operator="between">
      <formula>51</formula>
      <formula>69</formula>
    </cfRule>
    <cfRule type="dataBar" priority="2">
      <dataBar>
        <cfvo type="num" val="0"/>
        <cfvo type="num" val="100"/>
        <color rgb="FF638EC6"/>
      </dataBar>
      <extLst>
        <ext xmlns:x14="http://schemas.microsoft.com/office/spreadsheetml/2009/9/main" uri="{B025F937-C7B1-47D3-B67F-A62EFF666E3E}">
          <x14:id>{8AEC6634-4CA1-4D1A-B1A6-E413D76B4BF8}</x14:id>
        </ext>
      </extLst>
    </cfRule>
    <cfRule type="cellIs" dxfId="10" priority="3" operator="between">
      <formula>70</formula>
      <formula>100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AEC6634-4CA1-4D1A-B1A6-E413D76B4BF8}">
            <x14:dataBar minLength="0" maxLength="100" gradient="0">
              <x14:cfvo type="num">
                <xm:f>0</xm:f>
              </x14:cfvo>
              <x14:cfvo type="num">
                <xm:f>100</xm:f>
              </x14:cfvo>
              <x14:negativeFillColor rgb="FFFF0000"/>
              <x14:axisColor rgb="FF000000"/>
            </x14:dataBar>
          </x14:cfRule>
          <xm:sqref>G3:J93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BF152-33EB-404F-A87E-4ADE7858FA21}">
  <dimension ref="A1:K93"/>
  <sheetViews>
    <sheetView zoomScale="130" zoomScaleNormal="130" workbookViewId="0">
      <selection activeCell="I3" sqref="I3"/>
    </sheetView>
  </sheetViews>
  <sheetFormatPr defaultColWidth="0" defaultRowHeight="15" zeroHeight="1" x14ac:dyDescent="0.25"/>
  <cols>
    <col min="1" max="1" width="11.28515625" style="2" bestFit="1" customWidth="1"/>
    <col min="2" max="2" width="54.7109375" style="15" customWidth="1"/>
    <col min="3" max="6" width="9.140625" style="2" customWidth="1"/>
    <col min="7" max="10" width="9.140625" style="27" customWidth="1"/>
    <col min="11" max="11" width="0" hidden="1" customWidth="1"/>
    <col min="12" max="16384" width="9.140625" hidden="1"/>
  </cols>
  <sheetData>
    <row r="1" spans="1:10" ht="15.75" x14ac:dyDescent="0.25">
      <c r="A1" s="17" t="s">
        <v>124</v>
      </c>
      <c r="B1" s="23">
        <f>Dashboard!B7</f>
        <v>31</v>
      </c>
      <c r="C1" s="58" t="s">
        <v>14</v>
      </c>
      <c r="D1" s="59"/>
      <c r="E1" s="59"/>
      <c r="F1" s="60"/>
      <c r="G1" s="59" t="s">
        <v>20</v>
      </c>
      <c r="H1" s="59"/>
      <c r="I1" s="59"/>
      <c r="J1" s="61"/>
    </row>
    <row r="2" spans="1:10" ht="15.75" x14ac:dyDescent="0.25">
      <c r="A2" s="17" t="s">
        <v>14</v>
      </c>
      <c r="B2" s="18" t="s">
        <v>19</v>
      </c>
      <c r="C2" s="17">
        <v>1</v>
      </c>
      <c r="D2" s="17">
        <v>2</v>
      </c>
      <c r="E2" s="17">
        <v>3</v>
      </c>
      <c r="F2" s="21">
        <v>4</v>
      </c>
      <c r="G2" s="37">
        <v>1</v>
      </c>
      <c r="H2" s="17">
        <v>2</v>
      </c>
      <c r="I2" s="17">
        <v>3</v>
      </c>
      <c r="J2" s="17">
        <v>4</v>
      </c>
    </row>
    <row r="3" spans="1:10" x14ac:dyDescent="0.25">
      <c r="A3" s="19">
        <v>5</v>
      </c>
      <c r="B3" s="16" t="s">
        <v>25</v>
      </c>
      <c r="C3" s="5">
        <v>1</v>
      </c>
      <c r="D3" s="5">
        <v>5</v>
      </c>
      <c r="E3" s="5">
        <v>14</v>
      </c>
      <c r="F3" s="22">
        <v>11</v>
      </c>
      <c r="G3" s="26">
        <f>(C3*100)/$B$1</f>
        <v>3.225806451612903</v>
      </c>
      <c r="H3" s="26">
        <f>(D3*100)/$B$1</f>
        <v>16.129032258064516</v>
      </c>
      <c r="I3" s="26">
        <f>(E3*100)/$B$1</f>
        <v>45.161290322580648</v>
      </c>
      <c r="J3" s="26">
        <f>(F3*100)/$B$1</f>
        <v>35.483870967741936</v>
      </c>
    </row>
    <row r="4" spans="1:10" ht="30" x14ac:dyDescent="0.25">
      <c r="A4" s="19">
        <v>6</v>
      </c>
      <c r="B4" s="16" t="s">
        <v>26</v>
      </c>
      <c r="C4" s="5">
        <v>3</v>
      </c>
      <c r="D4" s="5">
        <v>5</v>
      </c>
      <c r="E4" s="5">
        <v>19</v>
      </c>
      <c r="F4" s="22">
        <v>4</v>
      </c>
      <c r="G4" s="26">
        <f t="shared" ref="G4:J67" si="0">(C4*100)/$B$1</f>
        <v>9.67741935483871</v>
      </c>
      <c r="H4" s="26">
        <f t="shared" si="0"/>
        <v>16.129032258064516</v>
      </c>
      <c r="I4" s="26">
        <f t="shared" si="0"/>
        <v>61.29032258064516</v>
      </c>
      <c r="J4" s="26">
        <f t="shared" si="0"/>
        <v>12.903225806451612</v>
      </c>
    </row>
    <row r="5" spans="1:10" x14ac:dyDescent="0.25">
      <c r="A5" s="19">
        <v>7</v>
      </c>
      <c r="B5" s="16" t="s">
        <v>27</v>
      </c>
      <c r="C5" s="5">
        <v>3</v>
      </c>
      <c r="D5" s="5">
        <v>9</v>
      </c>
      <c r="E5" s="5">
        <v>13</v>
      </c>
      <c r="F5" s="22">
        <v>6</v>
      </c>
      <c r="G5" s="26">
        <f t="shared" si="0"/>
        <v>9.67741935483871</v>
      </c>
      <c r="H5" s="26">
        <f t="shared" si="0"/>
        <v>29.032258064516128</v>
      </c>
      <c r="I5" s="26">
        <f t="shared" si="0"/>
        <v>41.935483870967744</v>
      </c>
      <c r="J5" s="26">
        <f t="shared" si="0"/>
        <v>19.35483870967742</v>
      </c>
    </row>
    <row r="6" spans="1:10" ht="30" x14ac:dyDescent="0.25">
      <c r="A6" s="19">
        <v>8</v>
      </c>
      <c r="B6" s="16" t="s">
        <v>28</v>
      </c>
      <c r="C6" s="5">
        <v>0</v>
      </c>
      <c r="D6" s="5">
        <v>7</v>
      </c>
      <c r="E6" s="5">
        <v>15</v>
      </c>
      <c r="F6" s="22">
        <v>9</v>
      </c>
      <c r="G6" s="26">
        <f t="shared" si="0"/>
        <v>0</v>
      </c>
      <c r="H6" s="26">
        <f t="shared" si="0"/>
        <v>22.580645161290324</v>
      </c>
      <c r="I6" s="26">
        <f t="shared" si="0"/>
        <v>48.387096774193552</v>
      </c>
      <c r="J6" s="26">
        <f t="shared" si="0"/>
        <v>29.032258064516128</v>
      </c>
    </row>
    <row r="7" spans="1:10" x14ac:dyDescent="0.25">
      <c r="A7" s="19">
        <v>9</v>
      </c>
      <c r="B7" s="16" t="s">
        <v>29</v>
      </c>
      <c r="C7" s="5">
        <v>0</v>
      </c>
      <c r="D7" s="5">
        <v>6</v>
      </c>
      <c r="E7" s="5">
        <v>18</v>
      </c>
      <c r="F7" s="22">
        <v>7</v>
      </c>
      <c r="G7" s="26">
        <f t="shared" si="0"/>
        <v>0</v>
      </c>
      <c r="H7" s="26">
        <f t="shared" si="0"/>
        <v>19.35483870967742</v>
      </c>
      <c r="I7" s="26">
        <f t="shared" si="0"/>
        <v>58.064516129032256</v>
      </c>
      <c r="J7" s="26">
        <f t="shared" si="0"/>
        <v>22.580645161290324</v>
      </c>
    </row>
    <row r="8" spans="1:10" ht="30" x14ac:dyDescent="0.25">
      <c r="A8" s="19">
        <v>11</v>
      </c>
      <c r="B8" s="16" t="s">
        <v>31</v>
      </c>
      <c r="C8" s="5">
        <v>0</v>
      </c>
      <c r="D8" s="5">
        <v>3</v>
      </c>
      <c r="E8" s="5">
        <v>18</v>
      </c>
      <c r="F8" s="22">
        <v>10</v>
      </c>
      <c r="G8" s="26">
        <f t="shared" si="0"/>
        <v>0</v>
      </c>
      <c r="H8" s="26">
        <f t="shared" si="0"/>
        <v>9.67741935483871</v>
      </c>
      <c r="I8" s="26">
        <f t="shared" si="0"/>
        <v>58.064516129032256</v>
      </c>
      <c r="J8" s="26">
        <f t="shared" si="0"/>
        <v>32.258064516129032</v>
      </c>
    </row>
    <row r="9" spans="1:10" x14ac:dyDescent="0.25">
      <c r="A9" s="19">
        <v>12</v>
      </c>
      <c r="B9" s="16" t="s">
        <v>32</v>
      </c>
      <c r="C9" s="5">
        <v>0</v>
      </c>
      <c r="D9" s="5">
        <v>4</v>
      </c>
      <c r="E9" s="5">
        <v>17</v>
      </c>
      <c r="F9" s="22">
        <v>10</v>
      </c>
      <c r="G9" s="26">
        <f t="shared" si="0"/>
        <v>0</v>
      </c>
      <c r="H9" s="26">
        <f t="shared" si="0"/>
        <v>12.903225806451612</v>
      </c>
      <c r="I9" s="26">
        <f t="shared" si="0"/>
        <v>54.838709677419352</v>
      </c>
      <c r="J9" s="26">
        <f t="shared" si="0"/>
        <v>32.258064516129032</v>
      </c>
    </row>
    <row r="10" spans="1:10" x14ac:dyDescent="0.25">
      <c r="A10" s="19">
        <v>14</v>
      </c>
      <c r="B10" s="16" t="s">
        <v>34</v>
      </c>
      <c r="C10" s="5">
        <v>0</v>
      </c>
      <c r="D10" s="5">
        <v>5</v>
      </c>
      <c r="E10" s="5">
        <v>11</v>
      </c>
      <c r="F10" s="22">
        <v>15</v>
      </c>
      <c r="G10" s="26">
        <f t="shared" si="0"/>
        <v>0</v>
      </c>
      <c r="H10" s="26">
        <f t="shared" si="0"/>
        <v>16.129032258064516</v>
      </c>
      <c r="I10" s="26">
        <f t="shared" si="0"/>
        <v>35.483870967741936</v>
      </c>
      <c r="J10" s="26">
        <f t="shared" si="0"/>
        <v>48.387096774193552</v>
      </c>
    </row>
    <row r="11" spans="1:10" ht="30" x14ac:dyDescent="0.25">
      <c r="A11" s="19">
        <v>15</v>
      </c>
      <c r="B11" s="16" t="s">
        <v>35</v>
      </c>
      <c r="C11" s="5">
        <v>2</v>
      </c>
      <c r="D11" s="5">
        <v>3</v>
      </c>
      <c r="E11" s="5">
        <v>14</v>
      </c>
      <c r="F11" s="22">
        <v>12</v>
      </c>
      <c r="G11" s="26">
        <f t="shared" si="0"/>
        <v>6.4516129032258061</v>
      </c>
      <c r="H11" s="26">
        <f t="shared" si="0"/>
        <v>9.67741935483871</v>
      </c>
      <c r="I11" s="26">
        <f t="shared" si="0"/>
        <v>45.161290322580648</v>
      </c>
      <c r="J11" s="26">
        <f t="shared" si="0"/>
        <v>38.70967741935484</v>
      </c>
    </row>
    <row r="12" spans="1:10" ht="30" x14ac:dyDescent="0.25">
      <c r="A12" s="19">
        <v>16</v>
      </c>
      <c r="B12" s="16" t="s">
        <v>36</v>
      </c>
      <c r="C12" s="5">
        <v>1</v>
      </c>
      <c r="D12" s="5">
        <v>4</v>
      </c>
      <c r="E12" s="5">
        <v>16</v>
      </c>
      <c r="F12" s="22">
        <v>10</v>
      </c>
      <c r="G12" s="26">
        <f t="shared" si="0"/>
        <v>3.225806451612903</v>
      </c>
      <c r="H12" s="26">
        <f t="shared" si="0"/>
        <v>12.903225806451612</v>
      </c>
      <c r="I12" s="26">
        <f t="shared" si="0"/>
        <v>51.612903225806448</v>
      </c>
      <c r="J12" s="26">
        <f t="shared" si="0"/>
        <v>32.258064516129032</v>
      </c>
    </row>
    <row r="13" spans="1:10" x14ac:dyDescent="0.25">
      <c r="A13" s="19">
        <v>17</v>
      </c>
      <c r="B13" s="16" t="s">
        <v>37</v>
      </c>
      <c r="C13" s="5">
        <v>3</v>
      </c>
      <c r="D13" s="5">
        <v>8</v>
      </c>
      <c r="E13" s="5">
        <v>11</v>
      </c>
      <c r="F13" s="22">
        <v>9</v>
      </c>
      <c r="G13" s="26">
        <f t="shared" si="0"/>
        <v>9.67741935483871</v>
      </c>
      <c r="H13" s="26">
        <f t="shared" si="0"/>
        <v>25.806451612903224</v>
      </c>
      <c r="I13" s="26">
        <f t="shared" si="0"/>
        <v>35.483870967741936</v>
      </c>
      <c r="J13" s="26">
        <f t="shared" si="0"/>
        <v>29.032258064516128</v>
      </c>
    </row>
    <row r="14" spans="1:10" ht="30" x14ac:dyDescent="0.25">
      <c r="A14" s="19">
        <v>19</v>
      </c>
      <c r="B14" s="16" t="s">
        <v>39</v>
      </c>
      <c r="C14" s="5">
        <v>1</v>
      </c>
      <c r="D14" s="5">
        <v>4</v>
      </c>
      <c r="E14" s="5">
        <v>16</v>
      </c>
      <c r="F14" s="22">
        <v>10</v>
      </c>
      <c r="G14" s="26">
        <f t="shared" si="0"/>
        <v>3.225806451612903</v>
      </c>
      <c r="H14" s="26">
        <f t="shared" si="0"/>
        <v>12.903225806451612</v>
      </c>
      <c r="I14" s="26">
        <f t="shared" si="0"/>
        <v>51.612903225806448</v>
      </c>
      <c r="J14" s="26">
        <f t="shared" si="0"/>
        <v>32.258064516129032</v>
      </c>
    </row>
    <row r="15" spans="1:10" ht="30" x14ac:dyDescent="0.25">
      <c r="A15" s="19">
        <v>20</v>
      </c>
      <c r="B15" s="16" t="s">
        <v>40</v>
      </c>
      <c r="C15" s="5">
        <v>4</v>
      </c>
      <c r="D15" s="5">
        <v>3</v>
      </c>
      <c r="E15" s="5">
        <v>15</v>
      </c>
      <c r="F15" s="22">
        <v>9</v>
      </c>
      <c r="G15" s="26">
        <f t="shared" si="0"/>
        <v>12.903225806451612</v>
      </c>
      <c r="H15" s="26">
        <f t="shared" si="0"/>
        <v>9.67741935483871</v>
      </c>
      <c r="I15" s="26">
        <f t="shared" si="0"/>
        <v>48.387096774193552</v>
      </c>
      <c r="J15" s="26">
        <f t="shared" si="0"/>
        <v>29.032258064516128</v>
      </c>
    </row>
    <row r="16" spans="1:10" ht="45" x14ac:dyDescent="0.25">
      <c r="A16" s="19">
        <v>21</v>
      </c>
      <c r="B16" s="16" t="s">
        <v>41</v>
      </c>
      <c r="C16" s="5">
        <v>4</v>
      </c>
      <c r="D16" s="5">
        <v>3</v>
      </c>
      <c r="E16" s="5">
        <v>18</v>
      </c>
      <c r="F16" s="22">
        <v>6</v>
      </c>
      <c r="G16" s="26">
        <f t="shared" si="0"/>
        <v>12.903225806451612</v>
      </c>
      <c r="H16" s="26">
        <f t="shared" si="0"/>
        <v>9.67741935483871</v>
      </c>
      <c r="I16" s="26">
        <f t="shared" si="0"/>
        <v>58.064516129032256</v>
      </c>
      <c r="J16" s="26">
        <f t="shared" si="0"/>
        <v>19.35483870967742</v>
      </c>
    </row>
    <row r="17" spans="1:10" ht="45" x14ac:dyDescent="0.25">
      <c r="A17" s="19">
        <v>22</v>
      </c>
      <c r="B17" s="16" t="s">
        <v>42</v>
      </c>
      <c r="C17" s="5">
        <v>1</v>
      </c>
      <c r="D17" s="5">
        <v>5</v>
      </c>
      <c r="E17" s="5">
        <v>17</v>
      </c>
      <c r="F17" s="22">
        <v>8</v>
      </c>
      <c r="G17" s="26">
        <f t="shared" si="0"/>
        <v>3.225806451612903</v>
      </c>
      <c r="H17" s="26">
        <f t="shared" si="0"/>
        <v>16.129032258064516</v>
      </c>
      <c r="I17" s="26">
        <f t="shared" si="0"/>
        <v>54.838709677419352</v>
      </c>
      <c r="J17" s="26">
        <f t="shared" si="0"/>
        <v>25.806451612903224</v>
      </c>
    </row>
    <row r="18" spans="1:10" ht="30" x14ac:dyDescent="0.25">
      <c r="A18" s="19">
        <v>23</v>
      </c>
      <c r="B18" s="16" t="s">
        <v>43</v>
      </c>
      <c r="C18" s="5">
        <v>0</v>
      </c>
      <c r="D18" s="5">
        <v>2</v>
      </c>
      <c r="E18" s="5">
        <v>20</v>
      </c>
      <c r="F18" s="22">
        <v>9</v>
      </c>
      <c r="G18" s="26">
        <f t="shared" si="0"/>
        <v>0</v>
      </c>
      <c r="H18" s="26">
        <f t="shared" si="0"/>
        <v>6.4516129032258061</v>
      </c>
      <c r="I18" s="26">
        <f t="shared" si="0"/>
        <v>64.516129032258064</v>
      </c>
      <c r="J18" s="26">
        <f t="shared" si="0"/>
        <v>29.032258064516128</v>
      </c>
    </row>
    <row r="19" spans="1:10" x14ac:dyDescent="0.25">
      <c r="A19" s="19">
        <v>24</v>
      </c>
      <c r="B19" s="16" t="s">
        <v>44</v>
      </c>
      <c r="C19" s="5">
        <v>1</v>
      </c>
      <c r="D19" s="5">
        <v>6</v>
      </c>
      <c r="E19" s="5">
        <v>15</v>
      </c>
      <c r="F19" s="22">
        <v>9</v>
      </c>
      <c r="G19" s="26">
        <f t="shared" si="0"/>
        <v>3.225806451612903</v>
      </c>
      <c r="H19" s="26">
        <f t="shared" si="0"/>
        <v>19.35483870967742</v>
      </c>
      <c r="I19" s="26">
        <f t="shared" si="0"/>
        <v>48.387096774193552</v>
      </c>
      <c r="J19" s="26">
        <f t="shared" si="0"/>
        <v>29.032258064516128</v>
      </c>
    </row>
    <row r="20" spans="1:10" x14ac:dyDescent="0.25">
      <c r="A20" s="19">
        <v>25</v>
      </c>
      <c r="B20" s="16" t="s">
        <v>45</v>
      </c>
      <c r="C20" s="5">
        <v>0</v>
      </c>
      <c r="D20" s="5">
        <v>4</v>
      </c>
      <c r="E20" s="5">
        <v>18</v>
      </c>
      <c r="F20" s="22">
        <v>9</v>
      </c>
      <c r="G20" s="26">
        <f t="shared" si="0"/>
        <v>0</v>
      </c>
      <c r="H20" s="26">
        <f t="shared" si="0"/>
        <v>12.903225806451612</v>
      </c>
      <c r="I20" s="26">
        <f t="shared" si="0"/>
        <v>58.064516129032256</v>
      </c>
      <c r="J20" s="26">
        <f t="shared" si="0"/>
        <v>29.032258064516128</v>
      </c>
    </row>
    <row r="21" spans="1:10" x14ac:dyDescent="0.25">
      <c r="A21" s="19">
        <v>26</v>
      </c>
      <c r="B21" s="16" t="s">
        <v>46</v>
      </c>
      <c r="C21" s="5">
        <v>1</v>
      </c>
      <c r="D21" s="5">
        <v>2</v>
      </c>
      <c r="E21" s="5">
        <v>17</v>
      </c>
      <c r="F21" s="22">
        <v>11</v>
      </c>
      <c r="G21" s="26">
        <f t="shared" si="0"/>
        <v>3.225806451612903</v>
      </c>
      <c r="H21" s="26">
        <f t="shared" si="0"/>
        <v>6.4516129032258061</v>
      </c>
      <c r="I21" s="26">
        <f t="shared" si="0"/>
        <v>54.838709677419352</v>
      </c>
      <c r="J21" s="26">
        <f t="shared" si="0"/>
        <v>35.483870967741936</v>
      </c>
    </row>
    <row r="22" spans="1:10" ht="45" x14ac:dyDescent="0.25">
      <c r="A22" s="19">
        <v>28</v>
      </c>
      <c r="B22" s="16" t="s">
        <v>48</v>
      </c>
      <c r="C22" s="5">
        <v>0</v>
      </c>
      <c r="D22" s="5">
        <v>4</v>
      </c>
      <c r="E22" s="5">
        <v>16</v>
      </c>
      <c r="F22" s="22">
        <v>11</v>
      </c>
      <c r="G22" s="26">
        <f t="shared" si="0"/>
        <v>0</v>
      </c>
      <c r="H22" s="26">
        <f t="shared" si="0"/>
        <v>12.903225806451612</v>
      </c>
      <c r="I22" s="26">
        <f t="shared" si="0"/>
        <v>51.612903225806448</v>
      </c>
      <c r="J22" s="26">
        <f t="shared" si="0"/>
        <v>35.483870967741936</v>
      </c>
    </row>
    <row r="23" spans="1:10" ht="30" x14ac:dyDescent="0.25">
      <c r="A23" s="19">
        <v>29</v>
      </c>
      <c r="B23" s="16" t="s">
        <v>49</v>
      </c>
      <c r="C23" s="5">
        <v>1</v>
      </c>
      <c r="D23" s="5">
        <v>1</v>
      </c>
      <c r="E23" s="5">
        <v>15</v>
      </c>
      <c r="F23" s="22">
        <v>14</v>
      </c>
      <c r="G23" s="26">
        <f t="shared" si="0"/>
        <v>3.225806451612903</v>
      </c>
      <c r="H23" s="26">
        <f t="shared" si="0"/>
        <v>3.225806451612903</v>
      </c>
      <c r="I23" s="26">
        <f t="shared" si="0"/>
        <v>48.387096774193552</v>
      </c>
      <c r="J23" s="26">
        <f t="shared" si="0"/>
        <v>45.161290322580648</v>
      </c>
    </row>
    <row r="24" spans="1:10" ht="30" x14ac:dyDescent="0.25">
      <c r="A24" s="19">
        <v>31</v>
      </c>
      <c r="B24" s="16" t="s">
        <v>51</v>
      </c>
      <c r="C24" s="5">
        <v>2</v>
      </c>
      <c r="D24" s="5">
        <v>4</v>
      </c>
      <c r="E24" s="5">
        <v>13</v>
      </c>
      <c r="F24" s="22">
        <v>12</v>
      </c>
      <c r="G24" s="26">
        <f t="shared" si="0"/>
        <v>6.4516129032258061</v>
      </c>
      <c r="H24" s="26">
        <f t="shared" si="0"/>
        <v>12.903225806451612</v>
      </c>
      <c r="I24" s="26">
        <f t="shared" si="0"/>
        <v>41.935483870967744</v>
      </c>
      <c r="J24" s="26">
        <f t="shared" si="0"/>
        <v>38.70967741935484</v>
      </c>
    </row>
    <row r="25" spans="1:10" x14ac:dyDescent="0.25">
      <c r="A25" s="19">
        <v>32</v>
      </c>
      <c r="B25" s="16" t="s">
        <v>52</v>
      </c>
      <c r="C25" s="5">
        <v>2</v>
      </c>
      <c r="D25" s="5">
        <v>7</v>
      </c>
      <c r="E25" s="5">
        <v>12</v>
      </c>
      <c r="F25" s="22">
        <v>10</v>
      </c>
      <c r="G25" s="26">
        <f t="shared" si="0"/>
        <v>6.4516129032258061</v>
      </c>
      <c r="H25" s="26">
        <f t="shared" si="0"/>
        <v>22.580645161290324</v>
      </c>
      <c r="I25" s="26">
        <f t="shared" si="0"/>
        <v>38.70967741935484</v>
      </c>
      <c r="J25" s="26">
        <f t="shared" si="0"/>
        <v>32.258064516129032</v>
      </c>
    </row>
    <row r="26" spans="1:10" ht="30" x14ac:dyDescent="0.25">
      <c r="A26" s="19">
        <v>33</v>
      </c>
      <c r="B26" s="16" t="s">
        <v>53</v>
      </c>
      <c r="C26" s="5">
        <v>0</v>
      </c>
      <c r="D26" s="5">
        <v>6</v>
      </c>
      <c r="E26" s="5">
        <v>16</v>
      </c>
      <c r="F26" s="22">
        <v>9</v>
      </c>
      <c r="G26" s="26">
        <f t="shared" si="0"/>
        <v>0</v>
      </c>
      <c r="H26" s="26">
        <f t="shared" si="0"/>
        <v>19.35483870967742</v>
      </c>
      <c r="I26" s="26">
        <f t="shared" si="0"/>
        <v>51.612903225806448</v>
      </c>
      <c r="J26" s="26">
        <f t="shared" si="0"/>
        <v>29.032258064516128</v>
      </c>
    </row>
    <row r="27" spans="1:10" ht="30" x14ac:dyDescent="0.25">
      <c r="A27" s="19">
        <v>34</v>
      </c>
      <c r="B27" s="16" t="s">
        <v>54</v>
      </c>
      <c r="C27" s="5">
        <v>0</v>
      </c>
      <c r="D27" s="5">
        <v>2</v>
      </c>
      <c r="E27" s="5">
        <v>17</v>
      </c>
      <c r="F27" s="22">
        <v>12</v>
      </c>
      <c r="G27" s="26">
        <f t="shared" si="0"/>
        <v>0</v>
      </c>
      <c r="H27" s="26">
        <f t="shared" si="0"/>
        <v>6.4516129032258061</v>
      </c>
      <c r="I27" s="26">
        <f t="shared" si="0"/>
        <v>54.838709677419352</v>
      </c>
      <c r="J27" s="26">
        <f t="shared" si="0"/>
        <v>38.70967741935484</v>
      </c>
    </row>
    <row r="28" spans="1:10" ht="30" x14ac:dyDescent="0.25">
      <c r="A28" s="19">
        <v>35</v>
      </c>
      <c r="B28" s="16" t="s">
        <v>55</v>
      </c>
      <c r="C28" s="5">
        <v>1</v>
      </c>
      <c r="D28" s="5">
        <v>2</v>
      </c>
      <c r="E28" s="5">
        <v>12</v>
      </c>
      <c r="F28" s="22">
        <v>16</v>
      </c>
      <c r="G28" s="26">
        <f t="shared" si="0"/>
        <v>3.225806451612903</v>
      </c>
      <c r="H28" s="26">
        <f t="shared" si="0"/>
        <v>6.4516129032258061</v>
      </c>
      <c r="I28" s="26">
        <f t="shared" si="0"/>
        <v>38.70967741935484</v>
      </c>
      <c r="J28" s="26">
        <f t="shared" si="0"/>
        <v>51.612903225806448</v>
      </c>
    </row>
    <row r="29" spans="1:10" ht="30" x14ac:dyDescent="0.25">
      <c r="A29" s="19">
        <v>38</v>
      </c>
      <c r="B29" s="16" t="s">
        <v>58</v>
      </c>
      <c r="C29" s="5">
        <v>1</v>
      </c>
      <c r="D29" s="5">
        <v>4</v>
      </c>
      <c r="E29" s="5">
        <v>15</v>
      </c>
      <c r="F29" s="22">
        <v>11</v>
      </c>
      <c r="G29" s="26">
        <f t="shared" si="0"/>
        <v>3.225806451612903</v>
      </c>
      <c r="H29" s="26">
        <f t="shared" si="0"/>
        <v>12.903225806451612</v>
      </c>
      <c r="I29" s="26">
        <f t="shared" si="0"/>
        <v>48.387096774193552</v>
      </c>
      <c r="J29" s="26">
        <f t="shared" si="0"/>
        <v>35.483870967741936</v>
      </c>
    </row>
    <row r="30" spans="1:10" ht="30" x14ac:dyDescent="0.25">
      <c r="A30" s="19">
        <v>39</v>
      </c>
      <c r="B30" s="16" t="s">
        <v>59</v>
      </c>
      <c r="C30" s="5">
        <v>3</v>
      </c>
      <c r="D30" s="5">
        <v>7</v>
      </c>
      <c r="E30" s="5">
        <v>12</v>
      </c>
      <c r="F30" s="22">
        <v>9</v>
      </c>
      <c r="G30" s="26">
        <f t="shared" si="0"/>
        <v>9.67741935483871</v>
      </c>
      <c r="H30" s="26">
        <f t="shared" si="0"/>
        <v>22.580645161290324</v>
      </c>
      <c r="I30" s="26">
        <f t="shared" si="0"/>
        <v>38.70967741935484</v>
      </c>
      <c r="J30" s="26">
        <f t="shared" si="0"/>
        <v>29.032258064516128</v>
      </c>
    </row>
    <row r="31" spans="1:10" ht="30" x14ac:dyDescent="0.25">
      <c r="A31" s="19">
        <v>40</v>
      </c>
      <c r="B31" s="16" t="s">
        <v>60</v>
      </c>
      <c r="C31" s="5">
        <v>0</v>
      </c>
      <c r="D31" s="5">
        <v>4</v>
      </c>
      <c r="E31" s="5">
        <v>17</v>
      </c>
      <c r="F31" s="22">
        <v>10</v>
      </c>
      <c r="G31" s="26">
        <f t="shared" si="0"/>
        <v>0</v>
      </c>
      <c r="H31" s="26">
        <f t="shared" si="0"/>
        <v>12.903225806451612</v>
      </c>
      <c r="I31" s="26">
        <f t="shared" si="0"/>
        <v>54.838709677419352</v>
      </c>
      <c r="J31" s="26">
        <f t="shared" si="0"/>
        <v>32.258064516129032</v>
      </c>
    </row>
    <row r="32" spans="1:10" ht="30" x14ac:dyDescent="0.25">
      <c r="A32" s="19">
        <v>41</v>
      </c>
      <c r="B32" s="16" t="s">
        <v>61</v>
      </c>
      <c r="C32" s="5">
        <v>3</v>
      </c>
      <c r="D32" s="5">
        <v>8</v>
      </c>
      <c r="E32" s="5">
        <v>11</v>
      </c>
      <c r="F32" s="22">
        <v>9</v>
      </c>
      <c r="G32" s="26">
        <f t="shared" si="0"/>
        <v>9.67741935483871</v>
      </c>
      <c r="H32" s="26">
        <f t="shared" si="0"/>
        <v>25.806451612903224</v>
      </c>
      <c r="I32" s="26">
        <f t="shared" si="0"/>
        <v>35.483870967741936</v>
      </c>
      <c r="J32" s="26">
        <f t="shared" si="0"/>
        <v>29.032258064516128</v>
      </c>
    </row>
    <row r="33" spans="1:10" ht="30" x14ac:dyDescent="0.25">
      <c r="A33" s="19">
        <v>42</v>
      </c>
      <c r="B33" s="16" t="s">
        <v>62</v>
      </c>
      <c r="C33" s="5">
        <v>1</v>
      </c>
      <c r="D33" s="5">
        <v>3</v>
      </c>
      <c r="E33" s="5">
        <v>16</v>
      </c>
      <c r="F33" s="22">
        <v>11</v>
      </c>
      <c r="G33" s="26">
        <f t="shared" si="0"/>
        <v>3.225806451612903</v>
      </c>
      <c r="H33" s="26">
        <f t="shared" si="0"/>
        <v>9.67741935483871</v>
      </c>
      <c r="I33" s="26">
        <f t="shared" si="0"/>
        <v>51.612903225806448</v>
      </c>
      <c r="J33" s="26">
        <f t="shared" si="0"/>
        <v>35.483870967741936</v>
      </c>
    </row>
    <row r="34" spans="1:10" ht="30" x14ac:dyDescent="0.25">
      <c r="A34" s="19">
        <v>43</v>
      </c>
      <c r="B34" s="16" t="s">
        <v>63</v>
      </c>
      <c r="C34" s="5">
        <v>1</v>
      </c>
      <c r="D34" s="5">
        <v>3</v>
      </c>
      <c r="E34" s="5">
        <v>11</v>
      </c>
      <c r="F34" s="22">
        <v>16</v>
      </c>
      <c r="G34" s="26">
        <f t="shared" si="0"/>
        <v>3.225806451612903</v>
      </c>
      <c r="H34" s="26">
        <f t="shared" si="0"/>
        <v>9.67741935483871</v>
      </c>
      <c r="I34" s="26">
        <f t="shared" si="0"/>
        <v>35.483870967741936</v>
      </c>
      <c r="J34" s="26">
        <f t="shared" si="0"/>
        <v>51.612903225806448</v>
      </c>
    </row>
    <row r="35" spans="1:10" ht="45" x14ac:dyDescent="0.25">
      <c r="A35" s="19">
        <v>44</v>
      </c>
      <c r="B35" s="16" t="s">
        <v>64</v>
      </c>
      <c r="C35" s="5">
        <v>1</v>
      </c>
      <c r="D35" s="5">
        <v>5</v>
      </c>
      <c r="E35" s="5">
        <v>17</v>
      </c>
      <c r="F35" s="22">
        <v>8</v>
      </c>
      <c r="G35" s="26">
        <f t="shared" si="0"/>
        <v>3.225806451612903</v>
      </c>
      <c r="H35" s="26">
        <f t="shared" si="0"/>
        <v>16.129032258064516</v>
      </c>
      <c r="I35" s="26">
        <f t="shared" si="0"/>
        <v>54.838709677419352</v>
      </c>
      <c r="J35" s="26">
        <f t="shared" si="0"/>
        <v>25.806451612903224</v>
      </c>
    </row>
    <row r="36" spans="1:10" ht="30" x14ac:dyDescent="0.25">
      <c r="A36" s="19">
        <v>45</v>
      </c>
      <c r="B36" s="16" t="s">
        <v>65</v>
      </c>
      <c r="C36" s="5">
        <v>7</v>
      </c>
      <c r="D36" s="5">
        <v>7</v>
      </c>
      <c r="E36" s="5">
        <v>13</v>
      </c>
      <c r="F36" s="22">
        <v>4</v>
      </c>
      <c r="G36" s="26">
        <f t="shared" si="0"/>
        <v>22.580645161290324</v>
      </c>
      <c r="H36" s="26">
        <f t="shared" si="0"/>
        <v>22.580645161290324</v>
      </c>
      <c r="I36" s="26">
        <f t="shared" si="0"/>
        <v>41.935483870967744</v>
      </c>
      <c r="J36" s="26">
        <f t="shared" si="0"/>
        <v>12.903225806451612</v>
      </c>
    </row>
    <row r="37" spans="1:10" x14ac:dyDescent="0.25">
      <c r="A37" s="19">
        <v>46</v>
      </c>
      <c r="B37" s="16" t="s">
        <v>66</v>
      </c>
      <c r="C37" s="5">
        <v>3</v>
      </c>
      <c r="D37" s="5">
        <v>4</v>
      </c>
      <c r="E37" s="5">
        <v>15</v>
      </c>
      <c r="F37" s="22">
        <v>9</v>
      </c>
      <c r="G37" s="26">
        <f t="shared" si="0"/>
        <v>9.67741935483871</v>
      </c>
      <c r="H37" s="26">
        <f t="shared" si="0"/>
        <v>12.903225806451612</v>
      </c>
      <c r="I37" s="26">
        <f t="shared" si="0"/>
        <v>48.387096774193552</v>
      </c>
      <c r="J37" s="26">
        <f t="shared" si="0"/>
        <v>29.032258064516128</v>
      </c>
    </row>
    <row r="38" spans="1:10" ht="30" x14ac:dyDescent="0.25">
      <c r="A38" s="19">
        <v>47</v>
      </c>
      <c r="B38" s="16" t="s">
        <v>67</v>
      </c>
      <c r="C38" s="5">
        <v>3</v>
      </c>
      <c r="D38" s="5">
        <v>9</v>
      </c>
      <c r="E38" s="5">
        <v>10</v>
      </c>
      <c r="F38" s="22">
        <v>9</v>
      </c>
      <c r="G38" s="26">
        <f t="shared" si="0"/>
        <v>9.67741935483871</v>
      </c>
      <c r="H38" s="26">
        <f t="shared" si="0"/>
        <v>29.032258064516128</v>
      </c>
      <c r="I38" s="26">
        <f t="shared" si="0"/>
        <v>32.258064516129032</v>
      </c>
      <c r="J38" s="26">
        <f t="shared" si="0"/>
        <v>29.032258064516128</v>
      </c>
    </row>
    <row r="39" spans="1:10" x14ac:dyDescent="0.25">
      <c r="A39" s="19">
        <v>48</v>
      </c>
      <c r="B39" s="16" t="s">
        <v>68</v>
      </c>
      <c r="C39" s="5">
        <v>2</v>
      </c>
      <c r="D39" s="5">
        <v>11</v>
      </c>
      <c r="E39" s="5">
        <v>15</v>
      </c>
      <c r="F39" s="22">
        <v>3</v>
      </c>
      <c r="G39" s="26">
        <f t="shared" si="0"/>
        <v>6.4516129032258061</v>
      </c>
      <c r="H39" s="26">
        <f t="shared" si="0"/>
        <v>35.483870967741936</v>
      </c>
      <c r="I39" s="26">
        <f t="shared" si="0"/>
        <v>48.387096774193552</v>
      </c>
      <c r="J39" s="26">
        <f t="shared" si="0"/>
        <v>9.67741935483871</v>
      </c>
    </row>
    <row r="40" spans="1:10" ht="30" x14ac:dyDescent="0.25">
      <c r="A40" s="19">
        <v>49</v>
      </c>
      <c r="B40" s="16" t="s">
        <v>69</v>
      </c>
      <c r="C40" s="5">
        <v>2</v>
      </c>
      <c r="D40" s="5">
        <v>3</v>
      </c>
      <c r="E40" s="5">
        <v>17</v>
      </c>
      <c r="F40" s="22">
        <v>9</v>
      </c>
      <c r="G40" s="26">
        <f t="shared" si="0"/>
        <v>6.4516129032258061</v>
      </c>
      <c r="H40" s="26">
        <f t="shared" si="0"/>
        <v>9.67741935483871</v>
      </c>
      <c r="I40" s="26">
        <f t="shared" si="0"/>
        <v>54.838709677419352</v>
      </c>
      <c r="J40" s="26">
        <f t="shared" si="0"/>
        <v>29.032258064516128</v>
      </c>
    </row>
    <row r="41" spans="1:10" x14ac:dyDescent="0.25">
      <c r="A41" s="19">
        <v>50</v>
      </c>
      <c r="B41" s="16" t="s">
        <v>70</v>
      </c>
      <c r="C41" s="5">
        <v>4</v>
      </c>
      <c r="D41" s="5">
        <v>4</v>
      </c>
      <c r="E41" s="5">
        <v>14</v>
      </c>
      <c r="F41" s="22">
        <v>9</v>
      </c>
      <c r="G41" s="26">
        <f t="shared" si="0"/>
        <v>12.903225806451612</v>
      </c>
      <c r="H41" s="26">
        <f t="shared" si="0"/>
        <v>12.903225806451612</v>
      </c>
      <c r="I41" s="26">
        <f t="shared" si="0"/>
        <v>45.161290322580648</v>
      </c>
      <c r="J41" s="26">
        <f t="shared" si="0"/>
        <v>29.032258064516128</v>
      </c>
    </row>
    <row r="42" spans="1:10" ht="30" x14ac:dyDescent="0.25">
      <c r="A42" s="19">
        <v>51</v>
      </c>
      <c r="B42" s="16" t="s">
        <v>71</v>
      </c>
      <c r="C42" s="5">
        <v>2</v>
      </c>
      <c r="D42" s="5">
        <v>5</v>
      </c>
      <c r="E42" s="5">
        <v>12</v>
      </c>
      <c r="F42" s="22">
        <v>12</v>
      </c>
      <c r="G42" s="26">
        <f t="shared" si="0"/>
        <v>6.4516129032258061</v>
      </c>
      <c r="H42" s="26">
        <f t="shared" si="0"/>
        <v>16.129032258064516</v>
      </c>
      <c r="I42" s="26">
        <f t="shared" si="0"/>
        <v>38.70967741935484</v>
      </c>
      <c r="J42" s="26">
        <f t="shared" si="0"/>
        <v>38.70967741935484</v>
      </c>
    </row>
    <row r="43" spans="1:10" x14ac:dyDescent="0.25">
      <c r="A43" s="19">
        <v>56</v>
      </c>
      <c r="B43" s="16" t="s">
        <v>76</v>
      </c>
      <c r="C43" s="5">
        <v>8</v>
      </c>
      <c r="D43" s="5">
        <v>12</v>
      </c>
      <c r="E43" s="5">
        <v>11</v>
      </c>
      <c r="F43" s="22">
        <v>0</v>
      </c>
      <c r="G43" s="26">
        <f t="shared" si="0"/>
        <v>25.806451612903224</v>
      </c>
      <c r="H43" s="26">
        <f t="shared" si="0"/>
        <v>38.70967741935484</v>
      </c>
      <c r="I43" s="26">
        <f t="shared" si="0"/>
        <v>35.483870967741936</v>
      </c>
      <c r="J43" s="26">
        <f t="shared" si="0"/>
        <v>0</v>
      </c>
    </row>
    <row r="44" spans="1:10" ht="30" x14ac:dyDescent="0.25">
      <c r="A44" s="19">
        <v>57</v>
      </c>
      <c r="B44" s="16" t="s">
        <v>77</v>
      </c>
      <c r="C44" s="5">
        <v>10</v>
      </c>
      <c r="D44" s="5">
        <v>15</v>
      </c>
      <c r="E44" s="5">
        <v>5</v>
      </c>
      <c r="F44" s="22">
        <v>1</v>
      </c>
      <c r="G44" s="26">
        <f t="shared" si="0"/>
        <v>32.258064516129032</v>
      </c>
      <c r="H44" s="26">
        <f t="shared" si="0"/>
        <v>48.387096774193552</v>
      </c>
      <c r="I44" s="26">
        <f t="shared" si="0"/>
        <v>16.129032258064516</v>
      </c>
      <c r="J44" s="26">
        <f t="shared" si="0"/>
        <v>3.225806451612903</v>
      </c>
    </row>
    <row r="45" spans="1:10" x14ac:dyDescent="0.25">
      <c r="A45" s="19">
        <v>59</v>
      </c>
      <c r="B45" s="16" t="s">
        <v>79</v>
      </c>
      <c r="C45" s="5">
        <v>9</v>
      </c>
      <c r="D45" s="5">
        <v>12</v>
      </c>
      <c r="E45" s="5">
        <v>9</v>
      </c>
      <c r="F45" s="22">
        <v>1</v>
      </c>
      <c r="G45" s="26">
        <f t="shared" si="0"/>
        <v>29.032258064516128</v>
      </c>
      <c r="H45" s="26">
        <f t="shared" si="0"/>
        <v>38.70967741935484</v>
      </c>
      <c r="I45" s="26">
        <f t="shared" si="0"/>
        <v>29.032258064516128</v>
      </c>
      <c r="J45" s="26">
        <f t="shared" si="0"/>
        <v>3.225806451612903</v>
      </c>
    </row>
    <row r="46" spans="1:10" ht="60" x14ac:dyDescent="0.25">
      <c r="A46" s="19">
        <v>62</v>
      </c>
      <c r="B46" s="16" t="s">
        <v>82</v>
      </c>
      <c r="C46" s="5">
        <v>11</v>
      </c>
      <c r="D46" s="5">
        <v>11</v>
      </c>
      <c r="E46" s="5">
        <v>6</v>
      </c>
      <c r="F46" s="22">
        <v>3</v>
      </c>
      <c r="G46" s="26">
        <f t="shared" si="0"/>
        <v>35.483870967741936</v>
      </c>
      <c r="H46" s="26">
        <f t="shared" si="0"/>
        <v>35.483870967741936</v>
      </c>
      <c r="I46" s="26">
        <f t="shared" si="0"/>
        <v>19.35483870967742</v>
      </c>
      <c r="J46" s="26">
        <f t="shared" si="0"/>
        <v>9.67741935483871</v>
      </c>
    </row>
    <row r="47" spans="1:10" ht="30" x14ac:dyDescent="0.25">
      <c r="A47" s="19">
        <v>68</v>
      </c>
      <c r="B47" s="16" t="s">
        <v>126</v>
      </c>
      <c r="C47" s="5">
        <v>13</v>
      </c>
      <c r="D47" s="5">
        <v>12</v>
      </c>
      <c r="E47" s="5">
        <v>5</v>
      </c>
      <c r="F47" s="22">
        <v>1</v>
      </c>
      <c r="G47" s="26">
        <f t="shared" si="0"/>
        <v>41.935483870967744</v>
      </c>
      <c r="H47" s="26">
        <f t="shared" si="0"/>
        <v>38.70967741935484</v>
      </c>
      <c r="I47" s="26">
        <f t="shared" si="0"/>
        <v>16.129032258064516</v>
      </c>
      <c r="J47" s="26">
        <f t="shared" si="0"/>
        <v>3.225806451612903</v>
      </c>
    </row>
    <row r="48" spans="1:10" x14ac:dyDescent="0.25">
      <c r="A48" s="19">
        <v>70</v>
      </c>
      <c r="B48" s="16" t="s">
        <v>89</v>
      </c>
      <c r="C48" s="5">
        <v>3</v>
      </c>
      <c r="D48" s="5">
        <v>4</v>
      </c>
      <c r="E48" s="5">
        <v>11</v>
      </c>
      <c r="F48" s="22">
        <v>13</v>
      </c>
      <c r="G48" s="26">
        <f t="shared" si="0"/>
        <v>9.67741935483871</v>
      </c>
      <c r="H48" s="26">
        <f t="shared" si="0"/>
        <v>12.903225806451612</v>
      </c>
      <c r="I48" s="26">
        <f t="shared" si="0"/>
        <v>35.483870967741936</v>
      </c>
      <c r="J48" s="26">
        <f t="shared" si="0"/>
        <v>41.935483870967744</v>
      </c>
    </row>
    <row r="49" spans="1:10" ht="30" x14ac:dyDescent="0.25">
      <c r="A49" s="19">
        <v>72</v>
      </c>
      <c r="B49" s="16" t="s">
        <v>91</v>
      </c>
      <c r="C49" s="5">
        <v>2</v>
      </c>
      <c r="D49" s="5">
        <v>5</v>
      </c>
      <c r="E49" s="5">
        <v>12</v>
      </c>
      <c r="F49" s="22">
        <v>12</v>
      </c>
      <c r="G49" s="26">
        <f t="shared" si="0"/>
        <v>6.4516129032258061</v>
      </c>
      <c r="H49" s="26">
        <f t="shared" si="0"/>
        <v>16.129032258064516</v>
      </c>
      <c r="I49" s="26">
        <f t="shared" si="0"/>
        <v>38.70967741935484</v>
      </c>
      <c r="J49" s="26">
        <f t="shared" si="0"/>
        <v>38.70967741935484</v>
      </c>
    </row>
    <row r="50" spans="1:10" x14ac:dyDescent="0.25">
      <c r="A50" s="19">
        <v>73</v>
      </c>
      <c r="B50" s="16" t="s">
        <v>92</v>
      </c>
      <c r="C50" s="5">
        <v>5</v>
      </c>
      <c r="D50" s="5">
        <v>5</v>
      </c>
      <c r="E50" s="5">
        <v>14</v>
      </c>
      <c r="F50" s="22">
        <v>7</v>
      </c>
      <c r="G50" s="26">
        <f t="shared" si="0"/>
        <v>16.129032258064516</v>
      </c>
      <c r="H50" s="26">
        <f t="shared" si="0"/>
        <v>16.129032258064516</v>
      </c>
      <c r="I50" s="26">
        <f t="shared" si="0"/>
        <v>45.161290322580648</v>
      </c>
      <c r="J50" s="26">
        <f t="shared" si="0"/>
        <v>22.580645161290324</v>
      </c>
    </row>
    <row r="51" spans="1:10" ht="45" x14ac:dyDescent="0.25">
      <c r="A51" s="19">
        <v>74</v>
      </c>
      <c r="B51" s="16" t="s">
        <v>93</v>
      </c>
      <c r="C51" s="5">
        <v>3</v>
      </c>
      <c r="D51" s="5">
        <v>4</v>
      </c>
      <c r="E51" s="5">
        <v>17</v>
      </c>
      <c r="F51" s="22">
        <v>7</v>
      </c>
      <c r="G51" s="26">
        <f t="shared" si="0"/>
        <v>9.67741935483871</v>
      </c>
      <c r="H51" s="26">
        <f t="shared" si="0"/>
        <v>12.903225806451612</v>
      </c>
      <c r="I51" s="26">
        <f t="shared" si="0"/>
        <v>54.838709677419352</v>
      </c>
      <c r="J51" s="26">
        <f t="shared" si="0"/>
        <v>22.580645161290324</v>
      </c>
    </row>
    <row r="52" spans="1:10" ht="45" x14ac:dyDescent="0.25">
      <c r="A52" s="19">
        <v>75</v>
      </c>
      <c r="B52" s="16" t="s">
        <v>94</v>
      </c>
      <c r="C52" s="5">
        <v>0</v>
      </c>
      <c r="D52" s="5">
        <v>3</v>
      </c>
      <c r="E52" s="5">
        <v>14</v>
      </c>
      <c r="F52" s="22">
        <v>14</v>
      </c>
      <c r="G52" s="26">
        <f t="shared" si="0"/>
        <v>0</v>
      </c>
      <c r="H52" s="26">
        <f t="shared" si="0"/>
        <v>9.67741935483871</v>
      </c>
      <c r="I52" s="26">
        <f t="shared" si="0"/>
        <v>45.161290322580648</v>
      </c>
      <c r="J52" s="26">
        <f t="shared" si="0"/>
        <v>45.161290322580648</v>
      </c>
    </row>
    <row r="53" spans="1:10" ht="30" x14ac:dyDescent="0.25">
      <c r="A53" s="19">
        <v>76</v>
      </c>
      <c r="B53" s="16" t="s">
        <v>95</v>
      </c>
      <c r="C53" s="5">
        <v>2</v>
      </c>
      <c r="D53" s="5">
        <v>2</v>
      </c>
      <c r="E53" s="5">
        <v>16</v>
      </c>
      <c r="F53" s="22">
        <v>11</v>
      </c>
      <c r="G53" s="26">
        <f t="shared" si="0"/>
        <v>6.4516129032258061</v>
      </c>
      <c r="H53" s="26">
        <f t="shared" si="0"/>
        <v>6.4516129032258061</v>
      </c>
      <c r="I53" s="26">
        <f t="shared" si="0"/>
        <v>51.612903225806448</v>
      </c>
      <c r="J53" s="26">
        <f t="shared" si="0"/>
        <v>35.483870967741936</v>
      </c>
    </row>
    <row r="54" spans="1:10" ht="30" x14ac:dyDescent="0.25">
      <c r="A54" s="19">
        <v>77</v>
      </c>
      <c r="B54" s="16" t="s">
        <v>96</v>
      </c>
      <c r="C54" s="5">
        <v>1</v>
      </c>
      <c r="D54" s="5">
        <v>3</v>
      </c>
      <c r="E54" s="5">
        <v>12</v>
      </c>
      <c r="F54" s="22">
        <v>15</v>
      </c>
      <c r="G54" s="26">
        <f t="shared" si="0"/>
        <v>3.225806451612903</v>
      </c>
      <c r="H54" s="26">
        <f t="shared" si="0"/>
        <v>9.67741935483871</v>
      </c>
      <c r="I54" s="26">
        <f t="shared" si="0"/>
        <v>38.70967741935484</v>
      </c>
      <c r="J54" s="26">
        <f t="shared" si="0"/>
        <v>48.387096774193552</v>
      </c>
    </row>
    <row r="55" spans="1:10" ht="30" x14ac:dyDescent="0.25">
      <c r="A55" s="19">
        <v>78</v>
      </c>
      <c r="B55" s="16" t="s">
        <v>97</v>
      </c>
      <c r="C55" s="5">
        <v>11</v>
      </c>
      <c r="D55" s="5">
        <v>10</v>
      </c>
      <c r="E55" s="5">
        <v>7</v>
      </c>
      <c r="F55" s="22">
        <v>3</v>
      </c>
      <c r="G55" s="26">
        <f t="shared" si="0"/>
        <v>35.483870967741936</v>
      </c>
      <c r="H55" s="26">
        <f t="shared" si="0"/>
        <v>32.258064516129032</v>
      </c>
      <c r="I55" s="26">
        <f t="shared" si="0"/>
        <v>22.580645161290324</v>
      </c>
      <c r="J55" s="26">
        <f t="shared" si="0"/>
        <v>9.67741935483871</v>
      </c>
    </row>
    <row r="56" spans="1:10" ht="30" x14ac:dyDescent="0.25">
      <c r="A56" s="19">
        <v>79</v>
      </c>
      <c r="B56" s="16" t="s">
        <v>98</v>
      </c>
      <c r="C56" s="5">
        <v>8</v>
      </c>
      <c r="D56" s="5">
        <v>14</v>
      </c>
      <c r="E56" s="5">
        <v>8</v>
      </c>
      <c r="F56" s="22">
        <v>1</v>
      </c>
      <c r="G56" s="26">
        <f t="shared" si="0"/>
        <v>25.806451612903224</v>
      </c>
      <c r="H56" s="26">
        <f t="shared" si="0"/>
        <v>45.161290322580648</v>
      </c>
      <c r="I56" s="26">
        <f t="shared" si="0"/>
        <v>25.806451612903224</v>
      </c>
      <c r="J56" s="26">
        <f t="shared" si="0"/>
        <v>3.225806451612903</v>
      </c>
    </row>
    <row r="57" spans="1:10" ht="30" x14ac:dyDescent="0.25">
      <c r="A57" s="19">
        <v>80</v>
      </c>
      <c r="B57" s="16" t="s">
        <v>99</v>
      </c>
      <c r="C57" s="5">
        <v>3</v>
      </c>
      <c r="D57" s="5">
        <v>7</v>
      </c>
      <c r="E57" s="5">
        <v>17</v>
      </c>
      <c r="F57" s="22">
        <v>4</v>
      </c>
      <c r="G57" s="26">
        <f t="shared" si="0"/>
        <v>9.67741935483871</v>
      </c>
      <c r="H57" s="26">
        <f t="shared" si="0"/>
        <v>22.580645161290324</v>
      </c>
      <c r="I57" s="26">
        <f t="shared" si="0"/>
        <v>54.838709677419352</v>
      </c>
      <c r="J57" s="26">
        <f t="shared" si="0"/>
        <v>12.903225806451612</v>
      </c>
    </row>
    <row r="58" spans="1:10" x14ac:dyDescent="0.25">
      <c r="A58" s="19">
        <v>81</v>
      </c>
      <c r="B58" s="16" t="s">
        <v>100</v>
      </c>
      <c r="C58" s="5">
        <v>0</v>
      </c>
      <c r="D58" s="5">
        <v>5</v>
      </c>
      <c r="E58" s="5">
        <v>17</v>
      </c>
      <c r="F58" s="22">
        <v>9</v>
      </c>
      <c r="G58" s="26">
        <f t="shared" si="0"/>
        <v>0</v>
      </c>
      <c r="H58" s="26">
        <f t="shared" si="0"/>
        <v>16.129032258064516</v>
      </c>
      <c r="I58" s="26">
        <f t="shared" si="0"/>
        <v>54.838709677419352</v>
      </c>
      <c r="J58" s="26">
        <f t="shared" si="0"/>
        <v>29.032258064516128</v>
      </c>
    </row>
    <row r="59" spans="1:10" ht="30" x14ac:dyDescent="0.25">
      <c r="A59" s="19">
        <v>83</v>
      </c>
      <c r="B59" s="16" t="s">
        <v>102</v>
      </c>
      <c r="C59" s="5">
        <v>4</v>
      </c>
      <c r="D59" s="5">
        <v>17</v>
      </c>
      <c r="E59" s="5">
        <v>7</v>
      </c>
      <c r="F59" s="22">
        <v>3</v>
      </c>
      <c r="G59" s="26">
        <f t="shared" si="0"/>
        <v>12.903225806451612</v>
      </c>
      <c r="H59" s="26">
        <f t="shared" si="0"/>
        <v>54.838709677419352</v>
      </c>
      <c r="I59" s="26">
        <f t="shared" si="0"/>
        <v>22.580645161290324</v>
      </c>
      <c r="J59" s="26">
        <f t="shared" si="0"/>
        <v>9.67741935483871</v>
      </c>
    </row>
    <row r="60" spans="1:10" ht="45" x14ac:dyDescent="0.25">
      <c r="A60" s="19">
        <v>84</v>
      </c>
      <c r="B60" s="16" t="s">
        <v>103</v>
      </c>
      <c r="C60" s="5">
        <v>12</v>
      </c>
      <c r="D60" s="5">
        <v>13</v>
      </c>
      <c r="E60" s="5">
        <v>6</v>
      </c>
      <c r="F60" s="22">
        <v>0</v>
      </c>
      <c r="G60" s="26">
        <f t="shared" si="0"/>
        <v>38.70967741935484</v>
      </c>
      <c r="H60" s="26">
        <f t="shared" si="0"/>
        <v>41.935483870967744</v>
      </c>
      <c r="I60" s="26">
        <f t="shared" si="0"/>
        <v>19.35483870967742</v>
      </c>
      <c r="J60" s="26">
        <f t="shared" si="0"/>
        <v>0</v>
      </c>
    </row>
    <row r="61" spans="1:10" ht="30" x14ac:dyDescent="0.25">
      <c r="A61" s="19">
        <v>85</v>
      </c>
      <c r="B61" s="16" t="s">
        <v>104</v>
      </c>
      <c r="C61" s="5">
        <v>3</v>
      </c>
      <c r="D61" s="5">
        <v>14</v>
      </c>
      <c r="E61" s="5">
        <v>10</v>
      </c>
      <c r="F61" s="22">
        <v>4</v>
      </c>
      <c r="G61" s="26">
        <f t="shared" si="0"/>
        <v>9.67741935483871</v>
      </c>
      <c r="H61" s="26">
        <f t="shared" si="0"/>
        <v>45.161290322580648</v>
      </c>
      <c r="I61" s="26">
        <f t="shared" si="0"/>
        <v>32.258064516129032</v>
      </c>
      <c r="J61" s="26">
        <f t="shared" si="0"/>
        <v>12.903225806451612</v>
      </c>
    </row>
    <row r="62" spans="1:10" ht="45" x14ac:dyDescent="0.25">
      <c r="A62" s="19">
        <v>86</v>
      </c>
      <c r="B62" s="16" t="s">
        <v>105</v>
      </c>
      <c r="C62" s="5">
        <v>7</v>
      </c>
      <c r="D62" s="5">
        <v>19</v>
      </c>
      <c r="E62" s="5">
        <v>4</v>
      </c>
      <c r="F62" s="22">
        <v>1</v>
      </c>
      <c r="G62" s="26">
        <f t="shared" si="0"/>
        <v>22.580645161290324</v>
      </c>
      <c r="H62" s="26">
        <f t="shared" si="0"/>
        <v>61.29032258064516</v>
      </c>
      <c r="I62" s="26">
        <f t="shared" si="0"/>
        <v>12.903225806451612</v>
      </c>
      <c r="J62" s="26">
        <f t="shared" si="0"/>
        <v>3.225806451612903</v>
      </c>
    </row>
    <row r="63" spans="1:10" x14ac:dyDescent="0.25">
      <c r="A63" s="19">
        <v>87</v>
      </c>
      <c r="B63" s="16" t="s">
        <v>106</v>
      </c>
      <c r="C63" s="5">
        <v>4</v>
      </c>
      <c r="D63" s="5">
        <v>5</v>
      </c>
      <c r="E63" s="5">
        <v>20</v>
      </c>
      <c r="F63" s="22">
        <v>2</v>
      </c>
      <c r="G63" s="26">
        <f t="shared" si="0"/>
        <v>12.903225806451612</v>
      </c>
      <c r="H63" s="26">
        <f t="shared" si="0"/>
        <v>16.129032258064516</v>
      </c>
      <c r="I63" s="26">
        <f t="shared" si="0"/>
        <v>64.516129032258064</v>
      </c>
      <c r="J63" s="26">
        <f t="shared" si="0"/>
        <v>6.4516129032258061</v>
      </c>
    </row>
    <row r="64" spans="1:10" ht="30" x14ac:dyDescent="0.25">
      <c r="A64" s="19">
        <v>90</v>
      </c>
      <c r="B64" s="16" t="s">
        <v>109</v>
      </c>
      <c r="C64" s="5">
        <v>2</v>
      </c>
      <c r="D64" s="5">
        <v>8</v>
      </c>
      <c r="E64" s="5">
        <v>15</v>
      </c>
      <c r="F64" s="22">
        <v>6</v>
      </c>
      <c r="G64" s="26">
        <f t="shared" si="0"/>
        <v>6.4516129032258061</v>
      </c>
      <c r="H64" s="26">
        <f t="shared" si="0"/>
        <v>25.806451612903224</v>
      </c>
      <c r="I64" s="26">
        <f t="shared" si="0"/>
        <v>48.387096774193552</v>
      </c>
      <c r="J64" s="26">
        <f t="shared" si="0"/>
        <v>19.35483870967742</v>
      </c>
    </row>
    <row r="65" spans="1:10" x14ac:dyDescent="0.25">
      <c r="A65" s="19">
        <v>92</v>
      </c>
      <c r="B65" s="16" t="s">
        <v>111</v>
      </c>
      <c r="C65" s="5">
        <v>10</v>
      </c>
      <c r="D65" s="5">
        <v>9</v>
      </c>
      <c r="E65" s="5">
        <v>10</v>
      </c>
      <c r="F65" s="22">
        <v>2</v>
      </c>
      <c r="G65" s="26">
        <f t="shared" si="0"/>
        <v>32.258064516129032</v>
      </c>
      <c r="H65" s="26">
        <f t="shared" si="0"/>
        <v>29.032258064516128</v>
      </c>
      <c r="I65" s="26">
        <f t="shared" si="0"/>
        <v>32.258064516129032</v>
      </c>
      <c r="J65" s="26">
        <f t="shared" si="0"/>
        <v>6.4516129032258061</v>
      </c>
    </row>
    <row r="66" spans="1:10" ht="45" x14ac:dyDescent="0.25">
      <c r="A66" s="19">
        <v>93</v>
      </c>
      <c r="B66" s="16" t="s">
        <v>112</v>
      </c>
      <c r="C66" s="5">
        <v>1</v>
      </c>
      <c r="D66" s="5">
        <v>8</v>
      </c>
      <c r="E66" s="5">
        <v>17</v>
      </c>
      <c r="F66" s="22">
        <v>5</v>
      </c>
      <c r="G66" s="26">
        <f t="shared" si="0"/>
        <v>3.225806451612903</v>
      </c>
      <c r="H66" s="26">
        <f t="shared" si="0"/>
        <v>25.806451612903224</v>
      </c>
      <c r="I66" s="26">
        <f t="shared" si="0"/>
        <v>54.838709677419352</v>
      </c>
      <c r="J66" s="26">
        <f t="shared" si="0"/>
        <v>16.129032258064516</v>
      </c>
    </row>
    <row r="67" spans="1:10" ht="30" x14ac:dyDescent="0.25">
      <c r="A67" s="19">
        <v>94</v>
      </c>
      <c r="B67" s="16" t="s">
        <v>113</v>
      </c>
      <c r="C67" s="5">
        <v>3</v>
      </c>
      <c r="D67" s="5">
        <v>13</v>
      </c>
      <c r="E67" s="5">
        <v>13</v>
      </c>
      <c r="F67" s="22">
        <v>2</v>
      </c>
      <c r="G67" s="26">
        <f t="shared" si="0"/>
        <v>9.67741935483871</v>
      </c>
      <c r="H67" s="26">
        <f t="shared" si="0"/>
        <v>41.935483870967744</v>
      </c>
      <c r="I67" s="26">
        <f t="shared" si="0"/>
        <v>41.935483870967744</v>
      </c>
      <c r="J67" s="26">
        <f t="shared" ref="J67:J83" si="1">(F67*100)/$B$1</f>
        <v>6.4516129032258061</v>
      </c>
    </row>
    <row r="68" spans="1:10" ht="30" x14ac:dyDescent="0.25">
      <c r="A68" s="19">
        <v>95</v>
      </c>
      <c r="B68" s="16" t="s">
        <v>114</v>
      </c>
      <c r="C68" s="5">
        <v>1</v>
      </c>
      <c r="D68" s="5">
        <v>14</v>
      </c>
      <c r="E68" s="5">
        <v>12</v>
      </c>
      <c r="F68" s="22">
        <v>4</v>
      </c>
      <c r="G68" s="26">
        <f t="shared" ref="G68:I83" si="2">(C68*100)/$B$1</f>
        <v>3.225806451612903</v>
      </c>
      <c r="H68" s="26">
        <f t="shared" si="2"/>
        <v>45.161290322580648</v>
      </c>
      <c r="I68" s="26">
        <f t="shared" si="2"/>
        <v>38.70967741935484</v>
      </c>
      <c r="J68" s="26">
        <f t="shared" si="1"/>
        <v>12.903225806451612</v>
      </c>
    </row>
    <row r="69" spans="1:10" ht="30" x14ac:dyDescent="0.25">
      <c r="A69" s="19">
        <v>96</v>
      </c>
      <c r="B69" s="16" t="s">
        <v>115</v>
      </c>
      <c r="C69" s="5">
        <v>10</v>
      </c>
      <c r="D69" s="5">
        <v>14</v>
      </c>
      <c r="E69" s="5">
        <v>5</v>
      </c>
      <c r="F69" s="22">
        <v>2</v>
      </c>
      <c r="G69" s="26">
        <f t="shared" si="2"/>
        <v>32.258064516129032</v>
      </c>
      <c r="H69" s="26">
        <f t="shared" si="2"/>
        <v>45.161290322580648</v>
      </c>
      <c r="I69" s="26">
        <f t="shared" si="2"/>
        <v>16.129032258064516</v>
      </c>
      <c r="J69" s="26">
        <f t="shared" si="1"/>
        <v>6.4516129032258061</v>
      </c>
    </row>
    <row r="70" spans="1:10" ht="30" x14ac:dyDescent="0.25">
      <c r="A70" s="19">
        <v>99</v>
      </c>
      <c r="B70" s="16" t="s">
        <v>118</v>
      </c>
      <c r="C70" s="5">
        <v>3</v>
      </c>
      <c r="D70" s="5">
        <v>16</v>
      </c>
      <c r="E70" s="5">
        <v>10</v>
      </c>
      <c r="F70" s="22">
        <v>2</v>
      </c>
      <c r="G70" s="26">
        <f t="shared" si="2"/>
        <v>9.67741935483871</v>
      </c>
      <c r="H70" s="26">
        <f t="shared" si="2"/>
        <v>51.612903225806448</v>
      </c>
      <c r="I70" s="26">
        <f t="shared" si="2"/>
        <v>32.258064516129032</v>
      </c>
      <c r="J70" s="26">
        <f t="shared" si="1"/>
        <v>6.4516129032258061</v>
      </c>
    </row>
    <row r="71" spans="1:10" ht="30" x14ac:dyDescent="0.25">
      <c r="A71" s="19">
        <v>100</v>
      </c>
      <c r="B71" s="16" t="s">
        <v>119</v>
      </c>
      <c r="C71" s="5">
        <v>1</v>
      </c>
      <c r="D71" s="5">
        <v>14</v>
      </c>
      <c r="E71" s="5">
        <v>14</v>
      </c>
      <c r="F71" s="22">
        <v>2</v>
      </c>
      <c r="G71" s="26">
        <f t="shared" si="2"/>
        <v>3.225806451612903</v>
      </c>
      <c r="H71" s="26">
        <f t="shared" si="2"/>
        <v>45.161290322580648</v>
      </c>
      <c r="I71" s="26">
        <f t="shared" si="2"/>
        <v>45.161290322580648</v>
      </c>
      <c r="J71" s="26">
        <f t="shared" si="1"/>
        <v>6.4516129032258061</v>
      </c>
    </row>
    <row r="72" spans="1:10" ht="30" x14ac:dyDescent="0.25">
      <c r="A72" s="19">
        <v>102</v>
      </c>
      <c r="B72" s="16" t="s">
        <v>121</v>
      </c>
      <c r="C72" s="5">
        <v>1</v>
      </c>
      <c r="D72" s="5">
        <v>5</v>
      </c>
      <c r="E72" s="5">
        <v>21</v>
      </c>
      <c r="F72" s="22">
        <v>4</v>
      </c>
      <c r="G72" s="26">
        <f t="shared" si="2"/>
        <v>3.225806451612903</v>
      </c>
      <c r="H72" s="26">
        <f t="shared" si="2"/>
        <v>16.129032258064516</v>
      </c>
      <c r="I72" s="26">
        <f t="shared" si="2"/>
        <v>67.741935483870961</v>
      </c>
      <c r="J72" s="26">
        <f t="shared" si="1"/>
        <v>12.903225806451612</v>
      </c>
    </row>
    <row r="73" spans="1:10" ht="30" x14ac:dyDescent="0.25">
      <c r="A73" s="19">
        <v>103</v>
      </c>
      <c r="B73" s="16" t="s">
        <v>122</v>
      </c>
      <c r="C73" s="5">
        <v>8</v>
      </c>
      <c r="D73" s="5">
        <v>13</v>
      </c>
      <c r="E73" s="5">
        <v>9</v>
      </c>
      <c r="F73" s="22">
        <v>1</v>
      </c>
      <c r="G73" s="26">
        <f t="shared" si="2"/>
        <v>25.806451612903224</v>
      </c>
      <c r="H73" s="26">
        <f t="shared" si="2"/>
        <v>41.935483870967744</v>
      </c>
      <c r="I73" s="26">
        <f t="shared" si="2"/>
        <v>29.032258064516128</v>
      </c>
      <c r="J73" s="26">
        <f t="shared" si="1"/>
        <v>3.225806451612903</v>
      </c>
    </row>
    <row r="74" spans="1:10" ht="45" x14ac:dyDescent="0.25">
      <c r="A74" s="19">
        <v>104</v>
      </c>
      <c r="B74" s="16" t="s">
        <v>123</v>
      </c>
      <c r="C74" s="5">
        <v>1</v>
      </c>
      <c r="D74" s="5">
        <v>4</v>
      </c>
      <c r="E74" s="5">
        <v>19</v>
      </c>
      <c r="F74" s="22">
        <v>7</v>
      </c>
      <c r="G74" s="26">
        <f t="shared" si="2"/>
        <v>3.225806451612903</v>
      </c>
      <c r="H74" s="26">
        <f t="shared" si="2"/>
        <v>12.903225806451612</v>
      </c>
      <c r="I74" s="26">
        <f t="shared" si="2"/>
        <v>61.29032258064516</v>
      </c>
      <c r="J74" s="26">
        <f t="shared" si="1"/>
        <v>22.580645161290324</v>
      </c>
    </row>
    <row r="75" spans="1:10" ht="30" x14ac:dyDescent="0.25">
      <c r="A75" s="19">
        <v>105</v>
      </c>
      <c r="B75" s="16" t="s">
        <v>231</v>
      </c>
      <c r="C75" s="5">
        <v>8</v>
      </c>
      <c r="D75" s="5">
        <v>5</v>
      </c>
      <c r="E75" s="5">
        <v>12</v>
      </c>
      <c r="F75" s="22">
        <v>6</v>
      </c>
      <c r="G75" s="26">
        <f t="shared" si="2"/>
        <v>25.806451612903224</v>
      </c>
      <c r="H75" s="26">
        <f t="shared" si="2"/>
        <v>16.129032258064516</v>
      </c>
      <c r="I75" s="26">
        <f t="shared" si="2"/>
        <v>38.70967741935484</v>
      </c>
      <c r="J75" s="26">
        <f t="shared" si="1"/>
        <v>19.35483870967742</v>
      </c>
    </row>
    <row r="76" spans="1:10" ht="45" x14ac:dyDescent="0.25">
      <c r="A76" s="19">
        <v>106</v>
      </c>
      <c r="B76" s="16" t="s">
        <v>232</v>
      </c>
      <c r="C76" s="5">
        <v>0</v>
      </c>
      <c r="D76" s="5">
        <v>0</v>
      </c>
      <c r="E76" s="5">
        <v>14</v>
      </c>
      <c r="F76" s="22">
        <v>17</v>
      </c>
      <c r="G76" s="26">
        <f t="shared" si="2"/>
        <v>0</v>
      </c>
      <c r="H76" s="26">
        <f t="shared" si="2"/>
        <v>0</v>
      </c>
      <c r="I76" s="26">
        <f t="shared" si="2"/>
        <v>45.161290322580648</v>
      </c>
      <c r="J76" s="26">
        <f t="shared" si="1"/>
        <v>54.838709677419352</v>
      </c>
    </row>
    <row r="77" spans="1:10" ht="60" x14ac:dyDescent="0.25">
      <c r="A77" s="19">
        <v>108</v>
      </c>
      <c r="B77" s="16" t="s">
        <v>234</v>
      </c>
      <c r="C77" s="5">
        <v>2</v>
      </c>
      <c r="D77" s="5">
        <v>3</v>
      </c>
      <c r="E77" s="5">
        <v>13</v>
      </c>
      <c r="F77" s="22">
        <v>13</v>
      </c>
      <c r="G77" s="26">
        <f t="shared" si="2"/>
        <v>6.4516129032258061</v>
      </c>
      <c r="H77" s="26">
        <f t="shared" si="2"/>
        <v>9.67741935483871</v>
      </c>
      <c r="I77" s="26">
        <f t="shared" si="2"/>
        <v>41.935483870967744</v>
      </c>
      <c r="J77" s="26">
        <f t="shared" si="1"/>
        <v>41.935483870967744</v>
      </c>
    </row>
    <row r="78" spans="1:10" ht="60" x14ac:dyDescent="0.25">
      <c r="A78" s="19">
        <v>109</v>
      </c>
      <c r="B78" s="16" t="s">
        <v>235</v>
      </c>
      <c r="C78" s="5">
        <v>1</v>
      </c>
      <c r="D78" s="5">
        <v>2</v>
      </c>
      <c r="E78" s="5">
        <v>18</v>
      </c>
      <c r="F78" s="22">
        <v>10</v>
      </c>
      <c r="G78" s="26">
        <f t="shared" si="2"/>
        <v>3.225806451612903</v>
      </c>
      <c r="H78" s="26">
        <f t="shared" si="2"/>
        <v>6.4516129032258061</v>
      </c>
      <c r="I78" s="26">
        <f t="shared" si="2"/>
        <v>58.064516129032256</v>
      </c>
      <c r="J78" s="26">
        <f t="shared" si="1"/>
        <v>32.258064516129032</v>
      </c>
    </row>
    <row r="79" spans="1:10" ht="75" x14ac:dyDescent="0.25">
      <c r="A79" s="19">
        <v>110</v>
      </c>
      <c r="B79" s="16" t="s">
        <v>236</v>
      </c>
      <c r="C79" s="5">
        <v>1</v>
      </c>
      <c r="D79" s="5">
        <v>3</v>
      </c>
      <c r="E79" s="5">
        <v>18</v>
      </c>
      <c r="F79" s="22">
        <v>9</v>
      </c>
      <c r="G79" s="26">
        <f t="shared" si="2"/>
        <v>3.225806451612903</v>
      </c>
      <c r="H79" s="26">
        <f t="shared" si="2"/>
        <v>9.67741935483871</v>
      </c>
      <c r="I79" s="26">
        <f t="shared" si="2"/>
        <v>58.064516129032256</v>
      </c>
      <c r="J79" s="26">
        <f t="shared" si="1"/>
        <v>29.032258064516128</v>
      </c>
    </row>
    <row r="80" spans="1:10" ht="60" x14ac:dyDescent="0.25">
      <c r="A80" s="19">
        <v>111</v>
      </c>
      <c r="B80" s="16" t="s">
        <v>237</v>
      </c>
      <c r="C80" s="5">
        <v>1</v>
      </c>
      <c r="D80" s="5">
        <v>8</v>
      </c>
      <c r="E80" s="5">
        <v>11</v>
      </c>
      <c r="F80" s="22">
        <v>11</v>
      </c>
      <c r="G80" s="26">
        <f t="shared" si="2"/>
        <v>3.225806451612903</v>
      </c>
      <c r="H80" s="26">
        <f t="shared" si="2"/>
        <v>25.806451612903224</v>
      </c>
      <c r="I80" s="26">
        <f t="shared" si="2"/>
        <v>35.483870967741936</v>
      </c>
      <c r="J80" s="26">
        <f t="shared" si="1"/>
        <v>35.483870967741936</v>
      </c>
    </row>
    <row r="81" spans="1:10" ht="30" x14ac:dyDescent="0.25">
      <c r="A81" s="19">
        <v>112</v>
      </c>
      <c r="B81" s="16" t="s">
        <v>238</v>
      </c>
      <c r="C81" s="5">
        <v>2</v>
      </c>
      <c r="D81" s="5">
        <v>5</v>
      </c>
      <c r="E81" s="5">
        <v>16</v>
      </c>
      <c r="F81" s="22">
        <v>8</v>
      </c>
      <c r="G81" s="26">
        <f t="shared" si="2"/>
        <v>6.4516129032258061</v>
      </c>
      <c r="H81" s="26">
        <f t="shared" si="2"/>
        <v>16.129032258064516</v>
      </c>
      <c r="I81" s="26">
        <f t="shared" si="2"/>
        <v>51.612903225806448</v>
      </c>
      <c r="J81" s="26">
        <f t="shared" si="1"/>
        <v>25.806451612903224</v>
      </c>
    </row>
    <row r="82" spans="1:10" ht="30" x14ac:dyDescent="0.25">
      <c r="A82" s="19">
        <v>113</v>
      </c>
      <c r="B82" s="16" t="s">
        <v>263</v>
      </c>
      <c r="C82" s="5">
        <v>2</v>
      </c>
      <c r="D82" s="5">
        <v>7</v>
      </c>
      <c r="E82" s="5">
        <v>16</v>
      </c>
      <c r="F82" s="22">
        <v>6</v>
      </c>
      <c r="G82" s="26">
        <f t="shared" si="2"/>
        <v>6.4516129032258061</v>
      </c>
      <c r="H82" s="26">
        <f t="shared" si="2"/>
        <v>22.580645161290324</v>
      </c>
      <c r="I82" s="26">
        <f t="shared" si="2"/>
        <v>51.612903225806448</v>
      </c>
      <c r="J82" s="26">
        <f t="shared" si="1"/>
        <v>19.35483870967742</v>
      </c>
    </row>
    <row r="83" spans="1:10" ht="45" x14ac:dyDescent="0.25">
      <c r="A83" s="19">
        <v>114</v>
      </c>
      <c r="B83" s="16" t="s">
        <v>264</v>
      </c>
      <c r="C83" s="5">
        <v>0</v>
      </c>
      <c r="D83" s="5">
        <v>2</v>
      </c>
      <c r="E83" s="5">
        <v>9</v>
      </c>
      <c r="F83" s="22">
        <v>20</v>
      </c>
      <c r="G83" s="26">
        <f t="shared" si="2"/>
        <v>0</v>
      </c>
      <c r="H83" s="26">
        <f t="shared" si="2"/>
        <v>6.4516129032258061</v>
      </c>
      <c r="I83" s="26">
        <f t="shared" si="2"/>
        <v>29.032258064516128</v>
      </c>
      <c r="J83" s="26">
        <f t="shared" si="1"/>
        <v>64.516129032258064</v>
      </c>
    </row>
    <row r="84" spans="1:10" x14ac:dyDescent="0.25"/>
    <row r="85" spans="1:10" x14ac:dyDescent="0.25"/>
    <row r="86" spans="1:10" x14ac:dyDescent="0.25"/>
    <row r="87" spans="1:10" x14ac:dyDescent="0.25"/>
    <row r="88" spans="1:10" x14ac:dyDescent="0.25"/>
    <row r="89" spans="1:10" x14ac:dyDescent="0.25"/>
    <row r="90" spans="1:10" x14ac:dyDescent="0.25"/>
    <row r="91" spans="1:10" x14ac:dyDescent="0.25"/>
    <row r="92" spans="1:10" x14ac:dyDescent="0.25"/>
    <row r="93" spans="1:10" x14ac:dyDescent="0.25"/>
  </sheetData>
  <mergeCells count="2">
    <mergeCell ref="C1:F1"/>
    <mergeCell ref="G1:J1"/>
  </mergeCells>
  <conditionalFormatting sqref="G3:J83">
    <cfRule type="cellIs" dxfId="9" priority="1" operator="between">
      <formula>51</formula>
      <formula>69</formula>
    </cfRule>
    <cfRule type="dataBar" priority="2">
      <dataBar>
        <cfvo type="num" val="0"/>
        <cfvo type="num" val="100"/>
        <color rgb="FF638EC6"/>
      </dataBar>
      <extLst>
        <ext xmlns:x14="http://schemas.microsoft.com/office/spreadsheetml/2009/9/main" uri="{B025F937-C7B1-47D3-B67F-A62EFF666E3E}">
          <x14:id>{1ACDE82A-4796-48A0-8ADD-A7D97903454A}</x14:id>
        </ext>
      </extLst>
    </cfRule>
    <cfRule type="cellIs" dxfId="8" priority="3" operator="between">
      <formula>70</formula>
      <formula>100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ACDE82A-4796-48A0-8ADD-A7D97903454A}">
            <x14:dataBar minLength="0" maxLength="100" gradient="0">
              <x14:cfvo type="num">
                <xm:f>0</xm:f>
              </x14:cfvo>
              <x14:cfvo type="num">
                <xm:f>100</xm:f>
              </x14:cfvo>
              <x14:negativeFillColor rgb="FFFF0000"/>
              <x14:axisColor rgb="FF000000"/>
            </x14:dataBar>
          </x14:cfRule>
          <xm:sqref>G3:J83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6338F-60EA-497A-901F-967C8E350081}">
  <dimension ref="A1:K93"/>
  <sheetViews>
    <sheetView zoomScale="85" zoomScaleNormal="85" workbookViewId="0">
      <selection activeCell="H15" sqref="H15"/>
    </sheetView>
  </sheetViews>
  <sheetFormatPr defaultColWidth="0" defaultRowHeight="15" zeroHeight="1" x14ac:dyDescent="0.25"/>
  <cols>
    <col min="1" max="1" width="11.28515625" style="2" bestFit="1" customWidth="1"/>
    <col min="2" max="2" width="54.7109375" style="15" customWidth="1"/>
    <col min="3" max="6" width="9.140625" style="2" customWidth="1"/>
    <col min="7" max="10" width="9.140625" style="27" customWidth="1"/>
    <col min="11" max="11" width="0" hidden="1" customWidth="1"/>
    <col min="12" max="16384" width="9.140625" hidden="1"/>
  </cols>
  <sheetData>
    <row r="1" spans="1:10" ht="15.75" x14ac:dyDescent="0.25">
      <c r="A1" s="17" t="s">
        <v>124</v>
      </c>
      <c r="B1" s="23">
        <f>Dashboard!B7</f>
        <v>31</v>
      </c>
      <c r="C1" s="58" t="s">
        <v>14</v>
      </c>
      <c r="D1" s="59"/>
      <c r="E1" s="59"/>
      <c r="F1" s="60"/>
      <c r="G1" s="59" t="s">
        <v>20</v>
      </c>
      <c r="H1" s="59"/>
      <c r="I1" s="59"/>
      <c r="J1" s="61"/>
    </row>
    <row r="2" spans="1:10" ht="15.75" x14ac:dyDescent="0.25">
      <c r="A2" s="17" t="s">
        <v>14</v>
      </c>
      <c r="B2" s="18" t="s">
        <v>19</v>
      </c>
      <c r="C2" s="17">
        <v>1</v>
      </c>
      <c r="D2" s="17">
        <v>2</v>
      </c>
      <c r="E2" s="17">
        <v>3</v>
      </c>
      <c r="F2" s="21">
        <v>4</v>
      </c>
      <c r="G2" s="37">
        <v>1</v>
      </c>
      <c r="H2" s="17">
        <v>2</v>
      </c>
      <c r="I2" s="17">
        <v>3</v>
      </c>
      <c r="J2" s="17">
        <v>4</v>
      </c>
    </row>
    <row r="3" spans="1:10" ht="30" x14ac:dyDescent="0.25">
      <c r="A3" s="19">
        <v>5</v>
      </c>
      <c r="B3" s="16" t="s">
        <v>131</v>
      </c>
      <c r="C3" s="5">
        <v>1</v>
      </c>
      <c r="D3" s="5">
        <v>5</v>
      </c>
      <c r="E3" s="5">
        <v>14</v>
      </c>
      <c r="F3" s="22">
        <v>11</v>
      </c>
      <c r="G3" s="26">
        <f>(C3*100)/$B$1</f>
        <v>3.225806451612903</v>
      </c>
      <c r="H3" s="26">
        <f>(D3*100)/$B$1</f>
        <v>16.129032258064516</v>
      </c>
      <c r="I3" s="26">
        <f>(E3*100)/$B$1</f>
        <v>45.161290322580648</v>
      </c>
      <c r="J3" s="26">
        <f>(F3*100)/$B$1</f>
        <v>35.483870967741936</v>
      </c>
    </row>
    <row r="4" spans="1:10" ht="45" x14ac:dyDescent="0.25">
      <c r="A4" s="19">
        <v>6</v>
      </c>
      <c r="B4" s="16" t="s">
        <v>132</v>
      </c>
      <c r="C4" s="5">
        <v>3</v>
      </c>
      <c r="D4" s="5">
        <v>5</v>
      </c>
      <c r="E4" s="5">
        <v>19</v>
      </c>
      <c r="F4" s="22">
        <v>4</v>
      </c>
      <c r="G4" s="26">
        <f t="shared" ref="G4:J67" si="0">(C4*100)/$B$1</f>
        <v>9.67741935483871</v>
      </c>
      <c r="H4" s="26">
        <f t="shared" si="0"/>
        <v>16.129032258064516</v>
      </c>
      <c r="I4" s="26">
        <f t="shared" si="0"/>
        <v>61.29032258064516</v>
      </c>
      <c r="J4" s="26">
        <f t="shared" si="0"/>
        <v>12.903225806451612</v>
      </c>
    </row>
    <row r="5" spans="1:10" x14ac:dyDescent="0.25">
      <c r="A5" s="19">
        <v>7</v>
      </c>
      <c r="B5" s="16" t="s">
        <v>240</v>
      </c>
      <c r="C5" s="5">
        <v>3</v>
      </c>
      <c r="D5" s="5">
        <v>9</v>
      </c>
      <c r="E5" s="5">
        <v>13</v>
      </c>
      <c r="F5" s="22">
        <v>6</v>
      </c>
      <c r="G5" s="26">
        <f t="shared" si="0"/>
        <v>9.67741935483871</v>
      </c>
      <c r="H5" s="26">
        <f t="shared" si="0"/>
        <v>29.032258064516128</v>
      </c>
      <c r="I5" s="26">
        <f t="shared" si="0"/>
        <v>41.935483870967744</v>
      </c>
      <c r="J5" s="26">
        <f t="shared" si="0"/>
        <v>19.35483870967742</v>
      </c>
    </row>
    <row r="6" spans="1:10" ht="30" x14ac:dyDescent="0.25">
      <c r="A6" s="19">
        <v>8</v>
      </c>
      <c r="B6" s="16" t="s">
        <v>134</v>
      </c>
      <c r="C6" s="5">
        <v>0</v>
      </c>
      <c r="D6" s="5">
        <v>7</v>
      </c>
      <c r="E6" s="5">
        <v>15</v>
      </c>
      <c r="F6" s="22">
        <v>9</v>
      </c>
      <c r="G6" s="26">
        <f t="shared" si="0"/>
        <v>0</v>
      </c>
      <c r="H6" s="26">
        <f t="shared" si="0"/>
        <v>22.580645161290324</v>
      </c>
      <c r="I6" s="26">
        <f t="shared" si="0"/>
        <v>48.387096774193552</v>
      </c>
      <c r="J6" s="26">
        <f t="shared" si="0"/>
        <v>29.032258064516128</v>
      </c>
    </row>
    <row r="7" spans="1:10" ht="30" x14ac:dyDescent="0.25">
      <c r="A7" s="19">
        <v>9</v>
      </c>
      <c r="B7" s="16" t="s">
        <v>241</v>
      </c>
      <c r="C7" s="5">
        <v>0</v>
      </c>
      <c r="D7" s="5">
        <v>6</v>
      </c>
      <c r="E7" s="5">
        <v>18</v>
      </c>
      <c r="F7" s="22">
        <v>7</v>
      </c>
      <c r="G7" s="26">
        <f t="shared" si="0"/>
        <v>0</v>
      </c>
      <c r="H7" s="26">
        <f t="shared" si="0"/>
        <v>19.35483870967742</v>
      </c>
      <c r="I7" s="26">
        <f t="shared" si="0"/>
        <v>58.064516129032256</v>
      </c>
      <c r="J7" s="26">
        <f t="shared" si="0"/>
        <v>22.580645161290324</v>
      </c>
    </row>
    <row r="8" spans="1:10" ht="30" x14ac:dyDescent="0.25">
      <c r="A8" s="19">
        <v>11</v>
      </c>
      <c r="B8" s="16" t="s">
        <v>137</v>
      </c>
      <c r="C8" s="5">
        <v>0</v>
      </c>
      <c r="D8" s="5">
        <v>3</v>
      </c>
      <c r="E8" s="5">
        <v>18</v>
      </c>
      <c r="F8" s="22">
        <v>10</v>
      </c>
      <c r="G8" s="26">
        <f t="shared" si="0"/>
        <v>0</v>
      </c>
      <c r="H8" s="26">
        <f t="shared" si="0"/>
        <v>9.67741935483871</v>
      </c>
      <c r="I8" s="26">
        <f t="shared" si="0"/>
        <v>58.064516129032256</v>
      </c>
      <c r="J8" s="26">
        <f t="shared" si="0"/>
        <v>32.258064516129032</v>
      </c>
    </row>
    <row r="9" spans="1:10" ht="30" x14ac:dyDescent="0.25">
      <c r="A9" s="19">
        <v>12</v>
      </c>
      <c r="B9" s="16" t="s">
        <v>138</v>
      </c>
      <c r="C9" s="5">
        <v>0</v>
      </c>
      <c r="D9" s="5">
        <v>4</v>
      </c>
      <c r="E9" s="5">
        <v>17</v>
      </c>
      <c r="F9" s="22">
        <v>10</v>
      </c>
      <c r="G9" s="26">
        <f t="shared" si="0"/>
        <v>0</v>
      </c>
      <c r="H9" s="26">
        <f t="shared" si="0"/>
        <v>12.903225806451612</v>
      </c>
      <c r="I9" s="26">
        <f t="shared" si="0"/>
        <v>54.838709677419352</v>
      </c>
      <c r="J9" s="26">
        <f t="shared" si="0"/>
        <v>32.258064516129032</v>
      </c>
    </row>
    <row r="10" spans="1:10" ht="30" x14ac:dyDescent="0.25">
      <c r="A10" s="19">
        <v>14</v>
      </c>
      <c r="B10" s="16" t="s">
        <v>242</v>
      </c>
      <c r="C10" s="5">
        <v>0</v>
      </c>
      <c r="D10" s="5">
        <v>5</v>
      </c>
      <c r="E10" s="5">
        <v>11</v>
      </c>
      <c r="F10" s="22">
        <v>15</v>
      </c>
      <c r="G10" s="26">
        <f t="shared" si="0"/>
        <v>0</v>
      </c>
      <c r="H10" s="26">
        <f t="shared" si="0"/>
        <v>16.129032258064516</v>
      </c>
      <c r="I10" s="26">
        <f t="shared" si="0"/>
        <v>35.483870967741936</v>
      </c>
      <c r="J10" s="26">
        <f t="shared" si="0"/>
        <v>48.387096774193552</v>
      </c>
    </row>
    <row r="11" spans="1:10" ht="45" x14ac:dyDescent="0.25">
      <c r="A11" s="19">
        <v>15</v>
      </c>
      <c r="B11" s="16" t="s">
        <v>141</v>
      </c>
      <c r="C11" s="5">
        <v>2</v>
      </c>
      <c r="D11" s="5">
        <v>3</v>
      </c>
      <c r="E11" s="5">
        <v>14</v>
      </c>
      <c r="F11" s="22">
        <v>12</v>
      </c>
      <c r="G11" s="26">
        <f t="shared" si="0"/>
        <v>6.4516129032258061</v>
      </c>
      <c r="H11" s="26">
        <f t="shared" si="0"/>
        <v>9.67741935483871</v>
      </c>
      <c r="I11" s="26">
        <f t="shared" si="0"/>
        <v>45.161290322580648</v>
      </c>
      <c r="J11" s="26">
        <f t="shared" si="0"/>
        <v>38.70967741935484</v>
      </c>
    </row>
    <row r="12" spans="1:10" ht="30" x14ac:dyDescent="0.25">
      <c r="A12" s="19">
        <v>16</v>
      </c>
      <c r="B12" s="16" t="s">
        <v>243</v>
      </c>
      <c r="C12" s="5">
        <v>1</v>
      </c>
      <c r="D12" s="5">
        <v>4</v>
      </c>
      <c r="E12" s="5">
        <v>16</v>
      </c>
      <c r="F12" s="22">
        <v>10</v>
      </c>
      <c r="G12" s="26">
        <f t="shared" si="0"/>
        <v>3.225806451612903</v>
      </c>
      <c r="H12" s="26">
        <f t="shared" si="0"/>
        <v>12.903225806451612</v>
      </c>
      <c r="I12" s="26">
        <f t="shared" si="0"/>
        <v>51.612903225806448</v>
      </c>
      <c r="J12" s="26">
        <f t="shared" si="0"/>
        <v>32.258064516129032</v>
      </c>
    </row>
    <row r="13" spans="1:10" ht="30" x14ac:dyDescent="0.25">
      <c r="A13" s="19">
        <v>17</v>
      </c>
      <c r="B13" s="16" t="s">
        <v>244</v>
      </c>
      <c r="C13" s="5">
        <v>3</v>
      </c>
      <c r="D13" s="5">
        <v>8</v>
      </c>
      <c r="E13" s="5">
        <v>11</v>
      </c>
      <c r="F13" s="22">
        <v>9</v>
      </c>
      <c r="G13" s="26">
        <f t="shared" si="0"/>
        <v>9.67741935483871</v>
      </c>
      <c r="H13" s="26">
        <f t="shared" si="0"/>
        <v>25.806451612903224</v>
      </c>
      <c r="I13" s="26">
        <f t="shared" si="0"/>
        <v>35.483870967741936</v>
      </c>
      <c r="J13" s="26">
        <f t="shared" si="0"/>
        <v>29.032258064516128</v>
      </c>
    </row>
    <row r="14" spans="1:10" ht="45" x14ac:dyDescent="0.25">
      <c r="A14" s="19">
        <v>19</v>
      </c>
      <c r="B14" s="16" t="s">
        <v>245</v>
      </c>
      <c r="C14" s="5">
        <v>1</v>
      </c>
      <c r="D14" s="5">
        <v>4</v>
      </c>
      <c r="E14" s="5">
        <v>16</v>
      </c>
      <c r="F14" s="22">
        <v>10</v>
      </c>
      <c r="G14" s="26">
        <f t="shared" si="0"/>
        <v>3.225806451612903</v>
      </c>
      <c r="H14" s="26">
        <f t="shared" si="0"/>
        <v>12.903225806451612</v>
      </c>
      <c r="I14" s="26">
        <f t="shared" si="0"/>
        <v>51.612903225806448</v>
      </c>
      <c r="J14" s="26">
        <f t="shared" si="0"/>
        <v>32.258064516129032</v>
      </c>
    </row>
    <row r="15" spans="1:10" ht="45" x14ac:dyDescent="0.25">
      <c r="A15" s="19">
        <v>20</v>
      </c>
      <c r="B15" s="16" t="s">
        <v>246</v>
      </c>
      <c r="C15" s="5">
        <v>4</v>
      </c>
      <c r="D15" s="5">
        <v>3</v>
      </c>
      <c r="E15" s="5">
        <v>15</v>
      </c>
      <c r="F15" s="22">
        <v>9</v>
      </c>
      <c r="G15" s="26">
        <f t="shared" si="0"/>
        <v>12.903225806451612</v>
      </c>
      <c r="H15" s="26">
        <f t="shared" si="0"/>
        <v>9.67741935483871</v>
      </c>
      <c r="I15" s="26">
        <f t="shared" si="0"/>
        <v>48.387096774193552</v>
      </c>
      <c r="J15" s="26">
        <f t="shared" si="0"/>
        <v>29.032258064516128</v>
      </c>
    </row>
    <row r="16" spans="1:10" ht="60" x14ac:dyDescent="0.25">
      <c r="A16" s="19">
        <v>21</v>
      </c>
      <c r="B16" s="16" t="s">
        <v>147</v>
      </c>
      <c r="C16" s="5">
        <v>4</v>
      </c>
      <c r="D16" s="5">
        <v>3</v>
      </c>
      <c r="E16" s="5">
        <v>18</v>
      </c>
      <c r="F16" s="22">
        <v>6</v>
      </c>
      <c r="G16" s="26">
        <f t="shared" si="0"/>
        <v>12.903225806451612</v>
      </c>
      <c r="H16" s="26">
        <f t="shared" si="0"/>
        <v>9.67741935483871</v>
      </c>
      <c r="I16" s="26">
        <f t="shared" si="0"/>
        <v>58.064516129032256</v>
      </c>
      <c r="J16" s="26">
        <f t="shared" si="0"/>
        <v>19.35483870967742</v>
      </c>
    </row>
    <row r="17" spans="1:10" ht="60" x14ac:dyDescent="0.25">
      <c r="A17" s="19">
        <v>22</v>
      </c>
      <c r="B17" s="16" t="s">
        <v>148</v>
      </c>
      <c r="C17" s="5">
        <v>1</v>
      </c>
      <c r="D17" s="5">
        <v>5</v>
      </c>
      <c r="E17" s="5">
        <v>17</v>
      </c>
      <c r="F17" s="22">
        <v>8</v>
      </c>
      <c r="G17" s="26">
        <f t="shared" si="0"/>
        <v>3.225806451612903</v>
      </c>
      <c r="H17" s="26">
        <f t="shared" si="0"/>
        <v>16.129032258064516</v>
      </c>
      <c r="I17" s="26">
        <f t="shared" si="0"/>
        <v>54.838709677419352</v>
      </c>
      <c r="J17" s="26">
        <f t="shared" si="0"/>
        <v>25.806451612903224</v>
      </c>
    </row>
    <row r="18" spans="1:10" ht="30" x14ac:dyDescent="0.25">
      <c r="A18" s="19">
        <v>23</v>
      </c>
      <c r="B18" s="16" t="s">
        <v>149</v>
      </c>
      <c r="C18" s="5">
        <v>0</v>
      </c>
      <c r="D18" s="5">
        <v>2</v>
      </c>
      <c r="E18" s="5">
        <v>20</v>
      </c>
      <c r="F18" s="22">
        <v>9</v>
      </c>
      <c r="G18" s="26">
        <f t="shared" si="0"/>
        <v>0</v>
      </c>
      <c r="H18" s="26">
        <f t="shared" si="0"/>
        <v>6.4516129032258061</v>
      </c>
      <c r="I18" s="26">
        <f t="shared" si="0"/>
        <v>64.516129032258064</v>
      </c>
      <c r="J18" s="26">
        <f t="shared" si="0"/>
        <v>29.032258064516128</v>
      </c>
    </row>
    <row r="19" spans="1:10" ht="30" x14ac:dyDescent="0.25">
      <c r="A19" s="19">
        <v>24</v>
      </c>
      <c r="B19" s="16" t="s">
        <v>247</v>
      </c>
      <c r="C19" s="5">
        <v>1</v>
      </c>
      <c r="D19" s="5">
        <v>6</v>
      </c>
      <c r="E19" s="5">
        <v>15</v>
      </c>
      <c r="F19" s="22">
        <v>9</v>
      </c>
      <c r="G19" s="26">
        <f t="shared" si="0"/>
        <v>3.225806451612903</v>
      </c>
      <c r="H19" s="26">
        <f t="shared" si="0"/>
        <v>19.35483870967742</v>
      </c>
      <c r="I19" s="26">
        <f t="shared" si="0"/>
        <v>48.387096774193552</v>
      </c>
      <c r="J19" s="26">
        <f t="shared" si="0"/>
        <v>29.032258064516128</v>
      </c>
    </row>
    <row r="20" spans="1:10" ht="30" x14ac:dyDescent="0.25">
      <c r="A20" s="19">
        <v>25</v>
      </c>
      <c r="B20" s="16" t="s">
        <v>248</v>
      </c>
      <c r="C20" s="5">
        <v>0</v>
      </c>
      <c r="D20" s="5">
        <v>4</v>
      </c>
      <c r="E20" s="5">
        <v>18</v>
      </c>
      <c r="F20" s="22">
        <v>9</v>
      </c>
      <c r="G20" s="26">
        <f t="shared" si="0"/>
        <v>0</v>
      </c>
      <c r="H20" s="26">
        <f t="shared" si="0"/>
        <v>12.903225806451612</v>
      </c>
      <c r="I20" s="26">
        <f t="shared" si="0"/>
        <v>58.064516129032256</v>
      </c>
      <c r="J20" s="26">
        <f t="shared" si="0"/>
        <v>29.032258064516128</v>
      </c>
    </row>
    <row r="21" spans="1:10" ht="30" x14ac:dyDescent="0.25">
      <c r="A21" s="19">
        <v>26</v>
      </c>
      <c r="B21" s="16" t="s">
        <v>249</v>
      </c>
      <c r="C21" s="5">
        <v>1</v>
      </c>
      <c r="D21" s="5">
        <v>2</v>
      </c>
      <c r="E21" s="5">
        <v>17</v>
      </c>
      <c r="F21" s="22">
        <v>11</v>
      </c>
      <c r="G21" s="26">
        <f t="shared" si="0"/>
        <v>3.225806451612903</v>
      </c>
      <c r="H21" s="26">
        <f t="shared" si="0"/>
        <v>6.4516129032258061</v>
      </c>
      <c r="I21" s="26">
        <f t="shared" si="0"/>
        <v>54.838709677419352</v>
      </c>
      <c r="J21" s="26">
        <f t="shared" si="0"/>
        <v>35.483870967741936</v>
      </c>
    </row>
    <row r="22" spans="1:10" ht="75" x14ac:dyDescent="0.25">
      <c r="A22" s="19">
        <v>28</v>
      </c>
      <c r="B22" s="16" t="s">
        <v>154</v>
      </c>
      <c r="C22" s="5">
        <v>0</v>
      </c>
      <c r="D22" s="5">
        <v>4</v>
      </c>
      <c r="E22" s="5">
        <v>16</v>
      </c>
      <c r="F22" s="22">
        <v>11</v>
      </c>
      <c r="G22" s="26">
        <f t="shared" si="0"/>
        <v>0</v>
      </c>
      <c r="H22" s="26">
        <f t="shared" si="0"/>
        <v>12.903225806451612</v>
      </c>
      <c r="I22" s="26">
        <f t="shared" si="0"/>
        <v>51.612903225806448</v>
      </c>
      <c r="J22" s="26">
        <f t="shared" si="0"/>
        <v>35.483870967741936</v>
      </c>
    </row>
    <row r="23" spans="1:10" ht="30" x14ac:dyDescent="0.25">
      <c r="A23" s="19">
        <v>29</v>
      </c>
      <c r="B23" s="16" t="s">
        <v>250</v>
      </c>
      <c r="C23" s="5">
        <v>1</v>
      </c>
      <c r="D23" s="5">
        <v>1</v>
      </c>
      <c r="E23" s="5">
        <v>15</v>
      </c>
      <c r="F23" s="22">
        <v>14</v>
      </c>
      <c r="G23" s="26">
        <f t="shared" si="0"/>
        <v>3.225806451612903</v>
      </c>
      <c r="H23" s="26">
        <f t="shared" si="0"/>
        <v>3.225806451612903</v>
      </c>
      <c r="I23" s="26">
        <f t="shared" si="0"/>
        <v>48.387096774193552</v>
      </c>
      <c r="J23" s="26">
        <f t="shared" si="0"/>
        <v>45.161290322580648</v>
      </c>
    </row>
    <row r="24" spans="1:10" ht="30" x14ac:dyDescent="0.25">
      <c r="A24" s="19">
        <v>31</v>
      </c>
      <c r="B24" s="16" t="s">
        <v>157</v>
      </c>
      <c r="C24" s="5">
        <v>2</v>
      </c>
      <c r="D24" s="5">
        <v>4</v>
      </c>
      <c r="E24" s="5">
        <v>13</v>
      </c>
      <c r="F24" s="22">
        <v>12</v>
      </c>
      <c r="G24" s="26">
        <f t="shared" si="0"/>
        <v>6.4516129032258061</v>
      </c>
      <c r="H24" s="26">
        <f t="shared" si="0"/>
        <v>12.903225806451612</v>
      </c>
      <c r="I24" s="26">
        <f t="shared" si="0"/>
        <v>41.935483870967744</v>
      </c>
      <c r="J24" s="26">
        <f t="shared" si="0"/>
        <v>38.70967741935484</v>
      </c>
    </row>
    <row r="25" spans="1:10" ht="30" x14ac:dyDescent="0.25">
      <c r="A25" s="19">
        <v>32</v>
      </c>
      <c r="B25" s="16" t="s">
        <v>251</v>
      </c>
      <c r="C25" s="5">
        <v>2</v>
      </c>
      <c r="D25" s="5">
        <v>7</v>
      </c>
      <c r="E25" s="5">
        <v>12</v>
      </c>
      <c r="F25" s="22">
        <v>10</v>
      </c>
      <c r="G25" s="26">
        <f t="shared" si="0"/>
        <v>6.4516129032258061</v>
      </c>
      <c r="H25" s="26">
        <f t="shared" si="0"/>
        <v>22.580645161290324</v>
      </c>
      <c r="I25" s="26">
        <f t="shared" si="0"/>
        <v>38.70967741935484</v>
      </c>
      <c r="J25" s="26">
        <f t="shared" si="0"/>
        <v>32.258064516129032</v>
      </c>
    </row>
    <row r="26" spans="1:10" ht="30" x14ac:dyDescent="0.25">
      <c r="A26" s="19">
        <v>33</v>
      </c>
      <c r="B26" s="16" t="s">
        <v>252</v>
      </c>
      <c r="C26" s="5">
        <v>0</v>
      </c>
      <c r="D26" s="5">
        <v>6</v>
      </c>
      <c r="E26" s="5">
        <v>16</v>
      </c>
      <c r="F26" s="22">
        <v>9</v>
      </c>
      <c r="G26" s="26">
        <f t="shared" si="0"/>
        <v>0</v>
      </c>
      <c r="H26" s="26">
        <f t="shared" si="0"/>
        <v>19.35483870967742</v>
      </c>
      <c r="I26" s="26">
        <f t="shared" si="0"/>
        <v>51.612903225806448</v>
      </c>
      <c r="J26" s="26">
        <f t="shared" si="0"/>
        <v>29.032258064516128</v>
      </c>
    </row>
    <row r="27" spans="1:10" ht="30" x14ac:dyDescent="0.25">
      <c r="A27" s="19">
        <v>34</v>
      </c>
      <c r="B27" s="16" t="s">
        <v>253</v>
      </c>
      <c r="C27" s="5">
        <v>0</v>
      </c>
      <c r="D27" s="5">
        <v>2</v>
      </c>
      <c r="E27" s="5">
        <v>17</v>
      </c>
      <c r="F27" s="22">
        <v>12</v>
      </c>
      <c r="G27" s="26">
        <f t="shared" si="0"/>
        <v>0</v>
      </c>
      <c r="H27" s="26">
        <f t="shared" si="0"/>
        <v>6.4516129032258061</v>
      </c>
      <c r="I27" s="26">
        <f t="shared" si="0"/>
        <v>54.838709677419352</v>
      </c>
      <c r="J27" s="26">
        <f t="shared" si="0"/>
        <v>38.70967741935484</v>
      </c>
    </row>
    <row r="28" spans="1:10" ht="45" x14ac:dyDescent="0.25">
      <c r="A28" s="19">
        <v>35</v>
      </c>
      <c r="B28" s="16" t="s">
        <v>161</v>
      </c>
      <c r="C28" s="5">
        <v>1</v>
      </c>
      <c r="D28" s="5">
        <v>2</v>
      </c>
      <c r="E28" s="5">
        <v>12</v>
      </c>
      <c r="F28" s="22">
        <v>16</v>
      </c>
      <c r="G28" s="26">
        <f t="shared" si="0"/>
        <v>3.225806451612903</v>
      </c>
      <c r="H28" s="26">
        <f t="shared" si="0"/>
        <v>6.4516129032258061</v>
      </c>
      <c r="I28" s="26">
        <f t="shared" si="0"/>
        <v>38.70967741935484</v>
      </c>
      <c r="J28" s="26">
        <f t="shared" si="0"/>
        <v>51.612903225806448</v>
      </c>
    </row>
    <row r="29" spans="1:10" ht="45" x14ac:dyDescent="0.25">
      <c r="A29" s="19">
        <v>38</v>
      </c>
      <c r="B29" s="16" t="s">
        <v>164</v>
      </c>
      <c r="C29" s="5">
        <v>1</v>
      </c>
      <c r="D29" s="5">
        <v>4</v>
      </c>
      <c r="E29" s="5">
        <v>15</v>
      </c>
      <c r="F29" s="22">
        <v>11</v>
      </c>
      <c r="G29" s="26">
        <f t="shared" si="0"/>
        <v>3.225806451612903</v>
      </c>
      <c r="H29" s="26">
        <f t="shared" si="0"/>
        <v>12.903225806451612</v>
      </c>
      <c r="I29" s="26">
        <f t="shared" si="0"/>
        <v>48.387096774193552</v>
      </c>
      <c r="J29" s="26">
        <f t="shared" si="0"/>
        <v>35.483870967741936</v>
      </c>
    </row>
    <row r="30" spans="1:10" ht="30" x14ac:dyDescent="0.25">
      <c r="A30" s="19">
        <v>39</v>
      </c>
      <c r="B30" s="16" t="s">
        <v>254</v>
      </c>
      <c r="C30" s="5">
        <v>3</v>
      </c>
      <c r="D30" s="5">
        <v>7</v>
      </c>
      <c r="E30" s="5">
        <v>12</v>
      </c>
      <c r="F30" s="22">
        <v>9</v>
      </c>
      <c r="G30" s="26">
        <f t="shared" si="0"/>
        <v>9.67741935483871</v>
      </c>
      <c r="H30" s="26">
        <f t="shared" si="0"/>
        <v>22.580645161290324</v>
      </c>
      <c r="I30" s="26">
        <f t="shared" si="0"/>
        <v>38.70967741935484</v>
      </c>
      <c r="J30" s="26">
        <f t="shared" si="0"/>
        <v>29.032258064516128</v>
      </c>
    </row>
    <row r="31" spans="1:10" ht="30" x14ac:dyDescent="0.25">
      <c r="A31" s="19">
        <v>40</v>
      </c>
      <c r="B31" s="16" t="s">
        <v>166</v>
      </c>
      <c r="C31" s="5">
        <v>0</v>
      </c>
      <c r="D31" s="5">
        <v>4</v>
      </c>
      <c r="E31" s="5">
        <v>17</v>
      </c>
      <c r="F31" s="22">
        <v>10</v>
      </c>
      <c r="G31" s="26">
        <f t="shared" si="0"/>
        <v>0</v>
      </c>
      <c r="H31" s="26">
        <f t="shared" si="0"/>
        <v>12.903225806451612</v>
      </c>
      <c r="I31" s="26">
        <f t="shared" si="0"/>
        <v>54.838709677419352</v>
      </c>
      <c r="J31" s="26">
        <f t="shared" si="0"/>
        <v>32.258064516129032</v>
      </c>
    </row>
    <row r="32" spans="1:10" ht="45" x14ac:dyDescent="0.25">
      <c r="A32" s="19">
        <v>41</v>
      </c>
      <c r="B32" s="16" t="s">
        <v>167</v>
      </c>
      <c r="C32" s="5">
        <v>3</v>
      </c>
      <c r="D32" s="5">
        <v>8</v>
      </c>
      <c r="E32" s="5">
        <v>11</v>
      </c>
      <c r="F32" s="22">
        <v>9</v>
      </c>
      <c r="G32" s="26">
        <f t="shared" si="0"/>
        <v>9.67741935483871</v>
      </c>
      <c r="H32" s="26">
        <f t="shared" si="0"/>
        <v>25.806451612903224</v>
      </c>
      <c r="I32" s="26">
        <f t="shared" si="0"/>
        <v>35.483870967741936</v>
      </c>
      <c r="J32" s="26">
        <f t="shared" si="0"/>
        <v>29.032258064516128</v>
      </c>
    </row>
    <row r="33" spans="1:10" ht="30" x14ac:dyDescent="0.25">
      <c r="A33" s="19">
        <v>42</v>
      </c>
      <c r="B33" s="16" t="s">
        <v>168</v>
      </c>
      <c r="C33" s="5">
        <v>1</v>
      </c>
      <c r="D33" s="5">
        <v>3</v>
      </c>
      <c r="E33" s="5">
        <v>16</v>
      </c>
      <c r="F33" s="22">
        <v>11</v>
      </c>
      <c r="G33" s="26">
        <f t="shared" si="0"/>
        <v>3.225806451612903</v>
      </c>
      <c r="H33" s="26">
        <f t="shared" si="0"/>
        <v>9.67741935483871</v>
      </c>
      <c r="I33" s="26">
        <f t="shared" si="0"/>
        <v>51.612903225806448</v>
      </c>
      <c r="J33" s="26">
        <f t="shared" si="0"/>
        <v>35.483870967741936</v>
      </c>
    </row>
    <row r="34" spans="1:10" ht="30" x14ac:dyDescent="0.25">
      <c r="A34" s="19">
        <v>43</v>
      </c>
      <c r="B34" s="16" t="s">
        <v>169</v>
      </c>
      <c r="C34" s="5">
        <v>1</v>
      </c>
      <c r="D34" s="5">
        <v>3</v>
      </c>
      <c r="E34" s="5">
        <v>11</v>
      </c>
      <c r="F34" s="22">
        <v>16</v>
      </c>
      <c r="G34" s="26">
        <f t="shared" si="0"/>
        <v>3.225806451612903</v>
      </c>
      <c r="H34" s="26">
        <f t="shared" si="0"/>
        <v>9.67741935483871</v>
      </c>
      <c r="I34" s="26">
        <f t="shared" si="0"/>
        <v>35.483870967741936</v>
      </c>
      <c r="J34" s="26">
        <f t="shared" si="0"/>
        <v>51.612903225806448</v>
      </c>
    </row>
    <row r="35" spans="1:10" ht="45" x14ac:dyDescent="0.25">
      <c r="A35" s="19">
        <v>44</v>
      </c>
      <c r="B35" s="16" t="s">
        <v>170</v>
      </c>
      <c r="C35" s="5">
        <v>1</v>
      </c>
      <c r="D35" s="5">
        <v>5</v>
      </c>
      <c r="E35" s="5">
        <v>17</v>
      </c>
      <c r="F35" s="22">
        <v>8</v>
      </c>
      <c r="G35" s="26">
        <f t="shared" si="0"/>
        <v>3.225806451612903</v>
      </c>
      <c r="H35" s="26">
        <f t="shared" si="0"/>
        <v>16.129032258064516</v>
      </c>
      <c r="I35" s="26">
        <f t="shared" si="0"/>
        <v>54.838709677419352</v>
      </c>
      <c r="J35" s="26">
        <f t="shared" si="0"/>
        <v>25.806451612903224</v>
      </c>
    </row>
    <row r="36" spans="1:10" ht="45" x14ac:dyDescent="0.25">
      <c r="A36" s="19">
        <v>45</v>
      </c>
      <c r="B36" s="16" t="s">
        <v>171</v>
      </c>
      <c r="C36" s="5">
        <v>7</v>
      </c>
      <c r="D36" s="5">
        <v>7</v>
      </c>
      <c r="E36" s="5">
        <v>13</v>
      </c>
      <c r="F36" s="22">
        <v>4</v>
      </c>
      <c r="G36" s="26">
        <f t="shared" si="0"/>
        <v>22.580645161290324</v>
      </c>
      <c r="H36" s="26">
        <f t="shared" si="0"/>
        <v>22.580645161290324</v>
      </c>
      <c r="I36" s="26">
        <f t="shared" si="0"/>
        <v>41.935483870967744</v>
      </c>
      <c r="J36" s="26">
        <f t="shared" si="0"/>
        <v>12.903225806451612</v>
      </c>
    </row>
    <row r="37" spans="1:10" ht="30" x14ac:dyDescent="0.25">
      <c r="A37" s="19">
        <v>46</v>
      </c>
      <c r="B37" s="16" t="s">
        <v>172</v>
      </c>
      <c r="C37" s="5">
        <v>3</v>
      </c>
      <c r="D37" s="5">
        <v>4</v>
      </c>
      <c r="E37" s="5">
        <v>15</v>
      </c>
      <c r="F37" s="22">
        <v>9</v>
      </c>
      <c r="G37" s="26">
        <f t="shared" si="0"/>
        <v>9.67741935483871</v>
      </c>
      <c r="H37" s="26">
        <f t="shared" si="0"/>
        <v>12.903225806451612</v>
      </c>
      <c r="I37" s="26">
        <f t="shared" si="0"/>
        <v>48.387096774193552</v>
      </c>
      <c r="J37" s="26">
        <f t="shared" si="0"/>
        <v>29.032258064516128</v>
      </c>
    </row>
    <row r="38" spans="1:10" ht="30" x14ac:dyDescent="0.25">
      <c r="A38" s="19">
        <v>47</v>
      </c>
      <c r="B38" s="16" t="s">
        <v>173</v>
      </c>
      <c r="C38" s="5">
        <v>3</v>
      </c>
      <c r="D38" s="5">
        <v>9</v>
      </c>
      <c r="E38" s="5">
        <v>10</v>
      </c>
      <c r="F38" s="22">
        <v>9</v>
      </c>
      <c r="G38" s="26">
        <f t="shared" si="0"/>
        <v>9.67741935483871</v>
      </c>
      <c r="H38" s="26">
        <f t="shared" si="0"/>
        <v>29.032258064516128</v>
      </c>
      <c r="I38" s="26">
        <f t="shared" si="0"/>
        <v>32.258064516129032</v>
      </c>
      <c r="J38" s="26">
        <f t="shared" si="0"/>
        <v>29.032258064516128</v>
      </c>
    </row>
    <row r="39" spans="1:10" ht="30" x14ac:dyDescent="0.25">
      <c r="A39" s="19">
        <v>48</v>
      </c>
      <c r="B39" s="16" t="s">
        <v>174</v>
      </c>
      <c r="C39" s="5">
        <v>2</v>
      </c>
      <c r="D39" s="5">
        <v>11</v>
      </c>
      <c r="E39" s="5">
        <v>15</v>
      </c>
      <c r="F39" s="22">
        <v>3</v>
      </c>
      <c r="G39" s="26">
        <f t="shared" si="0"/>
        <v>6.4516129032258061</v>
      </c>
      <c r="H39" s="26">
        <f t="shared" si="0"/>
        <v>35.483870967741936</v>
      </c>
      <c r="I39" s="26">
        <f t="shared" si="0"/>
        <v>48.387096774193552</v>
      </c>
      <c r="J39" s="26">
        <f t="shared" si="0"/>
        <v>9.67741935483871</v>
      </c>
    </row>
    <row r="40" spans="1:10" ht="45" x14ac:dyDescent="0.25">
      <c r="A40" s="19">
        <v>49</v>
      </c>
      <c r="B40" s="16" t="s">
        <v>175</v>
      </c>
      <c r="C40" s="5">
        <v>2</v>
      </c>
      <c r="D40" s="5">
        <v>3</v>
      </c>
      <c r="E40" s="5">
        <v>17</v>
      </c>
      <c r="F40" s="22">
        <v>9</v>
      </c>
      <c r="G40" s="26">
        <f t="shared" si="0"/>
        <v>6.4516129032258061</v>
      </c>
      <c r="H40" s="26">
        <f t="shared" si="0"/>
        <v>9.67741935483871</v>
      </c>
      <c r="I40" s="26">
        <f t="shared" si="0"/>
        <v>54.838709677419352</v>
      </c>
      <c r="J40" s="26">
        <f t="shared" si="0"/>
        <v>29.032258064516128</v>
      </c>
    </row>
    <row r="41" spans="1:10" ht="30" x14ac:dyDescent="0.25">
      <c r="A41" s="19">
        <v>50</v>
      </c>
      <c r="B41" s="16" t="s">
        <v>176</v>
      </c>
      <c r="C41" s="5">
        <v>4</v>
      </c>
      <c r="D41" s="5">
        <v>4</v>
      </c>
      <c r="E41" s="5">
        <v>14</v>
      </c>
      <c r="F41" s="22">
        <v>9</v>
      </c>
      <c r="G41" s="26">
        <f t="shared" si="0"/>
        <v>12.903225806451612</v>
      </c>
      <c r="H41" s="26">
        <f t="shared" si="0"/>
        <v>12.903225806451612</v>
      </c>
      <c r="I41" s="26">
        <f t="shared" si="0"/>
        <v>45.161290322580648</v>
      </c>
      <c r="J41" s="26">
        <f t="shared" si="0"/>
        <v>29.032258064516128</v>
      </c>
    </row>
    <row r="42" spans="1:10" ht="30" x14ac:dyDescent="0.25">
      <c r="A42" s="19">
        <v>51</v>
      </c>
      <c r="B42" s="16" t="s">
        <v>177</v>
      </c>
      <c r="C42" s="5">
        <v>2</v>
      </c>
      <c r="D42" s="5">
        <v>5</v>
      </c>
      <c r="E42" s="5">
        <v>12</v>
      </c>
      <c r="F42" s="22">
        <v>12</v>
      </c>
      <c r="G42" s="26">
        <f t="shared" si="0"/>
        <v>6.4516129032258061</v>
      </c>
      <c r="H42" s="26">
        <f t="shared" si="0"/>
        <v>16.129032258064516</v>
      </c>
      <c r="I42" s="26">
        <f t="shared" si="0"/>
        <v>38.70967741935484</v>
      </c>
      <c r="J42" s="26">
        <f t="shared" si="0"/>
        <v>38.70967741935484</v>
      </c>
    </row>
    <row r="43" spans="1:10" ht="45" x14ac:dyDescent="0.25">
      <c r="A43" s="19">
        <v>56</v>
      </c>
      <c r="B43" s="16" t="s">
        <v>182</v>
      </c>
      <c r="C43" s="5">
        <v>8</v>
      </c>
      <c r="D43" s="5">
        <v>12</v>
      </c>
      <c r="E43" s="5">
        <v>11</v>
      </c>
      <c r="F43" s="22">
        <v>0</v>
      </c>
      <c r="G43" s="26">
        <f t="shared" si="0"/>
        <v>25.806451612903224</v>
      </c>
      <c r="H43" s="26">
        <f t="shared" si="0"/>
        <v>38.70967741935484</v>
      </c>
      <c r="I43" s="26">
        <f t="shared" si="0"/>
        <v>35.483870967741936</v>
      </c>
      <c r="J43" s="26">
        <f t="shared" si="0"/>
        <v>0</v>
      </c>
    </row>
    <row r="44" spans="1:10" ht="30" x14ac:dyDescent="0.25">
      <c r="A44" s="19">
        <v>57</v>
      </c>
      <c r="B44" s="16" t="s">
        <v>183</v>
      </c>
      <c r="C44" s="5">
        <v>10</v>
      </c>
      <c r="D44" s="5">
        <v>15</v>
      </c>
      <c r="E44" s="5">
        <v>5</v>
      </c>
      <c r="F44" s="22">
        <v>1</v>
      </c>
      <c r="G44" s="26">
        <f t="shared" si="0"/>
        <v>32.258064516129032</v>
      </c>
      <c r="H44" s="26">
        <f t="shared" si="0"/>
        <v>48.387096774193552</v>
      </c>
      <c r="I44" s="26">
        <f t="shared" si="0"/>
        <v>16.129032258064516</v>
      </c>
      <c r="J44" s="26">
        <f t="shared" si="0"/>
        <v>3.225806451612903</v>
      </c>
    </row>
    <row r="45" spans="1:10" ht="45" x14ac:dyDescent="0.25">
      <c r="A45" s="19">
        <v>59</v>
      </c>
      <c r="B45" s="16" t="s">
        <v>185</v>
      </c>
      <c r="C45" s="5">
        <v>9</v>
      </c>
      <c r="D45" s="5">
        <v>12</v>
      </c>
      <c r="E45" s="5">
        <v>9</v>
      </c>
      <c r="F45" s="22">
        <v>1</v>
      </c>
      <c r="G45" s="26">
        <f t="shared" si="0"/>
        <v>29.032258064516128</v>
      </c>
      <c r="H45" s="26">
        <f t="shared" si="0"/>
        <v>38.70967741935484</v>
      </c>
      <c r="I45" s="26">
        <f t="shared" si="0"/>
        <v>29.032258064516128</v>
      </c>
      <c r="J45" s="26">
        <f t="shared" si="0"/>
        <v>3.225806451612903</v>
      </c>
    </row>
    <row r="46" spans="1:10" ht="60" x14ac:dyDescent="0.25">
      <c r="A46" s="19">
        <v>62</v>
      </c>
      <c r="B46" s="16" t="s">
        <v>188</v>
      </c>
      <c r="C46" s="5">
        <v>11</v>
      </c>
      <c r="D46" s="5">
        <v>11</v>
      </c>
      <c r="E46" s="5">
        <v>6</v>
      </c>
      <c r="F46" s="22">
        <v>3</v>
      </c>
      <c r="G46" s="26">
        <f t="shared" si="0"/>
        <v>35.483870967741936</v>
      </c>
      <c r="H46" s="26">
        <f t="shared" si="0"/>
        <v>35.483870967741936</v>
      </c>
      <c r="I46" s="26">
        <f t="shared" si="0"/>
        <v>19.35483870967742</v>
      </c>
      <c r="J46" s="26">
        <f t="shared" si="0"/>
        <v>9.67741935483871</v>
      </c>
    </row>
    <row r="47" spans="1:10" ht="45" x14ac:dyDescent="0.25">
      <c r="A47" s="19">
        <v>68</v>
      </c>
      <c r="B47" s="16" t="s">
        <v>194</v>
      </c>
      <c r="C47" s="5">
        <v>13</v>
      </c>
      <c r="D47" s="5">
        <v>12</v>
      </c>
      <c r="E47" s="5">
        <v>5</v>
      </c>
      <c r="F47" s="22">
        <v>1</v>
      </c>
      <c r="G47" s="26">
        <f t="shared" si="0"/>
        <v>41.935483870967744</v>
      </c>
      <c r="H47" s="26">
        <f t="shared" si="0"/>
        <v>38.70967741935484</v>
      </c>
      <c r="I47" s="26">
        <f t="shared" si="0"/>
        <v>16.129032258064516</v>
      </c>
      <c r="J47" s="26">
        <f t="shared" si="0"/>
        <v>3.225806451612903</v>
      </c>
    </row>
    <row r="48" spans="1:10" ht="30" x14ac:dyDescent="0.25">
      <c r="A48" s="19">
        <v>70</v>
      </c>
      <c r="B48" s="16" t="s">
        <v>196</v>
      </c>
      <c r="C48" s="5">
        <v>3</v>
      </c>
      <c r="D48" s="5">
        <v>4</v>
      </c>
      <c r="E48" s="5">
        <v>11</v>
      </c>
      <c r="F48" s="22">
        <v>13</v>
      </c>
      <c r="G48" s="26">
        <f t="shared" si="0"/>
        <v>9.67741935483871</v>
      </c>
      <c r="H48" s="26">
        <f t="shared" si="0"/>
        <v>12.903225806451612</v>
      </c>
      <c r="I48" s="26">
        <f t="shared" si="0"/>
        <v>35.483870967741936</v>
      </c>
      <c r="J48" s="26">
        <f t="shared" si="0"/>
        <v>41.935483870967744</v>
      </c>
    </row>
    <row r="49" spans="1:10" ht="45" x14ac:dyDescent="0.25">
      <c r="A49" s="19">
        <v>72</v>
      </c>
      <c r="B49" s="16" t="s">
        <v>198</v>
      </c>
      <c r="C49" s="5">
        <v>2</v>
      </c>
      <c r="D49" s="5">
        <v>5</v>
      </c>
      <c r="E49" s="5">
        <v>12</v>
      </c>
      <c r="F49" s="22">
        <v>12</v>
      </c>
      <c r="G49" s="26">
        <f t="shared" si="0"/>
        <v>6.4516129032258061</v>
      </c>
      <c r="H49" s="26">
        <f t="shared" si="0"/>
        <v>16.129032258064516</v>
      </c>
      <c r="I49" s="26">
        <f t="shared" si="0"/>
        <v>38.70967741935484</v>
      </c>
      <c r="J49" s="26">
        <f t="shared" si="0"/>
        <v>38.70967741935484</v>
      </c>
    </row>
    <row r="50" spans="1:10" x14ac:dyDescent="0.25">
      <c r="A50" s="19">
        <v>73</v>
      </c>
      <c r="B50" s="16" t="s">
        <v>199</v>
      </c>
      <c r="C50" s="5">
        <v>5</v>
      </c>
      <c r="D50" s="5">
        <v>5</v>
      </c>
      <c r="E50" s="5">
        <v>14</v>
      </c>
      <c r="F50" s="22">
        <v>7</v>
      </c>
      <c r="G50" s="26">
        <f t="shared" si="0"/>
        <v>16.129032258064516</v>
      </c>
      <c r="H50" s="26">
        <f t="shared" si="0"/>
        <v>16.129032258064516</v>
      </c>
      <c r="I50" s="26">
        <f t="shared" si="0"/>
        <v>45.161290322580648</v>
      </c>
      <c r="J50" s="26">
        <f t="shared" si="0"/>
        <v>22.580645161290324</v>
      </c>
    </row>
    <row r="51" spans="1:10" ht="75" x14ac:dyDescent="0.25">
      <c r="A51" s="19">
        <v>74</v>
      </c>
      <c r="B51" s="16" t="s">
        <v>200</v>
      </c>
      <c r="C51" s="5">
        <v>3</v>
      </c>
      <c r="D51" s="5">
        <v>4</v>
      </c>
      <c r="E51" s="5">
        <v>17</v>
      </c>
      <c r="F51" s="22">
        <v>7</v>
      </c>
      <c r="G51" s="26">
        <f t="shared" si="0"/>
        <v>9.67741935483871</v>
      </c>
      <c r="H51" s="26">
        <f t="shared" si="0"/>
        <v>12.903225806451612</v>
      </c>
      <c r="I51" s="26">
        <f t="shared" si="0"/>
        <v>54.838709677419352</v>
      </c>
      <c r="J51" s="26">
        <f t="shared" si="0"/>
        <v>22.580645161290324</v>
      </c>
    </row>
    <row r="52" spans="1:10" ht="45" x14ac:dyDescent="0.25">
      <c r="A52" s="19">
        <v>75</v>
      </c>
      <c r="B52" s="16" t="s">
        <v>201</v>
      </c>
      <c r="C52" s="5">
        <v>0</v>
      </c>
      <c r="D52" s="5">
        <v>3</v>
      </c>
      <c r="E52" s="5">
        <v>14</v>
      </c>
      <c r="F52" s="22">
        <v>14</v>
      </c>
      <c r="G52" s="26">
        <f t="shared" si="0"/>
        <v>0</v>
      </c>
      <c r="H52" s="26">
        <f t="shared" si="0"/>
        <v>9.67741935483871</v>
      </c>
      <c r="I52" s="26">
        <f t="shared" si="0"/>
        <v>45.161290322580648</v>
      </c>
      <c r="J52" s="26">
        <f t="shared" si="0"/>
        <v>45.161290322580648</v>
      </c>
    </row>
    <row r="53" spans="1:10" ht="45" x14ac:dyDescent="0.25">
      <c r="A53" s="19">
        <v>76</v>
      </c>
      <c r="B53" s="16" t="s">
        <v>202</v>
      </c>
      <c r="C53" s="5">
        <v>2</v>
      </c>
      <c r="D53" s="5">
        <v>2</v>
      </c>
      <c r="E53" s="5">
        <v>16</v>
      </c>
      <c r="F53" s="22">
        <v>11</v>
      </c>
      <c r="G53" s="26">
        <f t="shared" si="0"/>
        <v>6.4516129032258061</v>
      </c>
      <c r="H53" s="26">
        <f t="shared" si="0"/>
        <v>6.4516129032258061</v>
      </c>
      <c r="I53" s="26">
        <f t="shared" si="0"/>
        <v>51.612903225806448</v>
      </c>
      <c r="J53" s="26">
        <f t="shared" si="0"/>
        <v>35.483870967741936</v>
      </c>
    </row>
    <row r="54" spans="1:10" ht="45" x14ac:dyDescent="0.25">
      <c r="A54" s="19">
        <v>77</v>
      </c>
      <c r="B54" s="16" t="s">
        <v>203</v>
      </c>
      <c r="C54" s="5">
        <v>1</v>
      </c>
      <c r="D54" s="5">
        <v>3</v>
      </c>
      <c r="E54" s="5">
        <v>12</v>
      </c>
      <c r="F54" s="22">
        <v>15</v>
      </c>
      <c r="G54" s="26">
        <f t="shared" si="0"/>
        <v>3.225806451612903</v>
      </c>
      <c r="H54" s="26">
        <f t="shared" si="0"/>
        <v>9.67741935483871</v>
      </c>
      <c r="I54" s="26">
        <f t="shared" si="0"/>
        <v>38.70967741935484</v>
      </c>
      <c r="J54" s="26">
        <f t="shared" si="0"/>
        <v>48.387096774193552</v>
      </c>
    </row>
    <row r="55" spans="1:10" ht="30" x14ac:dyDescent="0.25">
      <c r="A55" s="19">
        <v>78</v>
      </c>
      <c r="B55" s="16" t="s">
        <v>204</v>
      </c>
      <c r="C55" s="5">
        <v>11</v>
      </c>
      <c r="D55" s="5">
        <v>10</v>
      </c>
      <c r="E55" s="5">
        <v>7</v>
      </c>
      <c r="F55" s="22">
        <v>3</v>
      </c>
      <c r="G55" s="26">
        <f t="shared" si="0"/>
        <v>35.483870967741936</v>
      </c>
      <c r="H55" s="26">
        <f t="shared" si="0"/>
        <v>32.258064516129032</v>
      </c>
      <c r="I55" s="26">
        <f t="shared" si="0"/>
        <v>22.580645161290324</v>
      </c>
      <c r="J55" s="26">
        <f t="shared" si="0"/>
        <v>9.67741935483871</v>
      </c>
    </row>
    <row r="56" spans="1:10" ht="45" x14ac:dyDescent="0.25">
      <c r="A56" s="19">
        <v>79</v>
      </c>
      <c r="B56" s="16" t="s">
        <v>205</v>
      </c>
      <c r="C56" s="5">
        <v>8</v>
      </c>
      <c r="D56" s="5">
        <v>14</v>
      </c>
      <c r="E56" s="5">
        <v>8</v>
      </c>
      <c r="F56" s="22">
        <v>1</v>
      </c>
      <c r="G56" s="26">
        <f t="shared" si="0"/>
        <v>25.806451612903224</v>
      </c>
      <c r="H56" s="26">
        <f t="shared" si="0"/>
        <v>45.161290322580648</v>
      </c>
      <c r="I56" s="26">
        <f t="shared" si="0"/>
        <v>25.806451612903224</v>
      </c>
      <c r="J56" s="26">
        <f t="shared" si="0"/>
        <v>3.225806451612903</v>
      </c>
    </row>
    <row r="57" spans="1:10" ht="30" x14ac:dyDescent="0.25">
      <c r="A57" s="19">
        <v>80</v>
      </c>
      <c r="B57" s="16" t="s">
        <v>206</v>
      </c>
      <c r="C57" s="5">
        <v>3</v>
      </c>
      <c r="D57" s="5">
        <v>7</v>
      </c>
      <c r="E57" s="5">
        <v>17</v>
      </c>
      <c r="F57" s="22">
        <v>4</v>
      </c>
      <c r="G57" s="26">
        <f t="shared" si="0"/>
        <v>9.67741935483871</v>
      </c>
      <c r="H57" s="26">
        <f t="shared" si="0"/>
        <v>22.580645161290324</v>
      </c>
      <c r="I57" s="26">
        <f t="shared" si="0"/>
        <v>54.838709677419352</v>
      </c>
      <c r="J57" s="26">
        <f t="shared" si="0"/>
        <v>12.903225806451612</v>
      </c>
    </row>
    <row r="58" spans="1:10" ht="45" x14ac:dyDescent="0.25">
      <c r="A58" s="19">
        <v>81</v>
      </c>
      <c r="B58" s="16" t="s">
        <v>207</v>
      </c>
      <c r="C58" s="5">
        <v>0</v>
      </c>
      <c r="D58" s="5">
        <v>5</v>
      </c>
      <c r="E58" s="5">
        <v>17</v>
      </c>
      <c r="F58" s="22">
        <v>9</v>
      </c>
      <c r="G58" s="26">
        <f t="shared" si="0"/>
        <v>0</v>
      </c>
      <c r="H58" s="26">
        <f t="shared" si="0"/>
        <v>16.129032258064516</v>
      </c>
      <c r="I58" s="26">
        <f t="shared" si="0"/>
        <v>54.838709677419352</v>
      </c>
      <c r="J58" s="26">
        <f t="shared" si="0"/>
        <v>29.032258064516128</v>
      </c>
    </row>
    <row r="59" spans="1:10" ht="45" x14ac:dyDescent="0.25">
      <c r="A59" s="19">
        <v>83</v>
      </c>
      <c r="B59" s="16" t="s">
        <v>209</v>
      </c>
      <c r="C59" s="5">
        <v>4</v>
      </c>
      <c r="D59" s="5">
        <v>17</v>
      </c>
      <c r="E59" s="5">
        <v>7</v>
      </c>
      <c r="F59" s="22">
        <v>3</v>
      </c>
      <c r="G59" s="26">
        <f t="shared" si="0"/>
        <v>12.903225806451612</v>
      </c>
      <c r="H59" s="26">
        <f t="shared" si="0"/>
        <v>54.838709677419352</v>
      </c>
      <c r="I59" s="26">
        <f t="shared" si="0"/>
        <v>22.580645161290324</v>
      </c>
      <c r="J59" s="26">
        <f t="shared" si="0"/>
        <v>9.67741935483871</v>
      </c>
    </row>
    <row r="60" spans="1:10" ht="60" x14ac:dyDescent="0.25">
      <c r="A60" s="19">
        <v>84</v>
      </c>
      <c r="B60" s="16" t="s">
        <v>210</v>
      </c>
      <c r="C60" s="5">
        <v>12</v>
      </c>
      <c r="D60" s="5">
        <v>13</v>
      </c>
      <c r="E60" s="5">
        <v>6</v>
      </c>
      <c r="F60" s="22">
        <v>0</v>
      </c>
      <c r="G60" s="26">
        <f t="shared" si="0"/>
        <v>38.70967741935484</v>
      </c>
      <c r="H60" s="26">
        <f t="shared" si="0"/>
        <v>41.935483870967744</v>
      </c>
      <c r="I60" s="26">
        <f t="shared" si="0"/>
        <v>19.35483870967742</v>
      </c>
      <c r="J60" s="26">
        <f t="shared" si="0"/>
        <v>0</v>
      </c>
    </row>
    <row r="61" spans="1:10" ht="45" x14ac:dyDescent="0.25">
      <c r="A61" s="19">
        <v>85</v>
      </c>
      <c r="B61" s="16" t="s">
        <v>211</v>
      </c>
      <c r="C61" s="5">
        <v>3</v>
      </c>
      <c r="D61" s="5">
        <v>14</v>
      </c>
      <c r="E61" s="5">
        <v>10</v>
      </c>
      <c r="F61" s="22">
        <v>4</v>
      </c>
      <c r="G61" s="26">
        <f t="shared" si="0"/>
        <v>9.67741935483871</v>
      </c>
      <c r="H61" s="26">
        <f t="shared" si="0"/>
        <v>45.161290322580648</v>
      </c>
      <c r="I61" s="26">
        <f t="shared" si="0"/>
        <v>32.258064516129032</v>
      </c>
      <c r="J61" s="26">
        <f t="shared" si="0"/>
        <v>12.903225806451612</v>
      </c>
    </row>
    <row r="62" spans="1:10" ht="60" x14ac:dyDescent="0.25">
      <c r="A62" s="19">
        <v>86</v>
      </c>
      <c r="B62" s="16" t="s">
        <v>212</v>
      </c>
      <c r="C62" s="5">
        <v>7</v>
      </c>
      <c r="D62" s="5">
        <v>19</v>
      </c>
      <c r="E62" s="5">
        <v>4</v>
      </c>
      <c r="F62" s="22">
        <v>1</v>
      </c>
      <c r="G62" s="26">
        <f t="shared" si="0"/>
        <v>22.580645161290324</v>
      </c>
      <c r="H62" s="26">
        <f t="shared" si="0"/>
        <v>61.29032258064516</v>
      </c>
      <c r="I62" s="26">
        <f t="shared" si="0"/>
        <v>12.903225806451612</v>
      </c>
      <c r="J62" s="26">
        <f t="shared" si="0"/>
        <v>3.225806451612903</v>
      </c>
    </row>
    <row r="63" spans="1:10" ht="30" x14ac:dyDescent="0.25">
      <c r="A63" s="19">
        <v>87</v>
      </c>
      <c r="B63" s="16" t="s">
        <v>213</v>
      </c>
      <c r="C63" s="5">
        <v>4</v>
      </c>
      <c r="D63" s="5">
        <v>5</v>
      </c>
      <c r="E63" s="5">
        <v>20</v>
      </c>
      <c r="F63" s="22">
        <v>2</v>
      </c>
      <c r="G63" s="26">
        <f t="shared" si="0"/>
        <v>12.903225806451612</v>
      </c>
      <c r="H63" s="26">
        <f t="shared" si="0"/>
        <v>16.129032258064516</v>
      </c>
      <c r="I63" s="26">
        <f t="shared" si="0"/>
        <v>64.516129032258064</v>
      </c>
      <c r="J63" s="26">
        <f t="shared" si="0"/>
        <v>6.4516129032258061</v>
      </c>
    </row>
    <row r="64" spans="1:10" ht="45" x14ac:dyDescent="0.25">
      <c r="A64" s="19">
        <v>90</v>
      </c>
      <c r="B64" s="16" t="s">
        <v>216</v>
      </c>
      <c r="C64" s="5">
        <v>2</v>
      </c>
      <c r="D64" s="5">
        <v>8</v>
      </c>
      <c r="E64" s="5">
        <v>15</v>
      </c>
      <c r="F64" s="22">
        <v>6</v>
      </c>
      <c r="G64" s="26">
        <f t="shared" si="0"/>
        <v>6.4516129032258061</v>
      </c>
      <c r="H64" s="26">
        <f t="shared" si="0"/>
        <v>25.806451612903224</v>
      </c>
      <c r="I64" s="26">
        <f t="shared" si="0"/>
        <v>48.387096774193552</v>
      </c>
      <c r="J64" s="26">
        <f t="shared" si="0"/>
        <v>19.35483870967742</v>
      </c>
    </row>
    <row r="65" spans="1:10" ht="30" x14ac:dyDescent="0.25">
      <c r="A65" s="19">
        <v>92</v>
      </c>
      <c r="B65" s="16" t="s">
        <v>218</v>
      </c>
      <c r="C65" s="5">
        <v>10</v>
      </c>
      <c r="D65" s="5">
        <v>9</v>
      </c>
      <c r="E65" s="5">
        <v>10</v>
      </c>
      <c r="F65" s="22">
        <v>2</v>
      </c>
      <c r="G65" s="26">
        <f t="shared" si="0"/>
        <v>32.258064516129032</v>
      </c>
      <c r="H65" s="26">
        <f t="shared" si="0"/>
        <v>29.032258064516128</v>
      </c>
      <c r="I65" s="26">
        <f t="shared" si="0"/>
        <v>32.258064516129032</v>
      </c>
      <c r="J65" s="26">
        <f t="shared" si="0"/>
        <v>6.4516129032258061</v>
      </c>
    </row>
    <row r="66" spans="1:10" ht="45" x14ac:dyDescent="0.25">
      <c r="A66" s="19">
        <v>93</v>
      </c>
      <c r="B66" s="16" t="s">
        <v>219</v>
      </c>
      <c r="C66" s="5">
        <v>1</v>
      </c>
      <c r="D66" s="5">
        <v>8</v>
      </c>
      <c r="E66" s="5">
        <v>17</v>
      </c>
      <c r="F66" s="22">
        <v>5</v>
      </c>
      <c r="G66" s="26">
        <f t="shared" si="0"/>
        <v>3.225806451612903</v>
      </c>
      <c r="H66" s="26">
        <f t="shared" si="0"/>
        <v>25.806451612903224</v>
      </c>
      <c r="I66" s="26">
        <f t="shared" si="0"/>
        <v>54.838709677419352</v>
      </c>
      <c r="J66" s="26">
        <f t="shared" si="0"/>
        <v>16.129032258064516</v>
      </c>
    </row>
    <row r="67" spans="1:10" ht="30" x14ac:dyDescent="0.25">
      <c r="A67" s="19">
        <v>94</v>
      </c>
      <c r="B67" s="16" t="s">
        <v>220</v>
      </c>
      <c r="C67" s="5">
        <v>3</v>
      </c>
      <c r="D67" s="5">
        <v>13</v>
      </c>
      <c r="E67" s="5">
        <v>13</v>
      </c>
      <c r="F67" s="22">
        <v>2</v>
      </c>
      <c r="G67" s="26">
        <f t="shared" si="0"/>
        <v>9.67741935483871</v>
      </c>
      <c r="H67" s="26">
        <f t="shared" si="0"/>
        <v>41.935483870967744</v>
      </c>
      <c r="I67" s="26">
        <f t="shared" si="0"/>
        <v>41.935483870967744</v>
      </c>
      <c r="J67" s="26">
        <f t="shared" ref="J67:J83" si="1">(F67*100)/$B$1</f>
        <v>6.4516129032258061</v>
      </c>
    </row>
    <row r="68" spans="1:10" ht="30" x14ac:dyDescent="0.25">
      <c r="A68" s="19">
        <v>95</v>
      </c>
      <c r="B68" s="16" t="s">
        <v>221</v>
      </c>
      <c r="C68" s="5">
        <v>1</v>
      </c>
      <c r="D68" s="5">
        <v>14</v>
      </c>
      <c r="E68" s="5">
        <v>12</v>
      </c>
      <c r="F68" s="22">
        <v>4</v>
      </c>
      <c r="G68" s="26">
        <f t="shared" ref="G68:I83" si="2">(C68*100)/$B$1</f>
        <v>3.225806451612903</v>
      </c>
      <c r="H68" s="26">
        <f t="shared" si="2"/>
        <v>45.161290322580648</v>
      </c>
      <c r="I68" s="26">
        <f t="shared" si="2"/>
        <v>38.70967741935484</v>
      </c>
      <c r="J68" s="26">
        <f t="shared" si="1"/>
        <v>12.903225806451612</v>
      </c>
    </row>
    <row r="69" spans="1:10" ht="30" x14ac:dyDescent="0.25">
      <c r="A69" s="19">
        <v>96</v>
      </c>
      <c r="B69" s="16" t="s">
        <v>222</v>
      </c>
      <c r="C69" s="5">
        <v>10</v>
      </c>
      <c r="D69" s="5">
        <v>14</v>
      </c>
      <c r="E69" s="5">
        <v>5</v>
      </c>
      <c r="F69" s="22">
        <v>2</v>
      </c>
      <c r="G69" s="26">
        <f t="shared" si="2"/>
        <v>32.258064516129032</v>
      </c>
      <c r="H69" s="26">
        <f t="shared" si="2"/>
        <v>45.161290322580648</v>
      </c>
      <c r="I69" s="26">
        <f t="shared" si="2"/>
        <v>16.129032258064516</v>
      </c>
      <c r="J69" s="26">
        <f t="shared" si="1"/>
        <v>6.4516129032258061</v>
      </c>
    </row>
    <row r="70" spans="1:10" ht="45" x14ac:dyDescent="0.25">
      <c r="A70" s="19">
        <v>99</v>
      </c>
      <c r="B70" s="16" t="s">
        <v>225</v>
      </c>
      <c r="C70" s="5">
        <v>3</v>
      </c>
      <c r="D70" s="5">
        <v>16</v>
      </c>
      <c r="E70" s="5">
        <v>10</v>
      </c>
      <c r="F70" s="22">
        <v>2</v>
      </c>
      <c r="G70" s="26">
        <f t="shared" si="2"/>
        <v>9.67741935483871</v>
      </c>
      <c r="H70" s="26">
        <f t="shared" si="2"/>
        <v>51.612903225806448</v>
      </c>
      <c r="I70" s="26">
        <f t="shared" si="2"/>
        <v>32.258064516129032</v>
      </c>
      <c r="J70" s="26">
        <f t="shared" si="1"/>
        <v>6.4516129032258061</v>
      </c>
    </row>
    <row r="71" spans="1:10" ht="30" x14ac:dyDescent="0.25">
      <c r="A71" s="19">
        <v>100</v>
      </c>
      <c r="B71" s="16" t="s">
        <v>226</v>
      </c>
      <c r="C71" s="5">
        <v>1</v>
      </c>
      <c r="D71" s="5">
        <v>14</v>
      </c>
      <c r="E71" s="5">
        <v>14</v>
      </c>
      <c r="F71" s="22">
        <v>2</v>
      </c>
      <c r="G71" s="26">
        <f t="shared" si="2"/>
        <v>3.225806451612903</v>
      </c>
      <c r="H71" s="26">
        <f t="shared" si="2"/>
        <v>45.161290322580648</v>
      </c>
      <c r="I71" s="26">
        <f t="shared" si="2"/>
        <v>45.161290322580648</v>
      </c>
      <c r="J71" s="26">
        <f t="shared" si="1"/>
        <v>6.4516129032258061</v>
      </c>
    </row>
    <row r="72" spans="1:10" ht="30" x14ac:dyDescent="0.25">
      <c r="A72" s="19">
        <v>102</v>
      </c>
      <c r="B72" s="16" t="s">
        <v>228</v>
      </c>
      <c r="C72" s="5">
        <v>1</v>
      </c>
      <c r="D72" s="5">
        <v>5</v>
      </c>
      <c r="E72" s="5">
        <v>21</v>
      </c>
      <c r="F72" s="22">
        <v>4</v>
      </c>
      <c r="G72" s="26">
        <f t="shared" si="2"/>
        <v>3.225806451612903</v>
      </c>
      <c r="H72" s="26">
        <f t="shared" si="2"/>
        <v>16.129032258064516</v>
      </c>
      <c r="I72" s="26">
        <f t="shared" si="2"/>
        <v>67.741935483870961</v>
      </c>
      <c r="J72" s="26">
        <f t="shared" si="1"/>
        <v>12.903225806451612</v>
      </c>
    </row>
    <row r="73" spans="1:10" ht="45" x14ac:dyDescent="0.25">
      <c r="A73" s="19">
        <v>103</v>
      </c>
      <c r="B73" s="16" t="s">
        <v>229</v>
      </c>
      <c r="C73" s="5">
        <v>8</v>
      </c>
      <c r="D73" s="5">
        <v>13</v>
      </c>
      <c r="E73" s="5">
        <v>9</v>
      </c>
      <c r="F73" s="22">
        <v>1</v>
      </c>
      <c r="G73" s="26">
        <f t="shared" si="2"/>
        <v>25.806451612903224</v>
      </c>
      <c r="H73" s="26">
        <f t="shared" si="2"/>
        <v>41.935483870967744</v>
      </c>
      <c r="I73" s="26">
        <f t="shared" si="2"/>
        <v>29.032258064516128</v>
      </c>
      <c r="J73" s="26">
        <f t="shared" si="1"/>
        <v>3.225806451612903</v>
      </c>
    </row>
    <row r="74" spans="1:10" ht="60" x14ac:dyDescent="0.25">
      <c r="A74" s="19">
        <v>104</v>
      </c>
      <c r="B74" s="16" t="s">
        <v>230</v>
      </c>
      <c r="C74" s="5">
        <v>1</v>
      </c>
      <c r="D74" s="5">
        <v>4</v>
      </c>
      <c r="E74" s="5">
        <v>19</v>
      </c>
      <c r="F74" s="22">
        <v>7</v>
      </c>
      <c r="G74" s="26">
        <f t="shared" si="2"/>
        <v>3.225806451612903</v>
      </c>
      <c r="H74" s="26">
        <f t="shared" si="2"/>
        <v>12.903225806451612</v>
      </c>
      <c r="I74" s="26">
        <f t="shared" si="2"/>
        <v>61.29032258064516</v>
      </c>
      <c r="J74" s="26">
        <f t="shared" si="1"/>
        <v>22.580645161290324</v>
      </c>
    </row>
    <row r="75" spans="1:10" ht="30" x14ac:dyDescent="0.25">
      <c r="A75" s="19">
        <v>105</v>
      </c>
      <c r="B75" s="16" t="s">
        <v>255</v>
      </c>
      <c r="C75" s="5">
        <v>8</v>
      </c>
      <c r="D75" s="5">
        <v>5</v>
      </c>
      <c r="E75" s="5">
        <v>12</v>
      </c>
      <c r="F75" s="22">
        <v>6</v>
      </c>
      <c r="G75" s="26">
        <f t="shared" si="2"/>
        <v>25.806451612903224</v>
      </c>
      <c r="H75" s="26">
        <f t="shared" si="2"/>
        <v>16.129032258064516</v>
      </c>
      <c r="I75" s="26">
        <f t="shared" si="2"/>
        <v>38.70967741935484</v>
      </c>
      <c r="J75" s="26">
        <f t="shared" si="1"/>
        <v>19.35483870967742</v>
      </c>
    </row>
    <row r="76" spans="1:10" ht="45" x14ac:dyDescent="0.25">
      <c r="A76" s="19">
        <v>106</v>
      </c>
      <c r="B76" s="16" t="s">
        <v>256</v>
      </c>
      <c r="C76" s="5">
        <v>0</v>
      </c>
      <c r="D76" s="5">
        <v>0</v>
      </c>
      <c r="E76" s="5">
        <v>14</v>
      </c>
      <c r="F76" s="22">
        <v>17</v>
      </c>
      <c r="G76" s="26">
        <f t="shared" si="2"/>
        <v>0</v>
      </c>
      <c r="H76" s="26">
        <f t="shared" si="2"/>
        <v>0</v>
      </c>
      <c r="I76" s="26">
        <f t="shared" si="2"/>
        <v>45.161290322580648</v>
      </c>
      <c r="J76" s="26">
        <f t="shared" si="1"/>
        <v>54.838709677419352</v>
      </c>
    </row>
    <row r="77" spans="1:10" ht="60" x14ac:dyDescent="0.25">
      <c r="A77" s="19">
        <v>108</v>
      </c>
      <c r="B77" s="16" t="s">
        <v>258</v>
      </c>
      <c r="C77" s="5">
        <v>2</v>
      </c>
      <c r="D77" s="5">
        <v>3</v>
      </c>
      <c r="E77" s="5">
        <v>13</v>
      </c>
      <c r="F77" s="22">
        <v>13</v>
      </c>
      <c r="G77" s="26">
        <f t="shared" si="2"/>
        <v>6.4516129032258061</v>
      </c>
      <c r="H77" s="26">
        <f t="shared" si="2"/>
        <v>9.67741935483871</v>
      </c>
      <c r="I77" s="26">
        <f t="shared" si="2"/>
        <v>41.935483870967744</v>
      </c>
      <c r="J77" s="26">
        <f t="shared" si="1"/>
        <v>41.935483870967744</v>
      </c>
    </row>
    <row r="78" spans="1:10" ht="75" x14ac:dyDescent="0.25">
      <c r="A78" s="19">
        <v>109</v>
      </c>
      <c r="B78" s="16" t="s">
        <v>259</v>
      </c>
      <c r="C78" s="5">
        <v>1</v>
      </c>
      <c r="D78" s="5">
        <v>2</v>
      </c>
      <c r="E78" s="5">
        <v>18</v>
      </c>
      <c r="F78" s="22">
        <v>10</v>
      </c>
      <c r="G78" s="26">
        <f t="shared" si="2"/>
        <v>3.225806451612903</v>
      </c>
      <c r="H78" s="26">
        <f t="shared" si="2"/>
        <v>6.4516129032258061</v>
      </c>
      <c r="I78" s="26">
        <f t="shared" si="2"/>
        <v>58.064516129032256</v>
      </c>
      <c r="J78" s="26">
        <f t="shared" si="1"/>
        <v>32.258064516129032</v>
      </c>
    </row>
    <row r="79" spans="1:10" ht="75" x14ac:dyDescent="0.25">
      <c r="A79" s="19">
        <v>110</v>
      </c>
      <c r="B79" s="16" t="s">
        <v>260</v>
      </c>
      <c r="C79" s="5">
        <v>1</v>
      </c>
      <c r="D79" s="5">
        <v>3</v>
      </c>
      <c r="E79" s="5">
        <v>18</v>
      </c>
      <c r="F79" s="22">
        <v>9</v>
      </c>
      <c r="G79" s="26">
        <f t="shared" si="2"/>
        <v>3.225806451612903</v>
      </c>
      <c r="H79" s="26">
        <f t="shared" si="2"/>
        <v>9.67741935483871</v>
      </c>
      <c r="I79" s="26">
        <f t="shared" si="2"/>
        <v>58.064516129032256</v>
      </c>
      <c r="J79" s="26">
        <f t="shared" si="1"/>
        <v>29.032258064516128</v>
      </c>
    </row>
    <row r="80" spans="1:10" ht="60" x14ac:dyDescent="0.25">
      <c r="A80" s="19">
        <v>111</v>
      </c>
      <c r="B80" s="16" t="s">
        <v>261</v>
      </c>
      <c r="C80" s="5">
        <v>1</v>
      </c>
      <c r="D80" s="5">
        <v>8</v>
      </c>
      <c r="E80" s="5">
        <v>11</v>
      </c>
      <c r="F80" s="22">
        <v>11</v>
      </c>
      <c r="G80" s="26">
        <f t="shared" si="2"/>
        <v>3.225806451612903</v>
      </c>
      <c r="H80" s="26">
        <f t="shared" si="2"/>
        <v>25.806451612903224</v>
      </c>
      <c r="I80" s="26">
        <f t="shared" si="2"/>
        <v>35.483870967741936</v>
      </c>
      <c r="J80" s="26">
        <f t="shared" si="1"/>
        <v>35.483870967741936</v>
      </c>
    </row>
    <row r="81" spans="1:10" ht="30" x14ac:dyDescent="0.25">
      <c r="A81" s="19">
        <v>112</v>
      </c>
      <c r="B81" s="16" t="s">
        <v>262</v>
      </c>
      <c r="C81" s="5">
        <v>2</v>
      </c>
      <c r="D81" s="5">
        <v>5</v>
      </c>
      <c r="E81" s="5">
        <v>16</v>
      </c>
      <c r="F81" s="22">
        <v>8</v>
      </c>
      <c r="G81" s="26">
        <f t="shared" si="2"/>
        <v>6.4516129032258061</v>
      </c>
      <c r="H81" s="26">
        <f t="shared" si="2"/>
        <v>16.129032258064516</v>
      </c>
      <c r="I81" s="26">
        <f t="shared" si="2"/>
        <v>51.612903225806448</v>
      </c>
      <c r="J81" s="26">
        <f t="shared" si="1"/>
        <v>25.806451612903224</v>
      </c>
    </row>
    <row r="82" spans="1:10" ht="30" x14ac:dyDescent="0.25">
      <c r="A82" s="19">
        <v>113</v>
      </c>
      <c r="B82" s="16" t="s">
        <v>265</v>
      </c>
      <c r="C82" s="5">
        <v>2</v>
      </c>
      <c r="D82" s="5">
        <v>7</v>
      </c>
      <c r="E82" s="5">
        <v>16</v>
      </c>
      <c r="F82" s="22">
        <v>6</v>
      </c>
      <c r="G82" s="26">
        <f t="shared" si="2"/>
        <v>6.4516129032258061</v>
      </c>
      <c r="H82" s="26">
        <f t="shared" si="2"/>
        <v>22.580645161290324</v>
      </c>
      <c r="I82" s="26">
        <f t="shared" si="2"/>
        <v>51.612903225806448</v>
      </c>
      <c r="J82" s="26">
        <f t="shared" si="1"/>
        <v>19.35483870967742</v>
      </c>
    </row>
    <row r="83" spans="1:10" ht="60" x14ac:dyDescent="0.25">
      <c r="A83" s="19">
        <v>114</v>
      </c>
      <c r="B83" s="16" t="s">
        <v>266</v>
      </c>
      <c r="C83" s="5">
        <v>0</v>
      </c>
      <c r="D83" s="5">
        <v>2</v>
      </c>
      <c r="E83" s="5">
        <v>9</v>
      </c>
      <c r="F83" s="22">
        <v>20</v>
      </c>
      <c r="G83" s="26">
        <f t="shared" si="2"/>
        <v>0</v>
      </c>
      <c r="H83" s="26">
        <f t="shared" si="2"/>
        <v>6.4516129032258061</v>
      </c>
      <c r="I83" s="26">
        <f t="shared" si="2"/>
        <v>29.032258064516128</v>
      </c>
      <c r="J83" s="26">
        <f t="shared" si="1"/>
        <v>64.516129032258064</v>
      </c>
    </row>
    <row r="84" spans="1:10" x14ac:dyDescent="0.25">
      <c r="B84" s="16"/>
    </row>
    <row r="85" spans="1:10" x14ac:dyDescent="0.25">
      <c r="B85" s="16"/>
    </row>
    <row r="86" spans="1:10" x14ac:dyDescent="0.25"/>
    <row r="87" spans="1:10" x14ac:dyDescent="0.25"/>
    <row r="88" spans="1:10" x14ac:dyDescent="0.25"/>
    <row r="89" spans="1:10" x14ac:dyDescent="0.25"/>
    <row r="90" spans="1:10" x14ac:dyDescent="0.25"/>
    <row r="91" spans="1:10" x14ac:dyDescent="0.25"/>
    <row r="92" spans="1:10" x14ac:dyDescent="0.25"/>
    <row r="93" spans="1:10" x14ac:dyDescent="0.25"/>
  </sheetData>
  <mergeCells count="2">
    <mergeCell ref="C1:F1"/>
    <mergeCell ref="G1:J1"/>
  </mergeCells>
  <conditionalFormatting sqref="G3:J83">
    <cfRule type="cellIs" dxfId="7" priority="1" operator="between">
      <formula>51</formula>
      <formula>69</formula>
    </cfRule>
    <cfRule type="dataBar" priority="2">
      <dataBar>
        <cfvo type="num" val="0"/>
        <cfvo type="num" val="100"/>
        <color rgb="FF638EC6"/>
      </dataBar>
      <extLst>
        <ext xmlns:x14="http://schemas.microsoft.com/office/spreadsheetml/2009/9/main" uri="{B025F937-C7B1-47D3-B67F-A62EFF666E3E}">
          <x14:id>{431CC14F-9387-4925-B36E-00736442E603}</x14:id>
        </ext>
      </extLst>
    </cfRule>
    <cfRule type="cellIs" dxfId="6" priority="3" operator="between">
      <formula>70</formula>
      <formula>100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431CC14F-9387-4925-B36E-00736442E603}">
            <x14:dataBar minLength="0" maxLength="100" gradient="0">
              <x14:cfvo type="num">
                <xm:f>0</xm:f>
              </x14:cfvo>
              <x14:cfvo type="num">
                <xm:f>100</xm:f>
              </x14:cfvo>
              <x14:negativeFillColor rgb="FFFF0000"/>
              <x14:axisColor rgb="FF000000"/>
            </x14:dataBar>
          </x14:cfRule>
          <xm:sqref>G3:J83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D93E-407F-4405-BBA5-EAD5FB328C3A}">
  <dimension ref="A1:D38"/>
  <sheetViews>
    <sheetView topLeftCell="A6" workbookViewId="0">
      <selection activeCell="B1" sqref="B1:D1"/>
    </sheetView>
  </sheetViews>
  <sheetFormatPr defaultColWidth="0" defaultRowHeight="15" zeroHeight="1" x14ac:dyDescent="0.25"/>
  <cols>
    <col min="1" max="4" width="33.5703125" style="31" customWidth="1"/>
    <col min="5" max="16384" width="8.7109375" style="57" hidden="1"/>
  </cols>
  <sheetData>
    <row r="1" spans="1:4" ht="16.5" thickBot="1" x14ac:dyDescent="0.3">
      <c r="A1" s="50" t="s">
        <v>267</v>
      </c>
      <c r="B1" s="48" t="s">
        <v>268</v>
      </c>
      <c r="C1" s="48" t="s">
        <v>269</v>
      </c>
      <c r="D1" s="51" t="s">
        <v>270</v>
      </c>
    </row>
    <row r="2" spans="1:4" ht="45" x14ac:dyDescent="0.25">
      <c r="A2" s="56" t="s">
        <v>72</v>
      </c>
      <c r="B2" s="52" t="s">
        <v>107</v>
      </c>
      <c r="C2" s="49" t="s">
        <v>30</v>
      </c>
      <c r="D2" s="47" t="s">
        <v>22</v>
      </c>
    </row>
    <row r="3" spans="1:4" ht="45" x14ac:dyDescent="0.25">
      <c r="A3" s="46" t="s">
        <v>73</v>
      </c>
      <c r="B3" s="41" t="s">
        <v>110</v>
      </c>
      <c r="C3" s="40" t="s">
        <v>50</v>
      </c>
      <c r="D3" s="43" t="s">
        <v>23</v>
      </c>
    </row>
    <row r="4" spans="1:4" ht="30" x14ac:dyDescent="0.25">
      <c r="A4" s="46" t="s">
        <v>74</v>
      </c>
      <c r="B4" s="41" t="s">
        <v>117</v>
      </c>
      <c r="C4" s="40" t="s">
        <v>38</v>
      </c>
      <c r="D4" s="43" t="s">
        <v>24</v>
      </c>
    </row>
    <row r="5" spans="1:4" ht="75" x14ac:dyDescent="0.25">
      <c r="A5" s="46" t="s">
        <v>75</v>
      </c>
      <c r="B5" s="41" t="s">
        <v>102</v>
      </c>
      <c r="C5" s="40" t="s">
        <v>57</v>
      </c>
      <c r="D5" s="43" t="s">
        <v>33</v>
      </c>
    </row>
    <row r="6" spans="1:4" ht="60" x14ac:dyDescent="0.25">
      <c r="A6" s="46" t="s">
        <v>78</v>
      </c>
      <c r="B6" s="53" t="s">
        <v>105</v>
      </c>
      <c r="C6" s="40" t="s">
        <v>101</v>
      </c>
      <c r="D6" s="43" t="s">
        <v>47</v>
      </c>
    </row>
    <row r="7" spans="1:4" ht="75.75" thickBot="1" x14ac:dyDescent="0.3">
      <c r="A7" s="46" t="s">
        <v>80</v>
      </c>
      <c r="B7" s="54" t="s">
        <v>118</v>
      </c>
      <c r="C7" s="42" t="s">
        <v>116</v>
      </c>
      <c r="D7" s="43" t="s">
        <v>56</v>
      </c>
    </row>
    <row r="8" spans="1:4" ht="45" x14ac:dyDescent="0.25">
      <c r="A8" s="55" t="s">
        <v>81</v>
      </c>
      <c r="B8" s="23"/>
      <c r="C8" s="46" t="s">
        <v>120</v>
      </c>
      <c r="D8" s="43" t="s">
        <v>21</v>
      </c>
    </row>
    <row r="9" spans="1:4" ht="60" x14ac:dyDescent="0.25">
      <c r="A9" s="38" t="s">
        <v>83</v>
      </c>
      <c r="B9" s="23"/>
      <c r="C9" s="44" t="s">
        <v>26</v>
      </c>
      <c r="D9" s="43" t="s">
        <v>90</v>
      </c>
    </row>
    <row r="10" spans="1:4" ht="75" x14ac:dyDescent="0.25">
      <c r="A10" s="38" t="s">
        <v>84</v>
      </c>
      <c r="B10" s="23"/>
      <c r="C10" s="44" t="s">
        <v>29</v>
      </c>
      <c r="D10" s="43" t="s">
        <v>272</v>
      </c>
    </row>
    <row r="11" spans="1:4" ht="45" x14ac:dyDescent="0.25">
      <c r="A11" s="38" t="s">
        <v>85</v>
      </c>
      <c r="B11" s="23"/>
      <c r="C11" s="44" t="s">
        <v>31</v>
      </c>
      <c r="D11" s="43" t="s">
        <v>55</v>
      </c>
    </row>
    <row r="12" spans="1:4" ht="45" x14ac:dyDescent="0.25">
      <c r="A12" s="38" t="s">
        <v>86</v>
      </c>
      <c r="B12" s="23"/>
      <c r="C12" s="44" t="s">
        <v>32</v>
      </c>
      <c r="D12" s="43" t="s">
        <v>63</v>
      </c>
    </row>
    <row r="13" spans="1:4" ht="60" x14ac:dyDescent="0.25">
      <c r="A13" s="38" t="s">
        <v>87</v>
      </c>
      <c r="B13" s="23"/>
      <c r="C13" s="44" t="s">
        <v>36</v>
      </c>
      <c r="D13" s="43" t="s">
        <v>271</v>
      </c>
    </row>
    <row r="14" spans="1:4" ht="60.75" thickBot="1" x14ac:dyDescent="0.3">
      <c r="A14" s="38" t="s">
        <v>108</v>
      </c>
      <c r="B14" s="23"/>
      <c r="C14" s="44" t="s">
        <v>39</v>
      </c>
      <c r="D14" s="45" t="s">
        <v>277</v>
      </c>
    </row>
    <row r="15" spans="1:4" ht="60.75" thickBot="1" x14ac:dyDescent="0.3">
      <c r="A15" s="39" t="s">
        <v>88</v>
      </c>
      <c r="B15" s="23"/>
      <c r="C15" s="38" t="s">
        <v>41</v>
      </c>
      <c r="D15" s="23"/>
    </row>
    <row r="16" spans="1:4" ht="75" x14ac:dyDescent="0.25">
      <c r="A16" s="23"/>
      <c r="B16" s="23"/>
      <c r="C16" s="38" t="s">
        <v>42</v>
      </c>
      <c r="D16" s="23"/>
    </row>
    <row r="17" spans="1:4" ht="45" x14ac:dyDescent="0.25">
      <c r="A17" s="23"/>
      <c r="B17" s="23"/>
      <c r="C17" s="38" t="s">
        <v>43</v>
      </c>
      <c r="D17" s="23"/>
    </row>
    <row r="18" spans="1:4" ht="30" x14ac:dyDescent="0.25">
      <c r="A18" s="23"/>
      <c r="B18" s="23"/>
      <c r="C18" s="38" t="s">
        <v>45</v>
      </c>
      <c r="D18" s="23"/>
    </row>
    <row r="19" spans="1:4" ht="30" x14ac:dyDescent="0.25">
      <c r="A19" s="23"/>
      <c r="B19" s="23"/>
      <c r="C19" s="38" t="s">
        <v>46</v>
      </c>
      <c r="D19" s="23"/>
    </row>
    <row r="20" spans="1:4" ht="75" x14ac:dyDescent="0.25">
      <c r="A20" s="23"/>
      <c r="B20" s="23"/>
      <c r="C20" s="38" t="s">
        <v>48</v>
      </c>
      <c r="D20" s="23"/>
    </row>
    <row r="21" spans="1:4" ht="30" x14ac:dyDescent="0.25">
      <c r="A21" s="23"/>
      <c r="B21" s="23"/>
      <c r="C21" s="38" t="s">
        <v>53</v>
      </c>
      <c r="D21" s="23"/>
    </row>
    <row r="22" spans="1:4" ht="45" x14ac:dyDescent="0.25">
      <c r="A22" s="23"/>
      <c r="B22" s="23"/>
      <c r="C22" s="38" t="s">
        <v>54</v>
      </c>
      <c r="D22" s="23"/>
    </row>
    <row r="23" spans="1:4" ht="45" x14ac:dyDescent="0.25">
      <c r="A23" s="23"/>
      <c r="B23" s="23"/>
      <c r="C23" s="38" t="s">
        <v>60</v>
      </c>
      <c r="D23" s="23"/>
    </row>
    <row r="24" spans="1:4" ht="45" x14ac:dyDescent="0.25">
      <c r="A24" s="23"/>
      <c r="B24" s="23"/>
      <c r="C24" s="38" t="s">
        <v>62</v>
      </c>
      <c r="D24" s="23"/>
    </row>
    <row r="25" spans="1:4" ht="60" x14ac:dyDescent="0.25">
      <c r="A25" s="23"/>
      <c r="B25" s="23"/>
      <c r="C25" s="38" t="s">
        <v>64</v>
      </c>
      <c r="D25" s="23"/>
    </row>
    <row r="26" spans="1:4" ht="60" x14ac:dyDescent="0.25">
      <c r="A26" s="23"/>
      <c r="B26" s="23"/>
      <c r="C26" s="38" t="s">
        <v>69</v>
      </c>
      <c r="D26" s="23"/>
    </row>
    <row r="27" spans="1:4" ht="75" x14ac:dyDescent="0.25">
      <c r="A27" s="23"/>
      <c r="B27" s="23"/>
      <c r="C27" s="38" t="s">
        <v>93</v>
      </c>
      <c r="D27" s="23"/>
    </row>
    <row r="28" spans="1:4" ht="30" x14ac:dyDescent="0.25">
      <c r="A28" s="23"/>
      <c r="B28" s="23"/>
      <c r="C28" s="38" t="s">
        <v>95</v>
      </c>
      <c r="D28" s="23"/>
    </row>
    <row r="29" spans="1:4" ht="30" x14ac:dyDescent="0.25">
      <c r="A29" s="23"/>
      <c r="B29" s="23"/>
      <c r="C29" s="38" t="s">
        <v>99</v>
      </c>
      <c r="D29" s="23"/>
    </row>
    <row r="30" spans="1:4" ht="30" x14ac:dyDescent="0.25">
      <c r="A30" s="23"/>
      <c r="B30" s="23"/>
      <c r="C30" s="38" t="s">
        <v>100</v>
      </c>
      <c r="D30" s="23"/>
    </row>
    <row r="31" spans="1:4" ht="30" x14ac:dyDescent="0.25">
      <c r="A31" s="23"/>
      <c r="B31" s="23"/>
      <c r="C31" s="38" t="s">
        <v>106</v>
      </c>
      <c r="D31" s="23"/>
    </row>
    <row r="32" spans="1:4" ht="60" x14ac:dyDescent="0.25">
      <c r="A32" s="23"/>
      <c r="B32" s="23"/>
      <c r="C32" s="38" t="s">
        <v>112</v>
      </c>
      <c r="D32" s="23"/>
    </row>
    <row r="33" spans="1:4" ht="45" x14ac:dyDescent="0.25">
      <c r="A33" s="23"/>
      <c r="B33" s="23"/>
      <c r="C33" s="38" t="s">
        <v>121</v>
      </c>
      <c r="D33" s="23"/>
    </row>
    <row r="34" spans="1:4" ht="60" x14ac:dyDescent="0.25">
      <c r="A34" s="23"/>
      <c r="B34" s="23"/>
      <c r="C34" s="38" t="s">
        <v>123</v>
      </c>
      <c r="D34" s="23"/>
    </row>
    <row r="35" spans="1:4" ht="105" x14ac:dyDescent="0.25">
      <c r="A35" s="23"/>
      <c r="B35" s="23"/>
      <c r="C35" s="38" t="s">
        <v>273</v>
      </c>
      <c r="D35" s="23"/>
    </row>
    <row r="36" spans="1:4" ht="105" x14ac:dyDescent="0.25">
      <c r="A36" s="23"/>
      <c r="B36" s="23"/>
      <c r="C36" s="38" t="s">
        <v>274</v>
      </c>
      <c r="D36" s="23"/>
    </row>
    <row r="37" spans="1:4" ht="30" x14ac:dyDescent="0.25">
      <c r="A37" s="23"/>
      <c r="B37" s="23"/>
      <c r="C37" s="38" t="s">
        <v>275</v>
      </c>
      <c r="D37" s="23"/>
    </row>
    <row r="38" spans="1:4" ht="45.75" thickBot="1" x14ac:dyDescent="0.3">
      <c r="A38" s="23"/>
      <c r="B38" s="23"/>
      <c r="C38" s="39" t="s">
        <v>276</v>
      </c>
      <c r="D38" s="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Dashboard</vt:lpstr>
      <vt:lpstr>Research_Progress</vt:lpstr>
      <vt:lpstr>DELPHI_1</vt:lpstr>
      <vt:lpstr>DELPHI_1_GR</vt:lpstr>
      <vt:lpstr>DELPHI_2</vt:lpstr>
      <vt:lpstr>DELPHI_2_GR</vt:lpstr>
      <vt:lpstr>DELPHI_3</vt:lpstr>
      <vt:lpstr>DELPHI_3_GR</vt:lpstr>
      <vt:lpstr>FINDINGS</vt:lpstr>
      <vt:lpstr>Statements_stats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Anthimou</dc:creator>
  <cp:lastModifiedBy>Antreas Anthimou</cp:lastModifiedBy>
  <dcterms:created xsi:type="dcterms:W3CDTF">2015-06-05T18:19:34Z</dcterms:created>
  <dcterms:modified xsi:type="dcterms:W3CDTF">2024-07-26T10:38:31Z</dcterms:modified>
</cp:coreProperties>
</file>