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filterPrivacy="1" defaultThemeVersion="124226"/>
  <xr:revisionPtr revIDLastSave="0" documentId="8_{B59C0352-E2B4-6440-A93B-7CCEB00E44C4}" xr6:coauthVersionLast="47" xr6:coauthVersionMax="47" xr10:uidLastSave="{00000000-0000-0000-0000-000000000000}"/>
  <bookViews>
    <workbookView xWindow="0" yWindow="500" windowWidth="23260" windowHeight="12460" activeTab="4" xr2:uid="{00000000-000D-0000-FFFF-FFFF00000000}"/>
  </bookViews>
  <sheets>
    <sheet name="Index" sheetId="6" r:id="rId1"/>
    <sheet name="S1. EPMA data" sheetId="1" r:id="rId2"/>
    <sheet name="S2. EPMA standards" sheetId="3" r:id="rId3"/>
    <sheet name="S3. Radiocarbon" sheetId="8" r:id="rId4"/>
    <sheet name="S4. Tephra deposits summary" sheetId="5" r:id="rId5"/>
    <sheet name="S5. Cumulative air fall counts" sheetId="10" r:id="rId6"/>
    <sheet name="S6. Additional references"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6" i="3" l="1"/>
  <c r="E106" i="3"/>
  <c r="F106" i="3"/>
  <c r="G106" i="3"/>
  <c r="H106" i="3"/>
  <c r="I106" i="3"/>
  <c r="J106" i="3"/>
  <c r="K106" i="3"/>
  <c r="L106" i="3"/>
  <c r="M106" i="3"/>
  <c r="N106" i="3"/>
  <c r="O106" i="3"/>
  <c r="D107" i="3"/>
  <c r="E107" i="3"/>
  <c r="F107" i="3"/>
  <c r="G107" i="3"/>
  <c r="H107" i="3"/>
  <c r="I107" i="3"/>
  <c r="J107" i="3"/>
  <c r="K107" i="3"/>
  <c r="L107" i="3"/>
  <c r="M107" i="3"/>
  <c r="N107" i="3"/>
  <c r="O107" i="3"/>
  <c r="C107" i="3"/>
  <c r="C106" i="3"/>
  <c r="D94" i="3"/>
  <c r="E94" i="3"/>
  <c r="F94" i="3"/>
  <c r="G94" i="3"/>
  <c r="H94" i="3"/>
  <c r="I94" i="3"/>
  <c r="J94" i="3"/>
  <c r="K94" i="3"/>
  <c r="L94" i="3"/>
  <c r="M94" i="3"/>
  <c r="N94" i="3"/>
  <c r="O94" i="3"/>
  <c r="D95" i="3"/>
  <c r="E95" i="3"/>
  <c r="F95" i="3"/>
  <c r="G95" i="3"/>
  <c r="H95" i="3"/>
  <c r="I95" i="3"/>
  <c r="J95" i="3"/>
  <c r="K95" i="3"/>
  <c r="L95" i="3"/>
  <c r="M95" i="3"/>
  <c r="N95" i="3"/>
  <c r="O95" i="3"/>
  <c r="C95" i="3"/>
  <c r="C94" i="3"/>
  <c r="C376" i="3"/>
  <c r="D376" i="3"/>
  <c r="E376" i="3"/>
  <c r="F376" i="3"/>
  <c r="G376" i="3"/>
  <c r="H376" i="3"/>
  <c r="I376" i="3"/>
  <c r="J376" i="3"/>
  <c r="K376" i="3"/>
  <c r="L376" i="3"/>
  <c r="M376" i="3"/>
  <c r="N376" i="3"/>
  <c r="C377" i="3"/>
  <c r="D377" i="3"/>
  <c r="E377" i="3"/>
  <c r="F377" i="3"/>
  <c r="G377" i="3"/>
  <c r="H377" i="3"/>
  <c r="I377" i="3"/>
  <c r="J377" i="3"/>
  <c r="K377" i="3"/>
  <c r="L377" i="3"/>
  <c r="M377" i="3"/>
  <c r="N377" i="3"/>
  <c r="C369" i="3"/>
  <c r="D369" i="3"/>
  <c r="E369" i="3"/>
  <c r="F369" i="3"/>
  <c r="G369" i="3"/>
  <c r="H369" i="3"/>
  <c r="I369" i="3"/>
  <c r="J369" i="3"/>
  <c r="K369" i="3"/>
  <c r="L369" i="3"/>
  <c r="M369" i="3"/>
  <c r="N369" i="3"/>
  <c r="C370" i="3"/>
  <c r="D370" i="3"/>
  <c r="E370" i="3"/>
  <c r="F370" i="3"/>
  <c r="G370" i="3"/>
  <c r="H370" i="3"/>
  <c r="I370" i="3"/>
  <c r="J370" i="3"/>
  <c r="K370" i="3"/>
  <c r="L370" i="3"/>
  <c r="M370" i="3"/>
  <c r="N370" i="3"/>
  <c r="C364" i="3"/>
  <c r="D364" i="3"/>
  <c r="E364" i="3"/>
  <c r="F364" i="3"/>
  <c r="G364" i="3"/>
  <c r="H364" i="3"/>
  <c r="I364" i="3"/>
  <c r="J364" i="3"/>
  <c r="K364" i="3"/>
  <c r="L364" i="3"/>
  <c r="N364" i="3"/>
  <c r="C365" i="3"/>
  <c r="D365" i="3"/>
  <c r="E365" i="3"/>
  <c r="F365" i="3"/>
  <c r="G365" i="3"/>
  <c r="H365" i="3"/>
  <c r="I365" i="3"/>
  <c r="J365" i="3"/>
  <c r="K365" i="3"/>
  <c r="L365" i="3"/>
  <c r="N365" i="3"/>
  <c r="C358" i="3"/>
  <c r="D358" i="3"/>
  <c r="E358" i="3"/>
  <c r="F358" i="3"/>
  <c r="G358" i="3"/>
  <c r="H358" i="3"/>
  <c r="I358" i="3"/>
  <c r="J358" i="3"/>
  <c r="K358" i="3"/>
  <c r="L358" i="3"/>
  <c r="N358" i="3"/>
  <c r="C359" i="3"/>
  <c r="D359" i="3"/>
  <c r="E359" i="3"/>
  <c r="F359" i="3"/>
  <c r="G359" i="3"/>
  <c r="H359" i="3"/>
  <c r="I359" i="3"/>
  <c r="J359" i="3"/>
  <c r="K359" i="3"/>
  <c r="L359" i="3"/>
  <c r="N359" i="3"/>
  <c r="C352" i="3"/>
  <c r="D352" i="3"/>
  <c r="E352" i="3"/>
  <c r="F352" i="3"/>
  <c r="G352" i="3"/>
  <c r="H352" i="3"/>
  <c r="I352" i="3"/>
  <c r="J352" i="3"/>
  <c r="K352" i="3"/>
  <c r="M352" i="3"/>
  <c r="N352" i="3"/>
  <c r="C353" i="3"/>
  <c r="D353" i="3"/>
  <c r="E353" i="3"/>
  <c r="F353" i="3"/>
  <c r="G353" i="3"/>
  <c r="H353" i="3"/>
  <c r="I353" i="3"/>
  <c r="J353" i="3"/>
  <c r="K353" i="3"/>
  <c r="M353" i="3"/>
  <c r="N353" i="3"/>
  <c r="C344" i="3"/>
  <c r="D344" i="3"/>
  <c r="E344" i="3"/>
  <c r="F344" i="3"/>
  <c r="G344" i="3"/>
  <c r="H344" i="3"/>
  <c r="I344" i="3"/>
  <c r="J344" i="3"/>
  <c r="K344" i="3"/>
  <c r="M344" i="3"/>
  <c r="N344" i="3"/>
  <c r="C345" i="3"/>
  <c r="D345" i="3"/>
  <c r="E345" i="3"/>
  <c r="F345" i="3"/>
  <c r="G345" i="3"/>
  <c r="H345" i="3"/>
  <c r="I345" i="3"/>
  <c r="J345" i="3"/>
  <c r="K345" i="3"/>
  <c r="M345" i="3"/>
  <c r="N345" i="3"/>
  <c r="C336" i="3"/>
  <c r="D336" i="3"/>
  <c r="E336" i="3"/>
  <c r="F336" i="3"/>
  <c r="G336" i="3"/>
  <c r="H336" i="3"/>
  <c r="I336" i="3"/>
  <c r="J336" i="3"/>
  <c r="K336" i="3"/>
  <c r="M336" i="3"/>
  <c r="N336" i="3"/>
  <c r="C337" i="3"/>
  <c r="D337" i="3"/>
  <c r="E337" i="3"/>
  <c r="F337" i="3"/>
  <c r="G337" i="3"/>
  <c r="H337" i="3"/>
  <c r="I337" i="3"/>
  <c r="J337" i="3"/>
  <c r="K337" i="3"/>
  <c r="M337" i="3"/>
  <c r="N337" i="3"/>
  <c r="C330" i="3"/>
  <c r="D330" i="3"/>
  <c r="E330" i="3"/>
  <c r="F330" i="3"/>
  <c r="G330" i="3"/>
  <c r="H330" i="3"/>
  <c r="I330" i="3"/>
  <c r="J330" i="3"/>
  <c r="K330" i="3"/>
  <c r="M330" i="3"/>
  <c r="N330" i="3"/>
  <c r="C331" i="3"/>
  <c r="D331" i="3"/>
  <c r="E331" i="3"/>
  <c r="F331" i="3"/>
  <c r="G331" i="3"/>
  <c r="H331" i="3"/>
  <c r="I331" i="3"/>
  <c r="J331" i="3"/>
  <c r="K331" i="3"/>
  <c r="M331" i="3"/>
  <c r="N331" i="3"/>
  <c r="C324" i="3"/>
  <c r="D324" i="3"/>
  <c r="E324" i="3"/>
  <c r="F324" i="3"/>
  <c r="G324" i="3"/>
  <c r="H324" i="3"/>
  <c r="I324" i="3"/>
  <c r="J324" i="3"/>
  <c r="K324" i="3"/>
  <c r="M324" i="3"/>
  <c r="N324" i="3"/>
  <c r="C325" i="3"/>
  <c r="D325" i="3"/>
  <c r="E325" i="3"/>
  <c r="F325" i="3"/>
  <c r="G325" i="3"/>
  <c r="H325" i="3"/>
  <c r="I325" i="3"/>
  <c r="J325" i="3"/>
  <c r="K325" i="3"/>
  <c r="M325" i="3"/>
  <c r="N325" i="3"/>
  <c r="C318" i="3"/>
  <c r="D318" i="3"/>
  <c r="E318" i="3"/>
  <c r="F318" i="3"/>
  <c r="G318" i="3"/>
  <c r="H318" i="3"/>
  <c r="I318" i="3"/>
  <c r="J318" i="3"/>
  <c r="K318" i="3"/>
  <c r="M318" i="3"/>
  <c r="N318" i="3"/>
  <c r="C319" i="3"/>
  <c r="D319" i="3"/>
  <c r="E319" i="3"/>
  <c r="F319" i="3"/>
  <c r="G319" i="3"/>
  <c r="H319" i="3"/>
  <c r="I319" i="3"/>
  <c r="J319" i="3"/>
  <c r="K319" i="3"/>
  <c r="M319" i="3"/>
  <c r="N319" i="3"/>
  <c r="C312" i="3"/>
  <c r="D312" i="3"/>
  <c r="E312" i="3"/>
  <c r="F312" i="3"/>
  <c r="G312" i="3"/>
  <c r="H312" i="3"/>
  <c r="I312" i="3"/>
  <c r="J312" i="3"/>
  <c r="K312" i="3"/>
  <c r="M312" i="3"/>
  <c r="N312" i="3"/>
  <c r="C313" i="3"/>
  <c r="D313" i="3"/>
  <c r="E313" i="3"/>
  <c r="F313" i="3"/>
  <c r="G313" i="3"/>
  <c r="H313" i="3"/>
  <c r="I313" i="3"/>
  <c r="J313" i="3"/>
  <c r="K313" i="3"/>
  <c r="M313" i="3"/>
  <c r="N313" i="3"/>
  <c r="C304" i="3"/>
  <c r="D304" i="3"/>
  <c r="E304" i="3"/>
  <c r="F304" i="3"/>
  <c r="G304" i="3"/>
  <c r="H304" i="3"/>
  <c r="I304" i="3"/>
  <c r="J304" i="3"/>
  <c r="K304" i="3"/>
  <c r="M304" i="3"/>
  <c r="N304" i="3"/>
  <c r="C305" i="3"/>
  <c r="D305" i="3"/>
  <c r="E305" i="3"/>
  <c r="F305" i="3"/>
  <c r="G305" i="3"/>
  <c r="H305" i="3"/>
  <c r="I305" i="3"/>
  <c r="J305" i="3"/>
  <c r="K305" i="3"/>
  <c r="M305" i="3"/>
  <c r="N305" i="3"/>
  <c r="O400" i="3"/>
  <c r="O399" i="3"/>
  <c r="O391" i="3"/>
  <c r="O390" i="3"/>
  <c r="O383" i="3"/>
  <c r="O382" i="3"/>
  <c r="O377" i="3"/>
  <c r="O376" i="3"/>
  <c r="O370" i="3"/>
  <c r="O369" i="3"/>
  <c r="O365" i="3"/>
  <c r="O364" i="3"/>
  <c r="O359" i="3"/>
  <c r="O358" i="3"/>
  <c r="O353" i="3"/>
  <c r="O352" i="3"/>
  <c r="O345" i="3"/>
  <c r="O344" i="3"/>
  <c r="O337" i="3"/>
  <c r="O336" i="3"/>
  <c r="O331" i="3"/>
  <c r="O330" i="3"/>
  <c r="O325" i="3"/>
  <c r="O324" i="3"/>
  <c r="O319" i="3"/>
  <c r="O318" i="3"/>
  <c r="O313" i="3"/>
  <c r="O312" i="3"/>
  <c r="O305" i="3"/>
  <c r="O304" i="3"/>
  <c r="O222" i="3"/>
  <c r="O221" i="3"/>
  <c r="O216" i="3"/>
  <c r="O215" i="3"/>
  <c r="O209" i="3"/>
  <c r="O208" i="3"/>
  <c r="O204" i="3"/>
  <c r="O203" i="3"/>
  <c r="D164" i="3"/>
  <c r="E164" i="3"/>
  <c r="F164" i="3"/>
  <c r="G164" i="3"/>
  <c r="H164" i="3"/>
  <c r="I164" i="3"/>
  <c r="J164" i="3"/>
  <c r="K164" i="3"/>
  <c r="L164" i="3"/>
  <c r="M164" i="3"/>
  <c r="N164" i="3"/>
  <c r="O164" i="3"/>
  <c r="D165" i="3"/>
  <c r="E165" i="3"/>
  <c r="F165" i="3"/>
  <c r="G165" i="3"/>
  <c r="H165" i="3"/>
  <c r="I165" i="3"/>
  <c r="J165" i="3"/>
  <c r="K165" i="3"/>
  <c r="L165" i="3"/>
  <c r="M165" i="3"/>
  <c r="N165" i="3"/>
  <c r="O165" i="3"/>
  <c r="C165" i="3"/>
  <c r="C164" i="3"/>
  <c r="D158" i="3"/>
  <c r="E158" i="3"/>
  <c r="F158" i="3"/>
  <c r="G158" i="3"/>
  <c r="H158" i="3"/>
  <c r="I158" i="3"/>
  <c r="J158" i="3"/>
  <c r="K158" i="3"/>
  <c r="L158" i="3"/>
  <c r="M158" i="3"/>
  <c r="N158" i="3"/>
  <c r="O158" i="3"/>
  <c r="D159" i="3"/>
  <c r="E159" i="3"/>
  <c r="F159" i="3"/>
  <c r="G159" i="3"/>
  <c r="H159" i="3"/>
  <c r="I159" i="3"/>
  <c r="J159" i="3"/>
  <c r="K159" i="3"/>
  <c r="L159" i="3"/>
  <c r="M159" i="3"/>
  <c r="N159" i="3"/>
  <c r="O159" i="3"/>
  <c r="C159" i="3"/>
  <c r="C158" i="3"/>
  <c r="E129" i="1"/>
  <c r="F129" i="1"/>
  <c r="G129" i="1"/>
  <c r="H129" i="1"/>
  <c r="I129" i="1"/>
  <c r="J129" i="1"/>
  <c r="K129" i="1"/>
  <c r="L129" i="1"/>
  <c r="M129" i="1"/>
  <c r="N129" i="1"/>
  <c r="O129" i="1"/>
  <c r="P129" i="1"/>
  <c r="E130" i="1"/>
  <c r="F130" i="1"/>
  <c r="G130" i="1"/>
  <c r="H130" i="1"/>
  <c r="I130" i="1"/>
  <c r="J130" i="1"/>
  <c r="K130" i="1"/>
  <c r="L130" i="1"/>
  <c r="M130" i="1"/>
  <c r="N130" i="1"/>
  <c r="O130" i="1"/>
  <c r="P130" i="1"/>
  <c r="D130" i="1"/>
  <c r="D129" i="1"/>
  <c r="D149" i="3"/>
  <c r="E149" i="3"/>
  <c r="F149" i="3"/>
  <c r="G149" i="3"/>
  <c r="H149" i="3"/>
  <c r="I149" i="3"/>
  <c r="J149" i="3"/>
  <c r="K149" i="3"/>
  <c r="L149" i="3"/>
  <c r="N149" i="3"/>
  <c r="O149" i="3"/>
  <c r="D150" i="3"/>
  <c r="E150" i="3"/>
  <c r="F150" i="3"/>
  <c r="G150" i="3"/>
  <c r="H150" i="3"/>
  <c r="I150" i="3"/>
  <c r="J150" i="3"/>
  <c r="K150" i="3"/>
  <c r="L150" i="3"/>
  <c r="N150" i="3"/>
  <c r="O150" i="3"/>
  <c r="C150" i="3"/>
  <c r="C149" i="3"/>
  <c r="D80" i="3"/>
  <c r="E80" i="3"/>
  <c r="F80" i="3"/>
  <c r="G80" i="3"/>
  <c r="H80" i="3"/>
  <c r="I80" i="3"/>
  <c r="J80" i="3"/>
  <c r="K80" i="3"/>
  <c r="L80" i="3"/>
  <c r="M80" i="3"/>
  <c r="N80" i="3"/>
  <c r="O80" i="3"/>
  <c r="D81" i="3"/>
  <c r="E81" i="3"/>
  <c r="F81" i="3"/>
  <c r="G81" i="3"/>
  <c r="H81" i="3"/>
  <c r="I81" i="3"/>
  <c r="J81" i="3"/>
  <c r="K81" i="3"/>
  <c r="L81" i="3"/>
  <c r="M81" i="3"/>
  <c r="N81" i="3"/>
  <c r="O81" i="3"/>
  <c r="C81" i="3"/>
  <c r="C80" i="3"/>
  <c r="D68" i="3"/>
  <c r="E68" i="3"/>
  <c r="F68" i="3"/>
  <c r="G68" i="3"/>
  <c r="H68" i="3"/>
  <c r="I68" i="3"/>
  <c r="J68" i="3"/>
  <c r="K68" i="3"/>
  <c r="L68" i="3"/>
  <c r="M68" i="3"/>
  <c r="N68" i="3"/>
  <c r="O68" i="3"/>
  <c r="D69" i="3"/>
  <c r="E69" i="3"/>
  <c r="F69" i="3"/>
  <c r="G69" i="3"/>
  <c r="H69" i="3"/>
  <c r="I69" i="3"/>
  <c r="J69" i="3"/>
  <c r="K69" i="3"/>
  <c r="L69" i="3"/>
  <c r="M69" i="3"/>
  <c r="N69" i="3"/>
  <c r="O69" i="3"/>
  <c r="C69" i="3"/>
  <c r="C68" i="3"/>
  <c r="D56" i="3"/>
  <c r="E56" i="3"/>
  <c r="F56" i="3"/>
  <c r="G56" i="3"/>
  <c r="H56" i="3"/>
  <c r="I56" i="3"/>
  <c r="J56" i="3"/>
  <c r="K56" i="3"/>
  <c r="L56" i="3"/>
  <c r="M56" i="3"/>
  <c r="N56" i="3"/>
  <c r="O56" i="3"/>
  <c r="D57" i="3"/>
  <c r="E57" i="3"/>
  <c r="F57" i="3"/>
  <c r="G57" i="3"/>
  <c r="H57" i="3"/>
  <c r="I57" i="3"/>
  <c r="J57" i="3"/>
  <c r="K57" i="3"/>
  <c r="L57" i="3"/>
  <c r="M57" i="3"/>
  <c r="N57" i="3"/>
  <c r="O57" i="3"/>
  <c r="C57" i="3"/>
  <c r="C56" i="3"/>
  <c r="D44" i="3"/>
  <c r="E44" i="3"/>
  <c r="F44" i="3"/>
  <c r="G44" i="3"/>
  <c r="H44" i="3"/>
  <c r="I44" i="3"/>
  <c r="J44" i="3"/>
  <c r="K44" i="3"/>
  <c r="L44" i="3"/>
  <c r="M44" i="3"/>
  <c r="N44" i="3"/>
  <c r="O44" i="3"/>
  <c r="D45" i="3"/>
  <c r="E45" i="3"/>
  <c r="F45" i="3"/>
  <c r="G45" i="3"/>
  <c r="H45" i="3"/>
  <c r="I45" i="3"/>
  <c r="J45" i="3"/>
  <c r="K45" i="3"/>
  <c r="L45" i="3"/>
  <c r="M45" i="3"/>
  <c r="N45" i="3"/>
  <c r="O45" i="3"/>
  <c r="C45" i="3"/>
  <c r="C44" i="3"/>
  <c r="E72" i="1"/>
  <c r="F72" i="1"/>
  <c r="G72" i="1"/>
  <c r="H72" i="1"/>
  <c r="I72" i="1"/>
  <c r="J72" i="1"/>
  <c r="K72" i="1"/>
  <c r="L72" i="1"/>
  <c r="M72" i="1"/>
  <c r="N72" i="1"/>
  <c r="O72" i="1"/>
  <c r="P72" i="1"/>
  <c r="E73" i="1"/>
  <c r="F73" i="1"/>
  <c r="G73" i="1"/>
  <c r="H73" i="1"/>
  <c r="I73" i="1"/>
  <c r="J73" i="1"/>
  <c r="K73" i="1"/>
  <c r="L73" i="1"/>
  <c r="M73" i="1"/>
  <c r="N73" i="1"/>
  <c r="O73" i="1"/>
  <c r="P73" i="1"/>
  <c r="D73" i="1"/>
  <c r="D72" i="1"/>
  <c r="D30" i="3"/>
  <c r="E30" i="3"/>
  <c r="F30" i="3"/>
  <c r="G30" i="3"/>
  <c r="H30" i="3"/>
  <c r="I30" i="3"/>
  <c r="J30" i="3"/>
  <c r="K30" i="3"/>
  <c r="L30" i="3"/>
  <c r="N30" i="3"/>
  <c r="O30" i="3"/>
  <c r="D31" i="3"/>
  <c r="E31" i="3"/>
  <c r="F31" i="3"/>
  <c r="G31" i="3"/>
  <c r="H31" i="3"/>
  <c r="I31" i="3"/>
  <c r="J31" i="3"/>
  <c r="K31" i="3"/>
  <c r="L31" i="3"/>
  <c r="N31" i="3"/>
  <c r="O31" i="3"/>
  <c r="C31" i="3"/>
  <c r="C30" i="3"/>
  <c r="D20" i="3"/>
  <c r="E20" i="3"/>
  <c r="F20" i="3"/>
  <c r="G20" i="3"/>
  <c r="H20" i="3"/>
  <c r="I20" i="3"/>
  <c r="J20" i="3"/>
  <c r="K20" i="3"/>
  <c r="L20" i="3"/>
  <c r="N20" i="3"/>
  <c r="O20" i="3"/>
  <c r="D21" i="3"/>
  <c r="E21" i="3"/>
  <c r="F21" i="3"/>
  <c r="G21" i="3"/>
  <c r="H21" i="3"/>
  <c r="I21" i="3"/>
  <c r="J21" i="3"/>
  <c r="K21" i="3"/>
  <c r="L21" i="3"/>
  <c r="N21" i="3"/>
  <c r="O21" i="3"/>
  <c r="C21" i="3"/>
  <c r="C20" i="3"/>
  <c r="D15" i="3"/>
  <c r="E15" i="3"/>
  <c r="F15" i="3"/>
  <c r="G15" i="3"/>
  <c r="H15" i="3"/>
  <c r="I15" i="3"/>
  <c r="J15" i="3"/>
  <c r="K15" i="3"/>
  <c r="L15" i="3"/>
  <c r="N15" i="3"/>
  <c r="O15" i="3"/>
  <c r="D16" i="3"/>
  <c r="E16" i="3"/>
  <c r="F16" i="3"/>
  <c r="G16" i="3"/>
  <c r="H16" i="3"/>
  <c r="I16" i="3"/>
  <c r="J16" i="3"/>
  <c r="K16" i="3"/>
  <c r="L16" i="3"/>
  <c r="N16" i="3"/>
  <c r="O16" i="3"/>
  <c r="C16" i="3"/>
  <c r="C15" i="3"/>
  <c r="E23" i="1"/>
  <c r="F23" i="1"/>
  <c r="G23" i="1"/>
  <c r="H23" i="1"/>
  <c r="I23" i="1"/>
  <c r="J23" i="1"/>
  <c r="K23" i="1"/>
  <c r="L23" i="1"/>
  <c r="M23" i="1"/>
  <c r="N23" i="1"/>
  <c r="O23" i="1"/>
  <c r="P23" i="1"/>
  <c r="E24" i="1"/>
  <c r="F24" i="1"/>
  <c r="G24" i="1"/>
  <c r="H24" i="1"/>
  <c r="I24" i="1"/>
  <c r="J24" i="1"/>
  <c r="K24" i="1"/>
  <c r="L24" i="1"/>
  <c r="M24" i="1"/>
  <c r="N24" i="1"/>
  <c r="O24" i="1"/>
  <c r="P24" i="1"/>
  <c r="D24" i="1"/>
  <c r="D23" i="1"/>
  <c r="D221" i="3" l="1"/>
  <c r="E221" i="3"/>
  <c r="F221" i="3"/>
  <c r="G221" i="3"/>
  <c r="H221" i="3"/>
  <c r="I221" i="3"/>
  <c r="J221" i="3"/>
  <c r="K221" i="3"/>
  <c r="M221" i="3"/>
  <c r="N221" i="3"/>
  <c r="D222" i="3"/>
  <c r="E222" i="3"/>
  <c r="F222" i="3"/>
  <c r="G222" i="3"/>
  <c r="H222" i="3"/>
  <c r="I222" i="3"/>
  <c r="J222" i="3"/>
  <c r="K222" i="3"/>
  <c r="M222" i="3"/>
  <c r="N222" i="3"/>
  <c r="C222" i="3"/>
  <c r="C221" i="3"/>
  <c r="D215" i="3"/>
  <c r="E215" i="3"/>
  <c r="F215" i="3"/>
  <c r="G215" i="3"/>
  <c r="H215" i="3"/>
  <c r="I215" i="3"/>
  <c r="J215" i="3"/>
  <c r="K215" i="3"/>
  <c r="M215" i="3"/>
  <c r="N215" i="3"/>
  <c r="D216" i="3"/>
  <c r="E216" i="3"/>
  <c r="F216" i="3"/>
  <c r="G216" i="3"/>
  <c r="H216" i="3"/>
  <c r="I216" i="3"/>
  <c r="J216" i="3"/>
  <c r="K216" i="3"/>
  <c r="M216" i="3"/>
  <c r="N216" i="3"/>
  <c r="C216" i="3"/>
  <c r="C215" i="3"/>
  <c r="D203" i="3"/>
  <c r="E203" i="3"/>
  <c r="F203" i="3"/>
  <c r="G203" i="3"/>
  <c r="H203" i="3"/>
  <c r="I203" i="3"/>
  <c r="J203" i="3"/>
  <c r="K203" i="3"/>
  <c r="M203" i="3"/>
  <c r="N203" i="3"/>
  <c r="D204" i="3"/>
  <c r="E204" i="3"/>
  <c r="F204" i="3"/>
  <c r="G204" i="3"/>
  <c r="H204" i="3"/>
  <c r="I204" i="3"/>
  <c r="J204" i="3"/>
  <c r="K204" i="3"/>
  <c r="M204" i="3"/>
  <c r="N204" i="3"/>
  <c r="C204" i="3"/>
  <c r="C203" i="3"/>
  <c r="D208" i="3"/>
  <c r="E208" i="3"/>
  <c r="F208" i="3"/>
  <c r="G208" i="3"/>
  <c r="H208" i="3"/>
  <c r="I208" i="3"/>
  <c r="J208" i="3"/>
  <c r="K208" i="3"/>
  <c r="M208" i="3"/>
  <c r="N208" i="3"/>
  <c r="D209" i="3"/>
  <c r="E209" i="3"/>
  <c r="F209" i="3"/>
  <c r="G209" i="3"/>
  <c r="H209" i="3"/>
  <c r="I209" i="3"/>
  <c r="J209" i="3"/>
  <c r="K209" i="3"/>
  <c r="M209" i="3"/>
  <c r="N209" i="3"/>
  <c r="C208" i="3"/>
  <c r="C209" i="3"/>
  <c r="E148" i="1" l="1"/>
  <c r="F148" i="1"/>
  <c r="G148" i="1"/>
  <c r="H148" i="1"/>
  <c r="I148" i="1"/>
  <c r="J148" i="1"/>
  <c r="K148" i="1"/>
  <c r="L148" i="1"/>
  <c r="N148" i="1"/>
  <c r="O148" i="1"/>
  <c r="P148" i="1"/>
  <c r="E149" i="1"/>
  <c r="F149" i="1"/>
  <c r="G149" i="1"/>
  <c r="H149" i="1"/>
  <c r="I149" i="1"/>
  <c r="J149" i="1"/>
  <c r="K149" i="1"/>
  <c r="L149" i="1"/>
  <c r="N149" i="1"/>
  <c r="O149" i="1"/>
  <c r="P149" i="1"/>
  <c r="D149" i="1"/>
  <c r="D148" i="1"/>
  <c r="D477" i="1" l="1"/>
  <c r="E119" i="1" l="1"/>
  <c r="F119" i="1"/>
  <c r="G119" i="1"/>
  <c r="H119" i="1"/>
  <c r="I119" i="1"/>
  <c r="J119" i="1"/>
  <c r="K119" i="1"/>
  <c r="L119" i="1"/>
  <c r="N119" i="1"/>
  <c r="O119" i="1"/>
  <c r="P119" i="1"/>
  <c r="E120" i="1"/>
  <c r="F120" i="1"/>
  <c r="G120" i="1"/>
  <c r="H120" i="1"/>
  <c r="I120" i="1"/>
  <c r="J120" i="1"/>
  <c r="K120" i="1"/>
  <c r="L120" i="1"/>
  <c r="N120" i="1"/>
  <c r="O120" i="1"/>
  <c r="P120" i="1"/>
  <c r="D120" i="1"/>
  <c r="D119" i="1"/>
  <c r="P493" i="1" l="1"/>
  <c r="O493" i="1"/>
  <c r="N493" i="1"/>
  <c r="L493" i="1"/>
  <c r="K493" i="1"/>
  <c r="J493" i="1"/>
  <c r="I493" i="1"/>
  <c r="H493" i="1"/>
  <c r="G493" i="1"/>
  <c r="F493" i="1"/>
  <c r="E493" i="1"/>
  <c r="D493" i="1"/>
  <c r="P492" i="1"/>
  <c r="O492" i="1"/>
  <c r="N492" i="1"/>
  <c r="L492" i="1"/>
  <c r="K492" i="1"/>
  <c r="J492" i="1"/>
  <c r="I492" i="1"/>
  <c r="H492" i="1"/>
  <c r="G492" i="1"/>
  <c r="F492" i="1"/>
  <c r="E492" i="1"/>
  <c r="D492" i="1"/>
  <c r="P488" i="1"/>
  <c r="O488" i="1"/>
  <c r="N488" i="1"/>
  <c r="L488" i="1"/>
  <c r="K488" i="1"/>
  <c r="J488" i="1"/>
  <c r="I488" i="1"/>
  <c r="H488" i="1"/>
  <c r="G488" i="1"/>
  <c r="F488" i="1"/>
  <c r="E488" i="1"/>
  <c r="D488" i="1"/>
  <c r="P487" i="1"/>
  <c r="O487" i="1"/>
  <c r="N487" i="1"/>
  <c r="L487" i="1"/>
  <c r="K487" i="1"/>
  <c r="J487" i="1"/>
  <c r="I487" i="1"/>
  <c r="H487" i="1"/>
  <c r="G487" i="1"/>
  <c r="F487" i="1"/>
  <c r="E487" i="1"/>
  <c r="D487" i="1"/>
  <c r="P483" i="1"/>
  <c r="O483" i="1"/>
  <c r="N483" i="1"/>
  <c r="L483" i="1"/>
  <c r="K483" i="1"/>
  <c r="J483" i="1"/>
  <c r="I483" i="1"/>
  <c r="H483" i="1"/>
  <c r="G483" i="1"/>
  <c r="F483" i="1"/>
  <c r="E483" i="1"/>
  <c r="D483" i="1"/>
  <c r="P482" i="1"/>
  <c r="O482" i="1"/>
  <c r="N482" i="1"/>
  <c r="L482" i="1"/>
  <c r="K482" i="1"/>
  <c r="J482" i="1"/>
  <c r="I482" i="1"/>
  <c r="H482" i="1"/>
  <c r="G482" i="1"/>
  <c r="F482" i="1"/>
  <c r="E482" i="1"/>
  <c r="D482" i="1"/>
  <c r="O478" i="1"/>
  <c r="O477" i="1"/>
  <c r="P478" i="1"/>
  <c r="P477" i="1"/>
  <c r="N478" i="1"/>
  <c r="N477" i="1"/>
  <c r="E477" i="1"/>
  <c r="F477" i="1"/>
  <c r="G477" i="1"/>
  <c r="H477" i="1"/>
  <c r="I477" i="1"/>
  <c r="J477" i="1"/>
  <c r="K477" i="1"/>
  <c r="L477" i="1"/>
  <c r="E478" i="1"/>
  <c r="F478" i="1"/>
  <c r="G478" i="1"/>
  <c r="H478" i="1"/>
  <c r="I478" i="1"/>
  <c r="J478" i="1"/>
  <c r="K478" i="1"/>
  <c r="L478" i="1"/>
  <c r="D478" i="1"/>
  <c r="P438" i="1"/>
  <c r="P437" i="1"/>
  <c r="J438" i="1"/>
  <c r="D438" i="1"/>
  <c r="O438" i="1"/>
  <c r="O437" i="1"/>
  <c r="N438" i="1"/>
  <c r="N437" i="1"/>
  <c r="E437" i="1"/>
  <c r="F437" i="1"/>
  <c r="G437" i="1"/>
  <c r="H437" i="1"/>
  <c r="I437" i="1"/>
  <c r="J437" i="1"/>
  <c r="K437" i="1"/>
  <c r="L437" i="1"/>
  <c r="E438" i="1"/>
  <c r="F438" i="1"/>
  <c r="G438" i="1"/>
  <c r="H438" i="1"/>
  <c r="I438" i="1"/>
  <c r="K438" i="1"/>
  <c r="L438" i="1"/>
  <c r="D437" i="1"/>
  <c r="O372" i="1"/>
  <c r="P372" i="1"/>
  <c r="O373" i="1"/>
  <c r="P373" i="1"/>
  <c r="N373" i="1"/>
  <c r="N372" i="1"/>
  <c r="E372" i="1"/>
  <c r="F372" i="1"/>
  <c r="G372" i="1"/>
  <c r="H372" i="1"/>
  <c r="I372" i="1"/>
  <c r="J372" i="1"/>
  <c r="K372" i="1"/>
  <c r="L372" i="1"/>
  <c r="E373" i="1"/>
  <c r="F373" i="1"/>
  <c r="G373" i="1"/>
  <c r="H373" i="1"/>
  <c r="I373" i="1"/>
  <c r="J373" i="1"/>
  <c r="K373" i="1"/>
  <c r="L373" i="1"/>
  <c r="D373" i="1"/>
  <c r="D372" i="1"/>
  <c r="E246" i="1"/>
  <c r="F246" i="1"/>
  <c r="G246" i="1"/>
  <c r="H246" i="1"/>
  <c r="I246" i="1"/>
  <c r="J246" i="1"/>
  <c r="K246" i="1"/>
  <c r="L246" i="1"/>
  <c r="N246" i="1"/>
  <c r="O246" i="1"/>
  <c r="P246" i="1"/>
  <c r="E247" i="1"/>
  <c r="F247" i="1"/>
  <c r="G247" i="1"/>
  <c r="H247" i="1"/>
  <c r="I247" i="1"/>
  <c r="J247" i="1"/>
  <c r="K247" i="1"/>
  <c r="L247" i="1"/>
  <c r="N247" i="1"/>
  <c r="O247" i="1"/>
  <c r="P247" i="1"/>
  <c r="D247" i="1"/>
  <c r="D246" i="1"/>
  <c r="P366" i="1"/>
  <c r="O366" i="1"/>
  <c r="N366" i="1"/>
  <c r="L366" i="1"/>
  <c r="K366" i="1"/>
  <c r="J366" i="1"/>
  <c r="I366" i="1"/>
  <c r="H366" i="1"/>
  <c r="G366" i="1"/>
  <c r="F366" i="1"/>
  <c r="E366" i="1"/>
  <c r="D366" i="1"/>
  <c r="P365" i="1"/>
  <c r="O365" i="1"/>
  <c r="N365" i="1"/>
  <c r="L365" i="1"/>
  <c r="K365" i="1"/>
  <c r="J365" i="1"/>
  <c r="I365" i="1"/>
  <c r="H365" i="1"/>
  <c r="G365" i="1"/>
  <c r="F365" i="1"/>
  <c r="E365" i="1"/>
  <c r="D365" i="1"/>
  <c r="E176" i="1" l="1"/>
  <c r="F176" i="1"/>
  <c r="G176" i="1"/>
  <c r="H176" i="1"/>
  <c r="I176" i="1"/>
  <c r="J176" i="1"/>
  <c r="K176" i="1"/>
  <c r="L176" i="1"/>
  <c r="M176" i="1"/>
  <c r="N176" i="1"/>
  <c r="O176" i="1"/>
  <c r="P176" i="1"/>
  <c r="E177" i="1"/>
  <c r="F177" i="1"/>
  <c r="G177" i="1"/>
  <c r="H177" i="1"/>
  <c r="I177" i="1"/>
  <c r="J177" i="1"/>
  <c r="K177" i="1"/>
  <c r="L177" i="1"/>
  <c r="M177" i="1"/>
  <c r="N177" i="1"/>
  <c r="O177" i="1"/>
  <c r="P177" i="1"/>
  <c r="D177" i="1"/>
  <c r="D176" i="1"/>
  <c r="E395" i="1" l="1"/>
  <c r="F395" i="1"/>
  <c r="G395" i="1"/>
  <c r="H395" i="1"/>
  <c r="I395" i="1"/>
  <c r="J395" i="1"/>
  <c r="K395" i="1"/>
  <c r="L395" i="1"/>
  <c r="N395" i="1"/>
  <c r="O395" i="1"/>
  <c r="P395" i="1"/>
  <c r="E396" i="1"/>
  <c r="F396" i="1"/>
  <c r="G396" i="1"/>
  <c r="H396" i="1"/>
  <c r="I396" i="1"/>
  <c r="J396" i="1"/>
  <c r="K396" i="1"/>
  <c r="L396" i="1"/>
  <c r="N396" i="1"/>
  <c r="O396" i="1"/>
  <c r="P396" i="1"/>
  <c r="D396" i="1"/>
  <c r="D395" i="1"/>
  <c r="E241" i="1"/>
  <c r="F241" i="1"/>
  <c r="G241" i="1"/>
  <c r="H241" i="1"/>
  <c r="I241" i="1"/>
  <c r="J241" i="1"/>
  <c r="K241" i="1"/>
  <c r="L241" i="1"/>
  <c r="N241" i="1"/>
  <c r="O241" i="1"/>
  <c r="P241" i="1"/>
  <c r="E242" i="1"/>
  <c r="F242" i="1"/>
  <c r="G242" i="1"/>
  <c r="H242" i="1"/>
  <c r="I242" i="1"/>
  <c r="J242" i="1"/>
  <c r="K242" i="1"/>
  <c r="L242" i="1"/>
  <c r="N242" i="1"/>
  <c r="O242" i="1"/>
  <c r="P242" i="1"/>
  <c r="D242" i="1"/>
  <c r="D241" i="1"/>
  <c r="N400" i="3" l="1"/>
  <c r="M400" i="3"/>
  <c r="L400" i="3"/>
  <c r="K400" i="3"/>
  <c r="J400" i="3"/>
  <c r="I400" i="3"/>
  <c r="H400" i="3"/>
  <c r="G400" i="3"/>
  <c r="F400" i="3"/>
  <c r="E400" i="3"/>
  <c r="D400" i="3"/>
  <c r="C400" i="3"/>
  <c r="N399" i="3"/>
  <c r="M399" i="3"/>
  <c r="L399" i="3"/>
  <c r="K399" i="3"/>
  <c r="J399" i="3"/>
  <c r="I399" i="3"/>
  <c r="H399" i="3"/>
  <c r="G399" i="3"/>
  <c r="F399" i="3"/>
  <c r="E399" i="3"/>
  <c r="D399" i="3"/>
  <c r="C399" i="3"/>
  <c r="N391" i="3"/>
  <c r="M391" i="3"/>
  <c r="L391" i="3"/>
  <c r="K391" i="3"/>
  <c r="J391" i="3"/>
  <c r="I391" i="3"/>
  <c r="H391" i="3"/>
  <c r="G391" i="3"/>
  <c r="F391" i="3"/>
  <c r="E391" i="3"/>
  <c r="D391" i="3"/>
  <c r="C391" i="3"/>
  <c r="N390" i="3"/>
  <c r="M390" i="3"/>
  <c r="L390" i="3"/>
  <c r="K390" i="3"/>
  <c r="J390" i="3"/>
  <c r="I390" i="3"/>
  <c r="H390" i="3"/>
  <c r="G390" i="3"/>
  <c r="F390" i="3"/>
  <c r="E390" i="3"/>
  <c r="D390" i="3"/>
  <c r="C390" i="3"/>
  <c r="N383" i="3"/>
  <c r="M383" i="3"/>
  <c r="L383" i="3"/>
  <c r="K383" i="3"/>
  <c r="J383" i="3"/>
  <c r="I383" i="3"/>
  <c r="H383" i="3"/>
  <c r="G383" i="3"/>
  <c r="F383" i="3"/>
  <c r="E383" i="3"/>
  <c r="D383" i="3"/>
  <c r="C383" i="3"/>
  <c r="N382" i="3"/>
  <c r="M382" i="3"/>
  <c r="L382" i="3"/>
  <c r="K382" i="3"/>
  <c r="J382" i="3"/>
  <c r="I382" i="3"/>
  <c r="H382" i="3"/>
  <c r="G382" i="3"/>
  <c r="F382" i="3"/>
  <c r="E382" i="3"/>
  <c r="D382" i="3"/>
  <c r="C382" i="3"/>
</calcChain>
</file>

<file path=xl/sharedStrings.xml><?xml version="1.0" encoding="utf-8"?>
<sst xmlns="http://schemas.openxmlformats.org/spreadsheetml/2006/main" count="4834" uniqueCount="891">
  <si>
    <t>Sample</t>
  </si>
  <si>
    <t xml:space="preserve">TiO2  </t>
  </si>
  <si>
    <t xml:space="preserve">MnO   </t>
  </si>
  <si>
    <t xml:space="preserve">MgO   </t>
  </si>
  <si>
    <t xml:space="preserve">CaO   </t>
  </si>
  <si>
    <t>Cl</t>
  </si>
  <si>
    <t xml:space="preserve">Total  </t>
  </si>
  <si>
    <t>Mean:</t>
  </si>
  <si>
    <t>WRAe</t>
  </si>
  <si>
    <t>StDev:</t>
  </si>
  <si>
    <t>NL_234</t>
  </si>
  <si>
    <t>Mazama ash</t>
  </si>
  <si>
    <t>NL_638</t>
  </si>
  <si>
    <t>PND_53</t>
  </si>
  <si>
    <t>Unknown</t>
  </si>
  <si>
    <t>-</t>
  </si>
  <si>
    <t>PTB_82</t>
  </si>
  <si>
    <t>PTB_155</t>
  </si>
  <si>
    <t>PTB_202</t>
  </si>
  <si>
    <t>PTB_354</t>
  </si>
  <si>
    <t>PTB_404</t>
  </si>
  <si>
    <t>PTB_425</t>
  </si>
  <si>
    <t>PTB_508</t>
  </si>
  <si>
    <t>Old Crow</t>
  </si>
  <si>
    <t>PTB_354a</t>
  </si>
  <si>
    <t>PTB_354b</t>
  </si>
  <si>
    <t>Lipari</t>
  </si>
  <si>
    <t>BCR2g</t>
  </si>
  <si>
    <t>PTB_620</t>
  </si>
  <si>
    <t>Nuangola Lake</t>
  </si>
  <si>
    <t>Pound Cove Bog</t>
  </si>
  <si>
    <t>Petite Bog</t>
  </si>
  <si>
    <t>n.</t>
  </si>
  <si>
    <t>Cryptotephra deposit</t>
  </si>
  <si>
    <t>Site</t>
  </si>
  <si>
    <t>Study</t>
  </si>
  <si>
    <t>Depth (cm)</t>
  </si>
  <si>
    <t>NDN_95</t>
  </si>
  <si>
    <t>Nordan's Pond Bog</t>
  </si>
  <si>
    <t>NDN_160</t>
  </si>
  <si>
    <t>White River Ash eastern lobe</t>
  </si>
  <si>
    <t>NDN_185</t>
  </si>
  <si>
    <t>185-190</t>
  </si>
  <si>
    <t>NDN_230</t>
  </si>
  <si>
    <t>NDN_300</t>
  </si>
  <si>
    <t>Aniakchak CFE II</t>
  </si>
  <si>
    <t>NDN_365</t>
  </si>
  <si>
    <t>NDN_430</t>
  </si>
  <si>
    <t>NDN_455</t>
  </si>
  <si>
    <t>NDN_490</t>
  </si>
  <si>
    <t>NDN_545</t>
  </si>
  <si>
    <t>SCH10_42</t>
  </si>
  <si>
    <t>Sacco Heath Bog</t>
  </si>
  <si>
    <t>SCH10_57</t>
  </si>
  <si>
    <t>VDB12_42</t>
  </si>
  <si>
    <t>Villagedale Bog</t>
  </si>
  <si>
    <t>VDB12_53</t>
  </si>
  <si>
    <t>VDB12_90</t>
  </si>
  <si>
    <t>VDB12_100</t>
  </si>
  <si>
    <t>VDB12_176</t>
  </si>
  <si>
    <t>KS1</t>
  </si>
  <si>
    <t>FBB12_31</t>
  </si>
  <si>
    <t>Framboise Bog</t>
  </si>
  <si>
    <t>FBB12_70</t>
  </si>
  <si>
    <t>FBB12_162</t>
  </si>
  <si>
    <t>JRB12_71</t>
  </si>
  <si>
    <t>Jefery's Bog</t>
  </si>
  <si>
    <t>JRB12_131</t>
  </si>
  <si>
    <t>SB04_27</t>
  </si>
  <si>
    <t>Sidney Bog</t>
  </si>
  <si>
    <t>55-60</t>
  </si>
  <si>
    <t>SB04_128</t>
  </si>
  <si>
    <t>SB04_163</t>
  </si>
  <si>
    <t>Mono Crater</t>
  </si>
  <si>
    <t>SB04_229</t>
  </si>
  <si>
    <t>255-260</t>
  </si>
  <si>
    <t>Shiveluch</t>
  </si>
  <si>
    <t>SB04_343</t>
  </si>
  <si>
    <t>440-445</t>
  </si>
  <si>
    <t>SB04_540</t>
  </si>
  <si>
    <t>This study</t>
  </si>
  <si>
    <t>TI_587</t>
  </si>
  <si>
    <t>Thin-Ice Pond</t>
  </si>
  <si>
    <t>Glacier Peak B+ Mt St Helens J</t>
  </si>
  <si>
    <t>VL_841</t>
  </si>
  <si>
    <t>Veinot Lake</t>
  </si>
  <si>
    <t>Glacier Peak B+ Mt St Helens J+ Glacier Peak G</t>
  </si>
  <si>
    <t>VL_846</t>
  </si>
  <si>
    <t>CP_1368.5</t>
  </si>
  <si>
    <t>Crocker Pond</t>
  </si>
  <si>
    <t>CP_1372.5</t>
  </si>
  <si>
    <t>SB-11</t>
  </si>
  <si>
    <t>SB-10</t>
  </si>
  <si>
    <t>SB_174</t>
  </si>
  <si>
    <t>Medicine Lake</t>
  </si>
  <si>
    <t>Ruppert tephra</t>
  </si>
  <si>
    <t>SB_59</t>
  </si>
  <si>
    <t>Newberry pumice</t>
  </si>
  <si>
    <t>SB_49</t>
  </si>
  <si>
    <t>SB_44</t>
  </si>
  <si>
    <t>Jala Pumice</t>
  </si>
  <si>
    <t>SB_21</t>
  </si>
  <si>
    <t>BB_179</t>
  </si>
  <si>
    <t>Bloomingdale Bog</t>
  </si>
  <si>
    <t>BB-7</t>
  </si>
  <si>
    <t>BB-6</t>
  </si>
  <si>
    <t>BB_73</t>
  </si>
  <si>
    <t>BB_56</t>
  </si>
  <si>
    <t>Irwin Smith Bog</t>
  </si>
  <si>
    <t>ISB_55</t>
  </si>
  <si>
    <t>Source region</t>
  </si>
  <si>
    <t>Source volcano</t>
  </si>
  <si>
    <t>Eruption/tephra deposit</t>
  </si>
  <si>
    <t>Cascades</t>
  </si>
  <si>
    <t>Mt. St Helens</t>
  </si>
  <si>
    <t>Set W</t>
  </si>
  <si>
    <t>Alaska</t>
  </si>
  <si>
    <t>Newberry Volcano</t>
  </si>
  <si>
    <t>Crater Laker</t>
  </si>
  <si>
    <t>Aniakchak volcano</t>
  </si>
  <si>
    <t>Mt. Churchill</t>
  </si>
  <si>
    <t>kamchatka</t>
  </si>
  <si>
    <t>Mexico</t>
  </si>
  <si>
    <t>Glacier Peak + Mt. St Helens</t>
  </si>
  <si>
    <t>Alaska + Cascades</t>
  </si>
  <si>
    <t>Kamchatka</t>
  </si>
  <si>
    <t>Index</t>
  </si>
  <si>
    <t>Table S1. Glass electron probe microanalysis (EPMA) data from this study.</t>
  </si>
  <si>
    <r>
      <t>SiO</t>
    </r>
    <r>
      <rPr>
        <b/>
        <vertAlign val="subscript"/>
        <sz val="10"/>
        <color theme="1"/>
        <rFont val="Times New Roman"/>
        <family val="1"/>
      </rPr>
      <t>2</t>
    </r>
    <r>
      <rPr>
        <b/>
        <sz val="10"/>
        <color theme="1"/>
        <rFont val="Times New Roman"/>
        <family val="1"/>
      </rPr>
      <t xml:space="preserve">  </t>
    </r>
  </si>
  <si>
    <r>
      <t>Al</t>
    </r>
    <r>
      <rPr>
        <b/>
        <vertAlign val="subscript"/>
        <sz val="10"/>
        <color theme="1"/>
        <rFont val="Times New Roman"/>
        <family val="1"/>
      </rPr>
      <t>2</t>
    </r>
    <r>
      <rPr>
        <b/>
        <sz val="10"/>
        <color theme="1"/>
        <rFont val="Times New Roman"/>
        <family val="1"/>
      </rPr>
      <t>O</t>
    </r>
    <r>
      <rPr>
        <b/>
        <vertAlign val="subscript"/>
        <sz val="10"/>
        <color theme="1"/>
        <rFont val="Times New Roman"/>
        <family val="1"/>
      </rPr>
      <t>3</t>
    </r>
    <r>
      <rPr>
        <b/>
        <sz val="10"/>
        <color theme="1"/>
        <rFont val="Times New Roman"/>
        <family val="1"/>
      </rPr>
      <t xml:space="preserve"> </t>
    </r>
  </si>
  <si>
    <r>
      <t>FeO</t>
    </r>
    <r>
      <rPr>
        <b/>
        <vertAlign val="subscript"/>
        <sz val="10"/>
        <color theme="1"/>
        <rFont val="Times New Roman"/>
        <family val="1"/>
      </rPr>
      <t>T</t>
    </r>
  </si>
  <si>
    <r>
      <t>Na</t>
    </r>
    <r>
      <rPr>
        <b/>
        <vertAlign val="subscript"/>
        <sz val="10"/>
        <color theme="1"/>
        <rFont val="Times New Roman"/>
        <family val="1"/>
      </rPr>
      <t>2</t>
    </r>
    <r>
      <rPr>
        <b/>
        <sz val="10"/>
        <color theme="1"/>
        <rFont val="Times New Roman"/>
        <family val="1"/>
      </rPr>
      <t>O</t>
    </r>
  </si>
  <si>
    <r>
      <t>K</t>
    </r>
    <r>
      <rPr>
        <b/>
        <vertAlign val="subscript"/>
        <sz val="10"/>
        <color theme="1"/>
        <rFont val="Times New Roman"/>
        <family val="1"/>
      </rPr>
      <t>2</t>
    </r>
    <r>
      <rPr>
        <b/>
        <sz val="10"/>
        <color theme="1"/>
        <rFont val="Times New Roman"/>
        <family val="1"/>
      </rPr>
      <t xml:space="preserve">O   </t>
    </r>
  </si>
  <si>
    <r>
      <t>P</t>
    </r>
    <r>
      <rPr>
        <b/>
        <vertAlign val="subscript"/>
        <sz val="10"/>
        <color theme="1"/>
        <rFont val="Times New Roman"/>
        <family val="1"/>
      </rPr>
      <t>2</t>
    </r>
    <r>
      <rPr>
        <b/>
        <sz val="10"/>
        <color theme="1"/>
        <rFont val="Times New Roman"/>
        <family val="1"/>
      </rPr>
      <t>O</t>
    </r>
    <r>
      <rPr>
        <b/>
        <vertAlign val="subscript"/>
        <sz val="10"/>
        <color theme="1"/>
        <rFont val="Times New Roman"/>
        <family val="1"/>
      </rPr>
      <t>5</t>
    </r>
    <r>
      <rPr>
        <b/>
        <sz val="10"/>
        <color theme="1"/>
        <rFont val="Times New Roman"/>
        <family val="1"/>
      </rPr>
      <t xml:space="preserve">  </t>
    </r>
  </si>
  <si>
    <r>
      <t>H</t>
    </r>
    <r>
      <rPr>
        <b/>
        <vertAlign val="subscript"/>
        <sz val="10"/>
        <color theme="1"/>
        <rFont val="Times New Roman"/>
        <family val="1"/>
      </rPr>
      <t>2</t>
    </r>
    <r>
      <rPr>
        <b/>
        <sz val="10"/>
        <color theme="1"/>
        <rFont val="Times New Roman"/>
        <family val="1"/>
      </rPr>
      <t>O  Diff.</t>
    </r>
  </si>
  <si>
    <t>Lab No.</t>
  </si>
  <si>
    <t>Error</t>
  </si>
  <si>
    <t>Material</t>
  </si>
  <si>
    <t>From (cal yr BP)</t>
  </si>
  <si>
    <t>To (cal yr BP)</t>
  </si>
  <si>
    <t>Median (cal yr BP)</t>
  </si>
  <si>
    <t>Bronk Ramsey, C. B., 2009a. Bayesian analysis of radiocarbon dates. Radiocarbon 51, 337‒360.</t>
  </si>
  <si>
    <t>Monteath, A.J., Teuten, A.E., Hughes, P.D.M., Wastegård, S., The effects of the peat acid digestion protocol on geochemically and morphologically diverse tephra deposits. Journal of Quaternary Science 34, 269‒274.</t>
  </si>
  <si>
    <t>Jensen, B. J., Pyne-O’Donnell, S., Plunkett, G., Froese, D. G., Hughes, P. D., Sigl, M., McConnell, J.R., Amesbury, M.J., Blackwell, P.G., van den Bogaard, C., Buck, C.E., Charman, D.J., Clague, J.J., Hall, V.A., Koch, J., Mackay, H., Mallon, G., McColl, L., Pilcher, J. R., 2014. Transatlantic distribution of the Alaskan White River Ash. Geology 42, 875‒878.</t>
  </si>
  <si>
    <t>Reimer, P.J., Austin, W.E., Bard, E., Bayliss, A., Blackwell, P.G., Ramsey, C.B., Butzin, M., Cheng, H., Edwards, R.L., Friedrich, M., Grootes, P.M., 2020. The IntCal20 Northern Hemisphere radiocarbon age calibration curve (0–55 cal kBP). Radiocarbon 62, 725‒757.</t>
  </si>
  <si>
    <t>Pyne O’Donnell, S.D.F., Hughes, P.D.M., Froese, D.G., Jensen, B.J.L., Kuehn, S.C., Mallon, G., Amesbury, M.J., Charman, D.J., Daley, T.J., Loader, N.J., Mauquoy, D., Street-Perrott, F.A., Woodman-Ralph, J., 2012. High-precision ultra-distal Holocene tephrochronology in North America. Quaternary Science Reviews 52, 6‒11.</t>
  </si>
  <si>
    <t>Pyne-O'Donnell, S. D., Cwynar, L. C., Jensen, B. J., Vincent, J. H., Kuehn, S. C., Spear, R., Froese, D. G., 2016. West Coast volcanic ashes provide a new continental-scale Lateglacial isochron. Quaternary Science Reviews 142, 16‒25.</t>
  </si>
  <si>
    <t>Rabett, R.J., Pryor, A.J.E., Simpson, D.J., Farr, L.R., Pyne-O'Donnell, S., Blaauw, M., Crowhurst, S., Mulligan, R.P.M., Hunt, C.O., Stevens, R., Fiacconi, M., Beresford-Jones, D., Karrow, P.F., 2019. A multi-proxy reconstruction of environmental change in the vicinity of the North Bay outlet of pro-glacial Lake Algonquin. Open Quaternary 5, 1‒27.</t>
  </si>
  <si>
    <t>Table S1. EPMA data</t>
  </si>
  <si>
    <t>Table S2. EPMA secondary standard data</t>
  </si>
  <si>
    <t>Kuehn et al. (2011)</t>
  </si>
  <si>
    <t>Kuehn, S.C., Froese, D.G., Shane, P.A., 2011. The INTAV intercomparison of electron-beam microanalysis of glass by tephrochronology laboratories: results and recommendations. Quaternary International 246, 19‒47.</t>
  </si>
  <si>
    <t>Standard/Reference</t>
  </si>
  <si>
    <t>Jochum KP, Stoll B, Herwig K et al., 2006. MPI-DING reference glasses for in situ microanalysis: new reference values for element concentrations and isotope ratios. Geochemistry, Geophysics, Geosystems 7.</t>
  </si>
  <si>
    <t>Jochum et al. (2006)</t>
  </si>
  <si>
    <r>
      <rPr>
        <vertAlign val="superscript"/>
        <sz val="10"/>
        <color theme="1"/>
        <rFont val="Times New Roman"/>
        <family val="1"/>
      </rPr>
      <t>14</t>
    </r>
    <r>
      <rPr>
        <sz val="10"/>
        <color theme="1"/>
        <rFont val="Times New Roman"/>
        <family val="1"/>
      </rPr>
      <t>C yr BP</t>
    </r>
  </si>
  <si>
    <r>
      <t>H</t>
    </r>
    <r>
      <rPr>
        <b/>
        <vertAlign val="subscript"/>
        <sz val="10"/>
        <rFont val="Times New Roman"/>
        <family val="1"/>
      </rPr>
      <t>2</t>
    </r>
    <r>
      <rPr>
        <b/>
        <sz val="10"/>
        <rFont val="Times New Roman"/>
        <family val="1"/>
      </rPr>
      <t>O Diff</t>
    </r>
  </si>
  <si>
    <t>White River Ash east</t>
  </si>
  <si>
    <t xml:space="preserve">JEOL 8900 superprobe </t>
  </si>
  <si>
    <t xml:space="preserve">Cameca SX100 </t>
  </si>
  <si>
    <t>University of Edinburgh</t>
  </si>
  <si>
    <t>University of Alberta</t>
  </si>
  <si>
    <t>UA n.</t>
  </si>
  <si>
    <t>UA-3889</t>
  </si>
  <si>
    <t>UA-3890</t>
  </si>
  <si>
    <t>UA-3891</t>
  </si>
  <si>
    <t>WRAe?</t>
  </si>
  <si>
    <t>NL_212</t>
  </si>
  <si>
    <t>NL_374</t>
  </si>
  <si>
    <t>Ruppert Tephra</t>
  </si>
  <si>
    <t>Mt. St Helens Yn</t>
  </si>
  <si>
    <t>NL_468</t>
  </si>
  <si>
    <t>PTB_408</t>
  </si>
  <si>
    <t>PTB_358</t>
  </si>
  <si>
    <t>UA-3825</t>
  </si>
  <si>
    <t>UA-3826</t>
  </si>
  <si>
    <t>UA-3827</t>
  </si>
  <si>
    <t>UA-3828</t>
  </si>
  <si>
    <t>UA-3830</t>
  </si>
  <si>
    <t>UA-3832</t>
  </si>
  <si>
    <t>Notes</t>
  </si>
  <si>
    <t>Low total</t>
  </si>
  <si>
    <t>Charcoal</t>
  </si>
  <si>
    <t>Long Bog</t>
  </si>
  <si>
    <t>SL_870</t>
  </si>
  <si>
    <t>Silver Lake</t>
  </si>
  <si>
    <t>SL_876</t>
  </si>
  <si>
    <t>SL_881</t>
  </si>
  <si>
    <t>SL_891</t>
  </si>
  <si>
    <t>SL_897</t>
  </si>
  <si>
    <t>SL_901</t>
  </si>
  <si>
    <t>SL_905</t>
  </si>
  <si>
    <t>SL_907</t>
  </si>
  <si>
    <t>SL_915</t>
  </si>
  <si>
    <t>SL_921</t>
  </si>
  <si>
    <t>SL_877</t>
  </si>
  <si>
    <t>SL_882</t>
  </si>
  <si>
    <t>SL_885</t>
  </si>
  <si>
    <t>SL_909</t>
  </si>
  <si>
    <t>APPL_590</t>
  </si>
  <si>
    <t>Appleman Lake</t>
  </si>
  <si>
    <t>UA 2867</t>
  </si>
  <si>
    <t>APPL_850</t>
  </si>
  <si>
    <t>LB_295</t>
  </si>
  <si>
    <t>LB_399</t>
  </si>
  <si>
    <t>LB_435</t>
  </si>
  <si>
    <t>LB_451</t>
  </si>
  <si>
    <t>LB_463</t>
  </si>
  <si>
    <t>LB_204</t>
  </si>
  <si>
    <t>LB_214</t>
  </si>
  <si>
    <t>LB_240</t>
  </si>
  <si>
    <t>Detrital glass</t>
  </si>
  <si>
    <t>LB_253</t>
  </si>
  <si>
    <t>NL_114</t>
  </si>
  <si>
    <t>UA-3888</t>
  </si>
  <si>
    <t>Jala pumice?</t>
  </si>
  <si>
    <t>Newberry pumice?</t>
  </si>
  <si>
    <t>Detrital</t>
  </si>
  <si>
    <t>Sidney Bog (PRECIP)</t>
  </si>
  <si>
    <t>Reference(s)</t>
  </si>
  <si>
    <t>Pyne-O'Donnell et al. (2012)</t>
  </si>
  <si>
    <t>Mackay et al. (2016)</t>
  </si>
  <si>
    <t>Pyne-O'Donnell et al. (2016)</t>
  </si>
  <si>
    <t>Jensen et al. (2021)</t>
  </si>
  <si>
    <t>Monteath et al. (2019)</t>
  </si>
  <si>
    <t>Set T</t>
  </si>
  <si>
    <t>Japan*</t>
  </si>
  <si>
    <t>NL_236</t>
  </si>
  <si>
    <t>Set Yn</t>
  </si>
  <si>
    <t>Jala pumice</t>
  </si>
  <si>
    <t>Volcan Ceboruco</t>
  </si>
  <si>
    <t>PTB_623</t>
  </si>
  <si>
    <t>WRAe re-worked</t>
  </si>
  <si>
    <t>PTB_155a</t>
  </si>
  <si>
    <t>PTB_155b</t>
  </si>
  <si>
    <t>PTB_408a</t>
  </si>
  <si>
    <t>PTB_408b</t>
  </si>
  <si>
    <t>PTB_408c</t>
  </si>
  <si>
    <t>APL_590</t>
  </si>
  <si>
    <t>East Lake tephra</t>
  </si>
  <si>
    <t>BS_284</t>
  </si>
  <si>
    <t>BS_325</t>
  </si>
  <si>
    <t>Rabett et al. (2019)</t>
  </si>
  <si>
    <t>Balsam Keetle</t>
  </si>
  <si>
    <t>Cascades*</t>
  </si>
  <si>
    <t>3805-3535</t>
  </si>
  <si>
    <t>Max age (cal yr BP)</t>
  </si>
  <si>
    <t>Min age (cal yr BP)</t>
  </si>
  <si>
    <t>Median age (cal yr BP)</t>
  </si>
  <si>
    <t>Mullineaux (1996); Jensen et al. (2019)</t>
  </si>
  <si>
    <t>Lerbekmo (2008); Preece et al. (2014); Toohey and Sigl (2017)</t>
  </si>
  <si>
    <t>C.E. 1799-1800</t>
  </si>
  <si>
    <t>Crater Lake</t>
  </si>
  <si>
    <t>Monteath et al. (2017); Jensen et al. (2021)</t>
  </si>
  <si>
    <t>2800-2130</t>
  </si>
  <si>
    <t>1040-680</t>
  </si>
  <si>
    <t>Sieron and Siebe (2008); Mackay et al. (2016); Jensen et al. (2021)</t>
  </si>
  <si>
    <t>1385-1245</t>
  </si>
  <si>
    <t>Keuhn &amp; Foit (2000, 2006); Jensen et al. (2021)</t>
  </si>
  <si>
    <t>C.E. 1479-1510</t>
  </si>
  <si>
    <t>Yamaguchi &amp; Hoblitt (1995)</t>
  </si>
  <si>
    <t>Yamaguchi et al. (1990)</t>
  </si>
  <si>
    <t>Set P</t>
  </si>
  <si>
    <t>Set We</t>
  </si>
  <si>
    <t>TI_323</t>
  </si>
  <si>
    <t>TI_317</t>
  </si>
  <si>
    <t>Ksudach</t>
  </si>
  <si>
    <t>KS2</t>
  </si>
  <si>
    <t>TI_346</t>
  </si>
  <si>
    <t>ISB_57</t>
  </si>
  <si>
    <t>ISB_69a</t>
  </si>
  <si>
    <t>ISB_69b</t>
  </si>
  <si>
    <t>SB04_60</t>
  </si>
  <si>
    <t>Alaska*</t>
  </si>
  <si>
    <t>Detrital, weathered glass</t>
  </si>
  <si>
    <t>Detrital and weathered glass</t>
  </si>
  <si>
    <t>Mazama-like</t>
  </si>
  <si>
    <t>Glacier Peak -G?</t>
  </si>
  <si>
    <t>Plots with GP Dusty Creek</t>
  </si>
  <si>
    <t>Detrital weathered glass</t>
  </si>
  <si>
    <t>Detrital? Primary? Good glass</t>
  </si>
  <si>
    <t>Vaguely Mazama-like?</t>
  </si>
  <si>
    <t>Site/Date/Standard sets/Age/Tephra ID</t>
  </si>
  <si>
    <t>Hua, Q., Turnbull, J.C., Santos, G.M., Rakowski, A.Z., Ancapichún, S., De Pol-Holz, R., Hammer, S., Lehman, S.J., Levin, I., Miller, J.B., Palmer, J.G., 2022. Atmospheric radiocarbon for the period 1950–2019. Radiocarbon, 64(4), pp.723-745.</t>
  </si>
  <si>
    <t>SL_882a</t>
  </si>
  <si>
    <t>SL_882b</t>
  </si>
  <si>
    <t>LB_399a</t>
  </si>
  <si>
    <t>LB_399b</t>
  </si>
  <si>
    <t>LB_399c</t>
  </si>
  <si>
    <t>LB_399d</t>
  </si>
  <si>
    <t>Mixed shards of different compositions</t>
  </si>
  <si>
    <t>SL_882a?</t>
  </si>
  <si>
    <t>Outlier</t>
  </si>
  <si>
    <t>PTB_155b?</t>
  </si>
  <si>
    <t>SB-13/TI317?</t>
  </si>
  <si>
    <t>520 (1010-50) cal yr BP</t>
  </si>
  <si>
    <t>1050 (1120-650) cal yr BP</t>
  </si>
  <si>
    <t>1100 (1300-1060) cal yr BP</t>
  </si>
  <si>
    <t>3240 (5550-1290) cal yr BP</t>
  </si>
  <si>
    <t>4900 (7080-2550) cal yr BP</t>
  </si>
  <si>
    <t>7570 (7610-7540) cal yr BP</t>
  </si>
  <si>
    <t>1100 (1120-1080) cal yr BP</t>
  </si>
  <si>
    <t>540 (630-400) cal yr BP</t>
  </si>
  <si>
    <t>1700 (1930-1440) cal yr BP</t>
  </si>
  <si>
    <t>3210 (3430-2880) cal yr BP</t>
  </si>
  <si>
    <t>3760 (3970-3400) cal yr BP</t>
  </si>
  <si>
    <t>3810 (4050-3440) cal yr BP</t>
  </si>
  <si>
    <t>3950 (4240-3780) cal yr BP</t>
  </si>
  <si>
    <t>4930 (5230-4590) cal yr BP</t>
  </si>
  <si>
    <t>7300 (8170-6450) cal yr BP</t>
  </si>
  <si>
    <t>13990 (14,300-13,480) cal yr BP</t>
  </si>
  <si>
    <t>14,050 (14,300-13,740) cal yr BP</t>
  </si>
  <si>
    <t>14,050 (14,300-13,790) cal yr BP</t>
  </si>
  <si>
    <t>14,090 (14,970-13,800) cal yr BP</t>
  </si>
  <si>
    <t>14,110 (15,100-13,800) cal yr BP</t>
  </si>
  <si>
    <t>14,400 (15,780-13,860) cal yr BP</t>
  </si>
  <si>
    <t>14,720 (15,950-13,900) cal yr BP</t>
  </si>
  <si>
    <t>Sub-population?</t>
  </si>
  <si>
    <t>14,950 (16,060-13,980) cal yr BP</t>
  </si>
  <si>
    <t>15,180 (16,100-14,050) cal yr BP</t>
  </si>
  <si>
    <t>15,290 (16,120-14,090) cal yr BP</t>
  </si>
  <si>
    <t>15,400 (16,150-14,130) cal yr BP</t>
  </si>
  <si>
    <t>15,710 (16,230-14,310) cal yr BP</t>
  </si>
  <si>
    <t>15,900 (16,290-14,700) cal yr BP</t>
  </si>
  <si>
    <t>7300 (7460-7230 cal yr)</t>
  </si>
  <si>
    <t>14,850 (15,200-14,380) cal yr BP</t>
  </si>
  <si>
    <t>15,000 (15,340-14,510) cal yr BP</t>
  </si>
  <si>
    <t>6640 (7930-5220) cal yr BP</t>
  </si>
  <si>
    <t>6980 (8020-5570) cal yr BP</t>
  </si>
  <si>
    <t>7820 (8170-6880) cal yr BP</t>
  </si>
  <si>
    <t>8030 (8280-7880) cal yr BP</t>
  </si>
  <si>
    <t>8740 (8990-8350) cal yr BP</t>
  </si>
  <si>
    <t>10,400 (10,640-10,010) cal yr BP</t>
  </si>
  <si>
    <t>11,160 (11,290-11,010) cal yr BP</t>
  </si>
  <si>
    <t>11,600 cal yr BP (11,740-11,450) cal yr BP</t>
  </si>
  <si>
    <t>11,890 (12,020-11,730) cal yr BP</t>
  </si>
  <si>
    <t>APPL_590a</t>
  </si>
  <si>
    <t>APPL_590b</t>
  </si>
  <si>
    <t>UA-2720</t>
  </si>
  <si>
    <t>UA-2721</t>
  </si>
  <si>
    <t>UA-2722</t>
  </si>
  <si>
    <t>UA-2755</t>
  </si>
  <si>
    <t>UA-2756</t>
  </si>
  <si>
    <t>UA-2757</t>
  </si>
  <si>
    <t>UA-2758</t>
  </si>
  <si>
    <t>UA-2724</t>
  </si>
  <si>
    <t>UA-2725</t>
  </si>
  <si>
    <t>UA-2726</t>
  </si>
  <si>
    <t>UA-2727</t>
  </si>
  <si>
    <t>UA-2728</t>
  </si>
  <si>
    <t>UA-2729</t>
  </si>
  <si>
    <t>UA-2730</t>
  </si>
  <si>
    <t>UA-2867</t>
  </si>
  <si>
    <t>UA-2868</t>
  </si>
  <si>
    <t>UA-2869</t>
  </si>
  <si>
    <t>Newberry-like</t>
  </si>
  <si>
    <t>Mineral contamination?</t>
  </si>
  <si>
    <t>18th March 2022</t>
  </si>
  <si>
    <t>MSH Yn?</t>
  </si>
  <si>
    <t>Khodutkinsky?</t>
  </si>
  <si>
    <t>Mazama Ash</t>
  </si>
  <si>
    <t>Mt. St Helens We</t>
  </si>
  <si>
    <t>PTB_354a re-worked</t>
  </si>
  <si>
    <t>14,170 (15,420-13,810) cal yr BP</t>
  </si>
  <si>
    <t>Vaguely Shiveluch N#56 or N#59?</t>
  </si>
  <si>
    <t>KO like</t>
  </si>
  <si>
    <t>27th April 2018</t>
  </si>
  <si>
    <t>24th May 2018</t>
  </si>
  <si>
    <t>23rd November 2018</t>
  </si>
  <si>
    <t>23/24th November 2015</t>
  </si>
  <si>
    <t>Set 1</t>
  </si>
  <si>
    <t xml:space="preserve">5 µm beam, 10 KeV accelerating voltage and 5 nA current </t>
  </si>
  <si>
    <t>Standard set/Laboratory/Instrument/Date/Conditions/Deposits</t>
  </si>
  <si>
    <t>NL_234, NL_638</t>
  </si>
  <si>
    <t>5th March 2019</t>
  </si>
  <si>
    <t>NL_114, NL_212, NL_374, NL_468</t>
  </si>
  <si>
    <t xml:space="preserve">5 µm beam, 15 KeV accelerating voltage and 6 nA current </t>
  </si>
  <si>
    <t>Set 5</t>
  </si>
  <si>
    <t>25th April 2013</t>
  </si>
  <si>
    <t>Set 6</t>
  </si>
  <si>
    <t>Set 8</t>
  </si>
  <si>
    <t>LB_435, LB_451, LB_463</t>
  </si>
  <si>
    <t>Set 9</t>
  </si>
  <si>
    <t>Set 10</t>
  </si>
  <si>
    <t>LB_204, LB_214, LB_240</t>
  </si>
  <si>
    <t>Set 11</t>
  </si>
  <si>
    <t>Set 2</t>
  </si>
  <si>
    <t>3250 (3440-2930) cal yr BP</t>
  </si>
  <si>
    <t>8th December 2021</t>
  </si>
  <si>
    <t>Set 12</t>
  </si>
  <si>
    <t>ID3506</t>
  </si>
  <si>
    <t>Set 13</t>
  </si>
  <si>
    <t>11th December 2015</t>
  </si>
  <si>
    <t>Set 14</t>
  </si>
  <si>
    <t>12th July 2016</t>
  </si>
  <si>
    <t xml:space="preserve">SK-ID3506_1 </t>
  </si>
  <si>
    <t xml:space="preserve">SK-ID3506_2 </t>
  </si>
  <si>
    <t xml:space="preserve">SK-ID3506_3 </t>
  </si>
  <si>
    <t xml:space="preserve">SK-ID3506_4 </t>
  </si>
  <si>
    <t xml:space="preserve">SK-ID3506_5 </t>
  </si>
  <si>
    <t xml:space="preserve">SK-Old Crow_1 </t>
  </si>
  <si>
    <t xml:space="preserve">SK-Old Crow_2 </t>
  </si>
  <si>
    <t xml:space="preserve">SK-Old Crow_5 </t>
  </si>
  <si>
    <t xml:space="preserve">SK-ID3506_6 </t>
  </si>
  <si>
    <t xml:space="preserve">SK-ID3506_7 </t>
  </si>
  <si>
    <t xml:space="preserve">SK-ID3506_8 </t>
  </si>
  <si>
    <t xml:space="preserve">SK-ID3506_9 </t>
  </si>
  <si>
    <t xml:space="preserve">SK-ID3506_10 </t>
  </si>
  <si>
    <t xml:space="preserve">SK-Old Crow_6 </t>
  </si>
  <si>
    <t xml:space="preserve">SK-Old Crow_7 </t>
  </si>
  <si>
    <t xml:space="preserve">SK-Old Crow_8 </t>
  </si>
  <si>
    <t xml:space="preserve">SK-Old Crow_10 </t>
  </si>
  <si>
    <t>SCH10_118</t>
  </si>
  <si>
    <t>BB_58</t>
  </si>
  <si>
    <t>We</t>
  </si>
  <si>
    <t>APPL_865</t>
  </si>
  <si>
    <t>APL_865</t>
  </si>
  <si>
    <t>PTB_408d</t>
  </si>
  <si>
    <t>Icelandic?</t>
  </si>
  <si>
    <t>Minor Mt. St Helens Yn pop (n=3)</t>
  </si>
  <si>
    <t>Glacier Peak</t>
  </si>
  <si>
    <t>Glacier Peak B</t>
  </si>
  <si>
    <t>Mt St Helens J</t>
  </si>
  <si>
    <t>Minor pop (n=3)</t>
  </si>
  <si>
    <t>21 (33)</t>
  </si>
  <si>
    <t>24 (28)</t>
  </si>
  <si>
    <t>28 (32)</t>
  </si>
  <si>
    <t>9 (17)</t>
  </si>
  <si>
    <t>3 (3)</t>
  </si>
  <si>
    <t>4 (9)</t>
  </si>
  <si>
    <t>4 (8)</t>
  </si>
  <si>
    <t>26 (28)</t>
  </si>
  <si>
    <t>24 (24)</t>
  </si>
  <si>
    <t>4 (10)</t>
  </si>
  <si>
    <t>4 (7)</t>
  </si>
  <si>
    <t>22 (22)</t>
  </si>
  <si>
    <t>n. consistent EPMA data (total n.)</t>
  </si>
  <si>
    <t>14 (14)</t>
  </si>
  <si>
    <t>2 (2)</t>
  </si>
  <si>
    <t>17 (17)</t>
  </si>
  <si>
    <t>26 (27)</t>
  </si>
  <si>
    <t>13 (14)</t>
  </si>
  <si>
    <t>12 (14)</t>
  </si>
  <si>
    <t>9 (11)</t>
  </si>
  <si>
    <t>18 (19)</t>
  </si>
  <si>
    <t>26 (26)</t>
  </si>
  <si>
    <t>13+10 (26)</t>
  </si>
  <si>
    <t>25 (29)</t>
  </si>
  <si>
    <t>20 (22)</t>
  </si>
  <si>
    <t>8+4+7 (25)</t>
  </si>
  <si>
    <t>18+4 (27)</t>
  </si>
  <si>
    <t>Lerbekmo (2008); Preece et al. (2014); Toohey and Sigl (2017); Mackay et al. (2022)</t>
  </si>
  <si>
    <t>MacLeod et al. (1995); Kuehn and Foit, (2000, 2006)</t>
  </si>
  <si>
    <t>Published age (cal yr BP)**</t>
  </si>
  <si>
    <t>7572±18</t>
  </si>
  <si>
    <t>Zdanowicz et al. (1999); Egan et al. (2015); Sigl et al. (2016, 2022)</t>
  </si>
  <si>
    <t>4+3 (12)</t>
  </si>
  <si>
    <t>5 (8)</t>
  </si>
  <si>
    <t>5+3+3+3 (44)</t>
  </si>
  <si>
    <t>12 (12)</t>
  </si>
  <si>
    <t>4+5 (10)</t>
  </si>
  <si>
    <t>4 (23)</t>
  </si>
  <si>
    <t>22 (25)</t>
  </si>
  <si>
    <t>15 (17)</t>
  </si>
  <si>
    <t>15 (16)</t>
  </si>
  <si>
    <t>13 (13)</t>
  </si>
  <si>
    <t>Concentration</t>
  </si>
  <si>
    <t>16+3 (19)</t>
  </si>
  <si>
    <t>Minor pop (n=3). EPMA data inc. This study &amp; Jensen et al. (2014)</t>
  </si>
  <si>
    <t>15+12 (28)</t>
  </si>
  <si>
    <t>3 (6)</t>
  </si>
  <si>
    <t>6+3+3 (15)</t>
  </si>
  <si>
    <t>Unknown + Reworked (WRAe)</t>
  </si>
  <si>
    <t>Unknown + Alaska</t>
  </si>
  <si>
    <t>Unknown + Mt. Churchill</t>
  </si>
  <si>
    <t>3 (4)</t>
  </si>
  <si>
    <t>C.E. 853±1</t>
  </si>
  <si>
    <t>32 (45)</t>
  </si>
  <si>
    <t>48 (53)</t>
  </si>
  <si>
    <t>SB-13/TI317</t>
  </si>
  <si>
    <t>36 (36)</t>
  </si>
  <si>
    <t>8 (10)</t>
  </si>
  <si>
    <t>9 (10)</t>
  </si>
  <si>
    <t>25 (28)</t>
  </si>
  <si>
    <t>7+5 (15)</t>
  </si>
  <si>
    <t>Mono Crater + Mt. Churchill</t>
  </si>
  <si>
    <t>Cascades + Alaska</t>
  </si>
  <si>
    <t>162-164</t>
  </si>
  <si>
    <t>12 (13)</t>
  </si>
  <si>
    <t>7 (9)</t>
  </si>
  <si>
    <t>39+8 (52)</t>
  </si>
  <si>
    <t>Unknown + Cascades</t>
  </si>
  <si>
    <t>SB-13/TI317 + Reworked (East Lake)</t>
  </si>
  <si>
    <t>Unknown + Newberry</t>
  </si>
  <si>
    <t>398-400</t>
  </si>
  <si>
    <t>11 (19)</t>
  </si>
  <si>
    <t>362-365</t>
  </si>
  <si>
    <t>12 (17)</t>
  </si>
  <si>
    <t>337-339</t>
  </si>
  <si>
    <t>14 (15)</t>
  </si>
  <si>
    <t>306 shards per g</t>
  </si>
  <si>
    <t>746 shards per g</t>
  </si>
  <si>
    <t>1067 shards per g</t>
  </si>
  <si>
    <t>842 shards per g</t>
  </si>
  <si>
    <t>16848 shards per g</t>
  </si>
  <si>
    <t>363 shards per g</t>
  </si>
  <si>
    <t>192 shards per g</t>
  </si>
  <si>
    <t>702 shards per g</t>
  </si>
  <si>
    <t>13 shards per g</t>
  </si>
  <si>
    <t>2 shards per g</t>
  </si>
  <si>
    <t>24 shards per g</t>
  </si>
  <si>
    <t>14+3 (24)</t>
  </si>
  <si>
    <t>55+56</t>
  </si>
  <si>
    <t>Mt. Churchill + Newberry</t>
  </si>
  <si>
    <t>13 (16)</t>
  </si>
  <si>
    <t>9 (9)</t>
  </si>
  <si>
    <t>7 (2)</t>
  </si>
  <si>
    <t>5 (13)</t>
  </si>
  <si>
    <t>BB-65</t>
  </si>
  <si>
    <t>65+66</t>
  </si>
  <si>
    <t>7+3 (16)</t>
  </si>
  <si>
    <t>7430-6555</t>
  </si>
  <si>
    <t>Ponomareva et al. (2017); Jensen et al. (2021)</t>
  </si>
  <si>
    <t>Pearce et al. (2004); Vinther et al. (2006); Pearson et al.(2022)</t>
  </si>
  <si>
    <t>3578±7</t>
  </si>
  <si>
    <t>365-370</t>
  </si>
  <si>
    <r>
      <t>13 shards 5 cm</t>
    </r>
    <r>
      <rPr>
        <vertAlign val="superscript"/>
        <sz val="10"/>
        <rFont val="Times New Roman"/>
        <family val="1"/>
      </rPr>
      <t>3</t>
    </r>
  </si>
  <si>
    <t>430-435</t>
  </si>
  <si>
    <t>455-460</t>
  </si>
  <si>
    <t>490-495</t>
  </si>
  <si>
    <t>Pyne-O'Donnell et al. (2012); Jensen et al. (2021)</t>
  </si>
  <si>
    <t>Monteath et al. (2017)</t>
  </si>
  <si>
    <t>Jensen et al. (2014); This study</t>
  </si>
  <si>
    <t>Baby Pond Bog</t>
  </si>
  <si>
    <t>Monteath et al. (2019); Mackay et al. (2022)</t>
  </si>
  <si>
    <t>Mackay et al. (2022)</t>
  </si>
  <si>
    <t>Southwest Pond Bog</t>
  </si>
  <si>
    <t>Placentia Bay</t>
  </si>
  <si>
    <t>Monteath et al. (2023)</t>
  </si>
  <si>
    <t>27 (31)</t>
  </si>
  <si>
    <t>230-235</t>
  </si>
  <si>
    <r>
      <t>390 shards 5 cm</t>
    </r>
    <r>
      <rPr>
        <vertAlign val="superscript"/>
        <sz val="10"/>
        <rFont val="Times New Roman"/>
        <family val="1"/>
      </rPr>
      <t>3</t>
    </r>
  </si>
  <si>
    <t>Site(s)</t>
  </si>
  <si>
    <t>Mt. St Helens Set J</t>
  </si>
  <si>
    <t>Glacier Peak G</t>
  </si>
  <si>
    <t>Study(s)</t>
  </si>
  <si>
    <t>Likely 10-25 year gap between G and  B</t>
  </si>
  <si>
    <t>Published age (cal yr BP)</t>
  </si>
  <si>
    <t>13,710-13,410</t>
  </si>
  <si>
    <t>APL_590a</t>
  </si>
  <si>
    <t>APL_590b</t>
  </si>
  <si>
    <t>Pyne-O'Donnell et al. (2012); Jensen et al. (2021); This study</t>
  </si>
  <si>
    <t>Crocker Pond, Thin-Ice Pond, Veinot Lake</t>
  </si>
  <si>
    <t>Nordan's Pond Bog, Bloomingdale Bog, Sidney Bog, Nuangola Lake</t>
  </si>
  <si>
    <t>Nordan's Pond Bog, Bloomingdale Bog, Sidney Bog, Thin-Ice Pond, Nuangola Lake</t>
  </si>
  <si>
    <t>1097±3</t>
  </si>
  <si>
    <t>Pyne-O'Donnell et al. (2012); Jensen et al. (2014, 2016); Mackay et al. (2016, 2022); Monteath et al. (2019); This study</t>
  </si>
  <si>
    <t>Mt. St Helens Set T</t>
  </si>
  <si>
    <t>150-151</t>
  </si>
  <si>
    <t>SB1</t>
  </si>
  <si>
    <t>SB2</t>
  </si>
  <si>
    <t>Mackay et al. (2016); Jensen et al. (2021); This study</t>
  </si>
  <si>
    <t>Villagedale Bog, Sidney Bog, Nuangola Lake</t>
  </si>
  <si>
    <t>Mt. St Helens Set W</t>
  </si>
  <si>
    <t>ISB-1/BB-2-SB-5</t>
  </si>
  <si>
    <t>Mackay et al. (2016); Jensen et al. (2021)</t>
  </si>
  <si>
    <t>Mt. St Helens Set P</t>
  </si>
  <si>
    <t>Mt.St Helens Yn</t>
  </si>
  <si>
    <t>Jensen et al. (2021); This study</t>
  </si>
  <si>
    <t>Sidney Bog, Nuangola  Lake</t>
  </si>
  <si>
    <t>BB-4/SB-8</t>
  </si>
  <si>
    <t>Bloomingdale Bog, Sidney Bog</t>
  </si>
  <si>
    <t>BB-5/ISB-5/SB-9</t>
  </si>
  <si>
    <t>SB-12</t>
  </si>
  <si>
    <t>SB-13/TI-317</t>
  </si>
  <si>
    <t>NDN-430</t>
  </si>
  <si>
    <t>NDN-455</t>
  </si>
  <si>
    <t>NDN-95 (sub-pop)</t>
  </si>
  <si>
    <t>Sub-population (n=3) within wider data (n=33)</t>
  </si>
  <si>
    <t>NDN-160 (sub-pop)</t>
  </si>
  <si>
    <t>Sub-population (n=3) within wider data (n=28)</t>
  </si>
  <si>
    <t>NDN-365</t>
  </si>
  <si>
    <t>Limited data (n=3)</t>
  </si>
  <si>
    <t>Limited evidence for further airfall events.</t>
  </si>
  <si>
    <t>SL_882 (sub-pop)</t>
  </si>
  <si>
    <t>LB_399 (sub-pops)</t>
  </si>
  <si>
    <t>Sub-population (n=4) within detrital glass (n=23)</t>
  </si>
  <si>
    <t>Limmited data (n=3). Likely correlative with TI-317/SB-13</t>
  </si>
  <si>
    <t>PTB-425</t>
  </si>
  <si>
    <t>PTB-408</t>
  </si>
  <si>
    <t>Sub-population (n=3) within wider data (n=15)</t>
  </si>
  <si>
    <t>Thin Ice Pond</t>
  </si>
  <si>
    <t>NDN-233</t>
  </si>
  <si>
    <t>Sub-population (n=4) within wider data (n=33)</t>
  </si>
  <si>
    <t>SB-8 (sub-pop)</t>
  </si>
  <si>
    <t>Sub-population (n=3) within wider data (n=16)</t>
  </si>
  <si>
    <t>BB-5 (sub-pop)</t>
  </si>
  <si>
    <t>Sub-population (n=3) within wider data (n=21)</t>
  </si>
  <si>
    <t>Sub-population (n=3) within detrital glass (n=12)</t>
  </si>
  <si>
    <t>ISB-68</t>
  </si>
  <si>
    <t>Sub-population (n=4) within wider data (n=61)</t>
  </si>
  <si>
    <t>Sub-population (n=3) within detrital glass (n=14)</t>
  </si>
  <si>
    <t>ISB-91</t>
  </si>
  <si>
    <t>Sub-population (n=4) within wider data (n=27)</t>
  </si>
  <si>
    <t>NDN-226 (sub-pop)</t>
  </si>
  <si>
    <t>561 shards per g</t>
  </si>
  <si>
    <t>9974 shards per g</t>
  </si>
  <si>
    <t>9 shards per g</t>
  </si>
  <si>
    <t>111-73 shards per g</t>
  </si>
  <si>
    <t>71 shards per g</t>
  </si>
  <si>
    <t>14 shards per g</t>
  </si>
  <si>
    <t>996 shards per g</t>
  </si>
  <si>
    <t>10 shards per g</t>
  </si>
  <si>
    <t>16290 shards per g</t>
  </si>
  <si>
    <t>8737 shards per g</t>
  </si>
  <si>
    <t>3847 shards per g</t>
  </si>
  <si>
    <t>56407 shards per g</t>
  </si>
  <si>
    <t>26 shards per g</t>
  </si>
  <si>
    <t>19-16 shards per g</t>
  </si>
  <si>
    <t>30-35</t>
  </si>
  <si>
    <t>190-195</t>
  </si>
  <si>
    <r>
      <t>16 shards 1 cm</t>
    </r>
    <r>
      <rPr>
        <vertAlign val="superscript"/>
        <sz val="10"/>
        <rFont val="Times New Roman"/>
        <family val="1"/>
      </rPr>
      <t>3</t>
    </r>
  </si>
  <si>
    <r>
      <t>&gt;500 shards 1 cm</t>
    </r>
    <r>
      <rPr>
        <vertAlign val="superscript"/>
        <sz val="10"/>
        <rFont val="Times New Roman"/>
        <family val="1"/>
      </rPr>
      <t>3</t>
    </r>
  </si>
  <si>
    <r>
      <t>160 shards 1 cm</t>
    </r>
    <r>
      <rPr>
        <vertAlign val="superscript"/>
        <sz val="10"/>
        <rFont val="Times New Roman"/>
        <family val="1"/>
      </rPr>
      <t>3</t>
    </r>
  </si>
  <si>
    <r>
      <t>11 shards 1 cm</t>
    </r>
    <r>
      <rPr>
        <vertAlign val="superscript"/>
        <sz val="10"/>
        <rFont val="Times New Roman"/>
        <family val="1"/>
      </rPr>
      <t>3</t>
    </r>
  </si>
  <si>
    <t>20 shards per g</t>
  </si>
  <si>
    <r>
      <t>19 shards 1 cm</t>
    </r>
    <r>
      <rPr>
        <vertAlign val="superscript"/>
        <sz val="10"/>
        <rFont val="Times New Roman"/>
        <family val="1"/>
      </rPr>
      <t>3</t>
    </r>
  </si>
  <si>
    <r>
      <t>14 shards 1 cm</t>
    </r>
    <r>
      <rPr>
        <vertAlign val="superscript"/>
        <sz val="10"/>
        <rFont val="Times New Roman"/>
        <family val="1"/>
      </rPr>
      <t>3</t>
    </r>
  </si>
  <si>
    <r>
      <t>518 shards 1 cm</t>
    </r>
    <r>
      <rPr>
        <vertAlign val="superscript"/>
        <sz val="10"/>
        <rFont val="Times New Roman"/>
        <family val="1"/>
      </rPr>
      <t>3</t>
    </r>
  </si>
  <si>
    <r>
      <t>28 shards 1 cm</t>
    </r>
    <r>
      <rPr>
        <vertAlign val="superscript"/>
        <sz val="10"/>
        <rFont val="Times New Roman"/>
        <family val="1"/>
      </rPr>
      <t>3</t>
    </r>
  </si>
  <si>
    <r>
      <t>46 shards 1 cm</t>
    </r>
    <r>
      <rPr>
        <vertAlign val="superscript"/>
        <sz val="10"/>
        <rFont val="Times New Roman"/>
        <family val="1"/>
      </rPr>
      <t>3</t>
    </r>
  </si>
  <si>
    <r>
      <t>442 shards 1 cm</t>
    </r>
    <r>
      <rPr>
        <vertAlign val="superscript"/>
        <sz val="10"/>
        <rFont val="Times New Roman"/>
        <family val="1"/>
      </rPr>
      <t>3</t>
    </r>
  </si>
  <si>
    <t>PB_35</t>
  </si>
  <si>
    <t>PB_195</t>
  </si>
  <si>
    <t>Tephra used to constrain radiocarbon offset</t>
  </si>
  <si>
    <t>BPB_2016 core undated</t>
  </si>
  <si>
    <t>BPB_66</t>
  </si>
  <si>
    <t>SWP_99</t>
  </si>
  <si>
    <t>4 (4)</t>
  </si>
  <si>
    <t>19 (28)</t>
  </si>
  <si>
    <r>
      <t>5 shards 1 cm</t>
    </r>
    <r>
      <rPr>
        <vertAlign val="superscript"/>
        <sz val="10"/>
        <rFont val="Times New Roman"/>
        <family val="1"/>
      </rPr>
      <t>3</t>
    </r>
  </si>
  <si>
    <r>
      <t>17 shards 1 cm</t>
    </r>
    <r>
      <rPr>
        <vertAlign val="superscript"/>
        <sz val="10"/>
        <rFont val="Times New Roman"/>
        <family val="1"/>
      </rPr>
      <t>3</t>
    </r>
  </si>
  <si>
    <r>
      <t>512 shards 1 cm</t>
    </r>
    <r>
      <rPr>
        <vertAlign val="superscript"/>
        <sz val="10"/>
        <rFont val="Times New Roman"/>
        <family val="1"/>
      </rPr>
      <t>3</t>
    </r>
  </si>
  <si>
    <t>SB4</t>
  </si>
  <si>
    <t>1256-1258</t>
  </si>
  <si>
    <t>SB8</t>
  </si>
  <si>
    <t>SB3</t>
  </si>
  <si>
    <t>SB5</t>
  </si>
  <si>
    <t>SB7</t>
  </si>
  <si>
    <t>SB9</t>
  </si>
  <si>
    <t>SB13</t>
  </si>
  <si>
    <t>SB12</t>
  </si>
  <si>
    <t>SB11</t>
  </si>
  <si>
    <t>SB10</t>
  </si>
  <si>
    <r>
      <t>61 shards 1 cm</t>
    </r>
    <r>
      <rPr>
        <vertAlign val="superscript"/>
        <sz val="10"/>
        <rFont val="Times New Roman"/>
        <family val="1"/>
      </rPr>
      <t>3</t>
    </r>
  </si>
  <si>
    <r>
      <t>3000 shards 1 cm</t>
    </r>
    <r>
      <rPr>
        <vertAlign val="superscript"/>
        <sz val="10"/>
        <rFont val="Times New Roman"/>
        <family val="1"/>
      </rPr>
      <t>3</t>
    </r>
  </si>
  <si>
    <r>
      <t>880 shards 1 cm</t>
    </r>
    <r>
      <rPr>
        <vertAlign val="superscript"/>
        <sz val="10"/>
        <rFont val="Times New Roman"/>
        <family val="1"/>
      </rPr>
      <t>3</t>
    </r>
  </si>
  <si>
    <r>
      <t>45 shards 1 cm</t>
    </r>
    <r>
      <rPr>
        <vertAlign val="superscript"/>
        <sz val="10"/>
        <rFont val="Times New Roman"/>
        <family val="1"/>
      </rPr>
      <t>3</t>
    </r>
  </si>
  <si>
    <r>
      <t>31 shards 1 cm</t>
    </r>
    <r>
      <rPr>
        <vertAlign val="superscript"/>
        <sz val="10"/>
        <rFont val="Times New Roman"/>
        <family val="1"/>
      </rPr>
      <t>3</t>
    </r>
  </si>
  <si>
    <r>
      <t>31-11 shards 1 cm</t>
    </r>
    <r>
      <rPr>
        <vertAlign val="superscript"/>
        <sz val="10"/>
        <rFont val="Times New Roman"/>
        <family val="1"/>
      </rPr>
      <t>3</t>
    </r>
  </si>
  <si>
    <r>
      <t>112 shards 1 cm</t>
    </r>
    <r>
      <rPr>
        <vertAlign val="superscript"/>
        <sz val="10"/>
        <rFont val="Times New Roman"/>
        <family val="1"/>
      </rPr>
      <t>3</t>
    </r>
  </si>
  <si>
    <r>
      <t>39 shards 1 cm</t>
    </r>
    <r>
      <rPr>
        <vertAlign val="superscript"/>
        <sz val="10"/>
        <rFont val="Times New Roman"/>
        <family val="1"/>
      </rPr>
      <t>3</t>
    </r>
  </si>
  <si>
    <r>
      <t>25-10 shards 1 cm</t>
    </r>
    <r>
      <rPr>
        <vertAlign val="superscript"/>
        <sz val="10"/>
        <rFont val="Times New Roman"/>
        <family val="1"/>
      </rPr>
      <t>3</t>
    </r>
  </si>
  <si>
    <r>
      <t>57 shards 1 cm</t>
    </r>
    <r>
      <rPr>
        <vertAlign val="superscript"/>
        <sz val="10"/>
        <rFont val="Times New Roman"/>
        <family val="1"/>
      </rPr>
      <t>3</t>
    </r>
  </si>
  <si>
    <r>
      <t>180 shards 1 cm</t>
    </r>
    <r>
      <rPr>
        <vertAlign val="superscript"/>
        <sz val="10"/>
        <rFont val="Times New Roman"/>
        <family val="1"/>
      </rPr>
      <t>3</t>
    </r>
  </si>
  <si>
    <t>BB1</t>
  </si>
  <si>
    <t>BB2</t>
  </si>
  <si>
    <t>BB3</t>
  </si>
  <si>
    <t>BB_65</t>
  </si>
  <si>
    <t>BB4</t>
  </si>
  <si>
    <t>BB5</t>
  </si>
  <si>
    <t>BB6</t>
  </si>
  <si>
    <t>BB7</t>
  </si>
  <si>
    <t>36 (47)</t>
  </si>
  <si>
    <t>NDN_233</t>
  </si>
  <si>
    <t>233-235</t>
  </si>
  <si>
    <t>67-101 shard per g</t>
  </si>
  <si>
    <t>22 (33)</t>
  </si>
  <si>
    <t>WRAe + reworked (Newberry Pumice)</t>
  </si>
  <si>
    <t>Tephra used to construct age-depth model</t>
  </si>
  <si>
    <t>Likely detrital</t>
  </si>
  <si>
    <t>We + unknown</t>
  </si>
  <si>
    <t>WRAe + unknown</t>
  </si>
  <si>
    <t>Aniakchak CFE II + Mt. St Helens Yn</t>
  </si>
  <si>
    <t>Ruppert tephra + Mt. St Helens Set P</t>
  </si>
  <si>
    <t>SB_129</t>
  </si>
  <si>
    <t>238-240</t>
  </si>
  <si>
    <t>Iliinsky</t>
  </si>
  <si>
    <t>SB6</t>
  </si>
  <si>
    <t>Nordan's Pond Bog, Sidney Pond Bog, Irwin Smith Bog, Nuangola Lake</t>
  </si>
  <si>
    <t>Pyne-O'Donnell et al. (2012): Jensen et al. (2021); This study</t>
  </si>
  <si>
    <t>Us-Kr*</t>
  </si>
  <si>
    <t>Ushishir*</t>
  </si>
  <si>
    <t>Kuriles*</t>
  </si>
  <si>
    <t>Nakagawa et al. (2008)</t>
  </si>
  <si>
    <t>ISB1</t>
  </si>
  <si>
    <t>ISB5/BB5/SB9</t>
  </si>
  <si>
    <t>SB_0-1</t>
  </si>
  <si>
    <t>ISB5</t>
  </si>
  <si>
    <t>Yn</t>
  </si>
  <si>
    <t>132 shards per g</t>
  </si>
  <si>
    <t>207 shards per g</t>
  </si>
  <si>
    <t>SB-13/TI317*</t>
  </si>
  <si>
    <t>Alaska* + Cascades</t>
  </si>
  <si>
    <t>Unknown + Mt. St Helens</t>
  </si>
  <si>
    <t>Sidney Bog, Thin Ice Pond</t>
  </si>
  <si>
    <t>Nordans Pond Bog, Bloomingdale Bog</t>
  </si>
  <si>
    <t>Bloomingdale Bog, Irwin Smith Bog, Sidney Bog</t>
  </si>
  <si>
    <t>Sidney Bog, Irwin Smith Bog</t>
  </si>
  <si>
    <t>Villagedale Bog, Bloomingdale Bog</t>
  </si>
  <si>
    <t>Irwin Smith Bog, Bloomingdale Bog, Sidney Bog</t>
  </si>
  <si>
    <t>Nordan's Pond Bog, Bloomingdale Bog, Sidney Bog, Irwin Smith Bog</t>
  </si>
  <si>
    <t>Nordan's Pond Bog, Jeffrey's Bog, Sidney Bog, Petite Bog</t>
  </si>
  <si>
    <t>Pyne-O'Donnell et al. (2012); Jensen et al. (2016); Mackay et al. (2016; This study</t>
  </si>
  <si>
    <t>SB-13 (as unique eruption)</t>
  </si>
  <si>
    <t>TI-317 (as unique eruption)</t>
  </si>
  <si>
    <t>PTB_623 (as unique eruption)</t>
  </si>
  <si>
    <t>13,800-12,800</t>
  </si>
  <si>
    <t>6877-6693</t>
  </si>
  <si>
    <t>Used Thin Ice Pond age in plots</t>
  </si>
  <si>
    <t>2710-2350</t>
  </si>
  <si>
    <t>Used Bloomingdale Bog age in plots</t>
  </si>
  <si>
    <t>Likely mixed Wa,
Wb, Wd shards</t>
  </si>
  <si>
    <t>471-440</t>
  </si>
  <si>
    <t>Likely correlative with TI-317/PTB_623</t>
  </si>
  <si>
    <t>Likely correlative with PTB_623/SB-13</t>
  </si>
  <si>
    <t>Multiple sub-populations (n=5+3+3+3) within detrital glass (n=44)</t>
  </si>
  <si>
    <t>ISB_12</t>
  </si>
  <si>
    <t>Multiple sub-population (n=4+3) within detrital glass (n=31)</t>
  </si>
  <si>
    <t>Strong evidence for airfall events. Where available we used the published age of cryptotephra deposits.</t>
  </si>
  <si>
    <t>651 shard per g</t>
  </si>
  <si>
    <t>Ponomareva, V., Portnyagin, M., Pendea, I.F., Zelenin, E., Bourgeois, J., Pinegina, T., Kozhurin, A., 2017. A full Holocene tephrochronology for the Kamchatsky Peninsula region: applications from Kamchatka to North America. Quaternary Science Reviews 168, 101-122.</t>
  </si>
  <si>
    <t>Ponomareva et al. (2017)</t>
  </si>
  <si>
    <t>AP_865 (sub-pop)</t>
  </si>
  <si>
    <t>Jensen, B.J., Davies, L.D., Nolan, C., Pyne-O’Donnell, S., Monteath, A.J., Ponomareva, V., Portnyagin, M., Booth, R., Bursik, M., Cook, E., Plunkett, G., Vallance, J.W., Luo, Y., Cwynar, L.C., Hughes, P., Pearson, G.D., 2021. A latest Pleistocene and Holocene composite tephrostratigraphic framework for northeastern North America. Quaternary Science Reviews 272.</t>
  </si>
  <si>
    <t>Egan, J., Staff, R., Blackford, J., 2015. A high-precision age estimate of the Holocene Plinian eruption of Mount Mazama, Oregon, USA. The Holocene 25, 1054‒1067.</t>
  </si>
  <si>
    <t>Jensen, B.J., Beaudoin, A.B., Clynne, M.A., Harvey, J., Vallance, J.W., 2019. A re-examination of the three most prominent Holocene tephra deposits in western Canada: Bridge River, Mount St. Helens Yn and Mazama. Quaternary International 500, 83‒95.</t>
  </si>
  <si>
    <t>Lerbekmo, J.F., 2008. The White river ash: largest Holocene Plinian tephra. Canadian Journal of Earth Sciences 45, 693‒700.</t>
  </si>
  <si>
    <t>Mackay, H., Plunkett, G., Jensen, B., Aubry, T., Corona, C., Kim, W., Toohey, M., Sigl, M., Stoffel, M., Anchukaitis, K., Raible, C., Bolton, M., Manning, J., Newfield, T., Di Cosmo, N., Ludlow, F., Kostik, C., Yang, Z., McClung, L.C., Amesbury, M., Monteath, A.J., Hughes, P.D.M., Langdon, P.G., Charman, D., Booth, R., Davies, K., Blundell, A., Swindles, G., 2022. The 853 CE Mount Churchill eruption: examining the potential climatic and societal impacts and the timing of the Medieval Climate Anomaly in the North Atlantic Region. Climate of the Past 18, 1475-1508.</t>
  </si>
  <si>
    <t>Mackay, H., Hughes, P.D.M., Jensen, B.J.L., Langdon, P.G., Pyne-O’Donnell, S., Plunkett, G., Froese, D.G., Coulter, S., 2016. The foundations of a late Holocene tephrostratigraphic framework for eastern North America. Quaternary Science Reviews 132, 101‒113.</t>
  </si>
  <si>
    <t>Monteath, A.J., van Hardenbroek, M., Davies, L.J., Froese, D.G., Langdon, P.G., Xu, X., Edwards, M.E., 2017. Chronology and glass chemistry of tephra and cryptotephra horizons from lake sediments in northern Alaska, USA. Quaternary Research 88, 169‒178.</t>
  </si>
  <si>
    <t>Mullineaux, D.R., 1996. Pre-1980 Tephra-fall Deposits Erupted from Mount St. Helens. U.S. Geological Survey, Washington 99. Professional Paper 1563.</t>
  </si>
  <si>
    <t>Preece, S. J., McGimsey, R. G., Westgate, J. A., Pearce, N. J. G., Hart, W. K., Perkins, W. T., 2014. Chemical complexity and source of the White River Ash, Alaska and Yukon. Geosphere, GES00953-1.</t>
  </si>
  <si>
    <t>Sieron, K., Siebe, C., 2008. Revised stratigraphy and eruption rates of Ceboruco stratovolcano and surrounding monogenetic vents (Nayarit, Mexico) from historical documents and new radiocarbon dates. Journal of Volcanology and Geothermal Research 176, 241-264.</t>
  </si>
  <si>
    <t>Sigl, M., Toohey, M., McConnell, J.R., Cole-Dai, J., Severi, M., 2022. Volcanic stratospheric sulfur injections and aerosol optical depth during the Holocene (past 11,500 years) from a bipolar ice core array. Earth System Science Data Discussions, 1‒45.</t>
  </si>
  <si>
    <t>Toohey, M., Sigl, M., 2017. Volcanic stratospheric sulfur injections and aerosol optical depth from 500 BCE to 1900 CE. Earth System Science Data, 809–831.</t>
  </si>
  <si>
    <t>Yamaguchi, D.K., Hoblitt, R.P., Lawrence, D.B., 1990. A new tree-ring date for the “floating island” lava flow, Mount St. Helens, Washington. Bulletin of Volcanology, 52, 545-550.</t>
  </si>
  <si>
    <t>Zdanowicz, C.M., Zielinski, G.A., Germani, M.S., 1999. Mount Mazama eruption: Calendrical age verified and atmospheric impact assessed. Geology 27, 621‒624.</t>
  </si>
  <si>
    <t>Monteath, A.J., Bolton, M.S., Harvey, J., Seidenkrantz, M.S., Pearce, C. and Jensen, B., 2023. Ultra-distal tephra deposits and Bayesian modelling constrain a variable marine radiocarbon offset in Placentia Bay, Newfoundland. Geochronology, 5(1), pp.229-240.</t>
  </si>
  <si>
    <t>Kuehn, S.C. and Foit Jr, F.F., 2006. Correlation of widespread Holocene and Pleistocene tephra layers from Newberry Volcano, Oregon, USA, using glass compositions and numerical analysis. Quaternary International, 148(1), pp.113-137.</t>
  </si>
  <si>
    <t>Kuehn, S.C. and Foit Jr, F.F., 2000. Silicic tephras of Newberry Volcano. What’s New at Newberry Volcano, Oregon: Guidebook for the Friends of the Pleistocene Annual Pacific Northwest Field Trip, pp.135-163.</t>
  </si>
  <si>
    <t>Yamaguchi, D.K. and Hoblitt, R.P., 1995. Tree-ring dating of pre-1980 volcanic flowage deposits at Mount St. Helens, Washington. Geological Society of America Bulletin, 107(9), pp.1077-1093.</t>
  </si>
  <si>
    <t>MacLeod, N.S., Sherrod, D.R., Chitwood, L.A., Jensen, R.A., 1995. Geologic Map of Newberry Volcano, Deschutes, Klamath, and Lake Counties. U.S. Geological Survey, Oregon. Miscellaneous Investigations Series Map I-2455, scale 1:62,500.</t>
  </si>
  <si>
    <t>Sigl, M., Fudge, T.J., Winstrup, M., Cole-Dai, J., Ferris, D., McConnell, J.R., Taylor, K.C., Welten, K.C., Woodruff, T.E., Adolphi, F. and Bisiaux, M., 2016. The WAIS Divide deep ice core WD2014 chronology–Part 2: Annual-layer counting (0–31 ka BP). Climate of the Past, 12(3), pp.769-786.</t>
  </si>
  <si>
    <t>Nakagawa, M., Ishizuka, Y., Hasegawa, T., Baba, A., Kosugi, A., 2008. Preliminary Report on Volcanological Research of KBP 2007-08 Cruise by Japanese Volcanology Group. Hokkaido University, Sapporo, Japan. https://doi.org/10.6067/ XCV8668F2H unpublished report (tDAR id: 391304).</t>
  </si>
  <si>
    <t>Pearson, C., Sigl, M., Burke, A., Davies, S., Kurbatov, A., Severi, M., Cole-Dai, J., Innes, H., Albert, P.G. and Helmick, M., 2022. Geochemical ice-core constraints on the timing and climatic impact of Aniakchak II (1628 BCE) and Thera (Minoan) volcanic eruptions. PNAS nexus, 1(2), p.pgac048.</t>
  </si>
  <si>
    <t>Vinther, B.M., Clausen, H.B., Johnsen, S.J., Rasmussen, S.O., Andersen, K.K., Buchardt, S.L., Dahl‐Jensen, D., Seierstad, I.K., Siggaard‐Andersen, M.L., Steffensen, J.P. and Svensson, A., 2006. A synchronized dating of three Greenland ice cores throughout the Holocene. Journal of Geophysical Research: Atmospheres, 111(D13).</t>
  </si>
  <si>
    <t>C.E. 1790-1690</t>
  </si>
  <si>
    <t>20 (20)</t>
  </si>
  <si>
    <t>All ages are reported in calibrated years before C.E. 1950 (cal yr BP) unless otherwise stated. Calibrated age ranges and median ages are reported at 2σ uncertainty. *Likely source based on geochemical trends, but not certain. Long Bog shard counts include non-weathered shards only. **Ages in calibrated years before C.E. 1950 (cal yr BP) unless otherwise stated.</t>
  </si>
  <si>
    <t>8 (18)</t>
  </si>
  <si>
    <t>9 (19)</t>
  </si>
  <si>
    <t>11 (21)</t>
  </si>
  <si>
    <t>34 (35)</t>
  </si>
  <si>
    <t>Bursik et al. (2014)</t>
  </si>
  <si>
    <t>Bursik, M., Sieh, K. and Meltzner, A., 2014. Deposits of the most recent eruption in the Southern Mono Craters, California: description, interpretation and implications for regional marker tephras. Journal of Volcanology and Geothermal Research 275, 114-131.</t>
  </si>
  <si>
    <t>9 (27)</t>
  </si>
  <si>
    <t>11 (27)</t>
  </si>
  <si>
    <t>0-1</t>
  </si>
  <si>
    <t>Modern</t>
  </si>
  <si>
    <r>
      <t>3 shards 1 cm</t>
    </r>
    <r>
      <rPr>
        <vertAlign val="superscript"/>
        <sz val="10"/>
        <rFont val="Times New Roman"/>
        <family val="1"/>
      </rPr>
      <t>3</t>
    </r>
  </si>
  <si>
    <t>SB_1</t>
  </si>
  <si>
    <t>Limited data (n=34) and low shard counts.</t>
  </si>
  <si>
    <t>*North Mono + Reworked (Mt St. Helens W)</t>
  </si>
  <si>
    <r>
      <t>42 shards 1 cm</t>
    </r>
    <r>
      <rPr>
        <vertAlign val="superscript"/>
        <sz val="10"/>
        <rFont val="Times New Roman"/>
        <family val="1"/>
      </rPr>
      <t>3</t>
    </r>
  </si>
  <si>
    <t>15+12 (35)</t>
  </si>
  <si>
    <t>Chaos Crag*</t>
  </si>
  <si>
    <t>Fish Lake II*</t>
  </si>
  <si>
    <t>1511-975</t>
  </si>
  <si>
    <t>Foit and Mehringer (2016)</t>
  </si>
  <si>
    <t>Foit, F.F. and Mehringer, P.J., 2016. Holocene tephra stratigraphy in four lakes in southeastern Oregon and northwestern Nevada, USA. Quaternary Research, 85(2), pp.218-226.</t>
  </si>
  <si>
    <t>7 (30)</t>
  </si>
  <si>
    <t>17 (30)</t>
  </si>
  <si>
    <r>
      <t>73 shards 1 cm</t>
    </r>
    <r>
      <rPr>
        <vertAlign val="superscript"/>
        <sz val="10"/>
        <rFont val="Times New Roman"/>
        <family val="1"/>
      </rPr>
      <t>3</t>
    </r>
  </si>
  <si>
    <t>18 (18)</t>
  </si>
  <si>
    <r>
      <t>2150 shards 1 cm</t>
    </r>
    <r>
      <rPr>
        <vertAlign val="superscript"/>
        <sz val="10"/>
        <rFont val="Times New Roman"/>
        <family val="1"/>
      </rPr>
      <t>3</t>
    </r>
  </si>
  <si>
    <r>
      <t>241 shards 1 cm</t>
    </r>
    <r>
      <rPr>
        <vertAlign val="superscript"/>
        <sz val="10"/>
        <rFont val="Times New Roman"/>
        <family val="1"/>
      </rPr>
      <t>3</t>
    </r>
  </si>
  <si>
    <t>5 (6)</t>
  </si>
  <si>
    <r>
      <t>7 shards 1 cm</t>
    </r>
    <r>
      <rPr>
        <vertAlign val="superscript"/>
        <sz val="10"/>
        <rFont val="Times New Roman"/>
        <family val="1"/>
      </rPr>
      <t>3</t>
    </r>
  </si>
  <si>
    <t>ISB1/SB5/BB2</t>
  </si>
  <si>
    <t>7+4 (20)</t>
  </si>
  <si>
    <r>
      <t>32 shards 1 cm</t>
    </r>
    <r>
      <rPr>
        <vertAlign val="superscript"/>
        <sz val="10"/>
        <rFont val="Times New Roman"/>
        <family val="1"/>
      </rPr>
      <t>3</t>
    </r>
  </si>
  <si>
    <t>Mullineaux (1996); Monteath et al. (2017); Jensen et al. (2021)</t>
  </si>
  <si>
    <t>Fish Lake III* + Reworked (Ruppert)</t>
  </si>
  <si>
    <t>9+9 (23)</t>
  </si>
  <si>
    <r>
      <t>18 shards 1 cm</t>
    </r>
    <r>
      <rPr>
        <vertAlign val="superscript"/>
        <sz val="10"/>
        <rFont val="Times New Roman"/>
        <family val="1"/>
      </rPr>
      <t>3</t>
    </r>
  </si>
  <si>
    <t>30 (31)</t>
  </si>
  <si>
    <r>
      <t>732 shards 1 cm</t>
    </r>
    <r>
      <rPr>
        <vertAlign val="superscript"/>
        <sz val="10"/>
        <rFont val="Times New Roman"/>
        <family val="1"/>
      </rPr>
      <t>3</t>
    </r>
  </si>
  <si>
    <t>11+3 (15)</t>
  </si>
  <si>
    <t>SB8/BB4</t>
  </si>
  <si>
    <t>SB8/BB4 + Reworked (unknown)</t>
  </si>
  <si>
    <r>
      <t>138 shards 1 cm</t>
    </r>
    <r>
      <rPr>
        <vertAlign val="superscript"/>
        <sz val="10"/>
        <rFont val="Times New Roman"/>
        <family val="1"/>
      </rPr>
      <t>3</t>
    </r>
  </si>
  <si>
    <r>
      <t>20 shards 1 cm</t>
    </r>
    <r>
      <rPr>
        <vertAlign val="superscript"/>
        <sz val="10"/>
        <rFont val="Times New Roman"/>
        <family val="1"/>
      </rPr>
      <t>3</t>
    </r>
  </si>
  <si>
    <r>
      <t>56 shards 1 cm</t>
    </r>
    <r>
      <rPr>
        <vertAlign val="superscript"/>
        <sz val="10"/>
        <rFont val="Times New Roman"/>
        <family val="1"/>
      </rPr>
      <t>3</t>
    </r>
  </si>
  <si>
    <t>Mullineaux (1996); Jensen et al. (2021)</t>
  </si>
  <si>
    <t>2750-2470</t>
  </si>
  <si>
    <r>
      <t>1000 shards 1 cm</t>
    </r>
    <r>
      <rPr>
        <vertAlign val="superscript"/>
        <sz val="10"/>
        <rFont val="Times New Roman"/>
        <family val="1"/>
      </rPr>
      <t>3</t>
    </r>
  </si>
  <si>
    <t>10 (10)</t>
  </si>
  <si>
    <r>
      <t>699 shards 1 cm</t>
    </r>
    <r>
      <rPr>
        <vertAlign val="superscript"/>
        <sz val="10"/>
        <rFont val="Times New Roman"/>
        <family val="1"/>
      </rPr>
      <t>3</t>
    </r>
  </si>
  <si>
    <t>21 (23)</t>
  </si>
  <si>
    <r>
      <t>67 shards 1 cm</t>
    </r>
    <r>
      <rPr>
        <vertAlign val="superscript"/>
        <sz val="10"/>
        <rFont val="Times New Roman"/>
        <family val="1"/>
      </rPr>
      <t>3</t>
    </r>
  </si>
  <si>
    <t>Minor pop (n=4)</t>
  </si>
  <si>
    <t>20 (61)</t>
  </si>
  <si>
    <t>11 (61)</t>
  </si>
  <si>
    <r>
      <t>226 shards 1 cm</t>
    </r>
    <r>
      <rPr>
        <vertAlign val="superscript"/>
        <sz val="10"/>
        <rFont val="Times New Roman"/>
        <family val="1"/>
      </rPr>
      <t>3</t>
    </r>
  </si>
  <si>
    <t>5 (23)</t>
  </si>
  <si>
    <r>
      <t>185 shards 1 cm</t>
    </r>
    <r>
      <rPr>
        <vertAlign val="superscript"/>
        <sz val="10"/>
        <rFont val="Times New Roman"/>
        <family val="1"/>
      </rPr>
      <t>3</t>
    </r>
  </si>
  <si>
    <r>
      <t>95 shards 5 cm</t>
    </r>
    <r>
      <rPr>
        <vertAlign val="superscript"/>
        <sz val="10"/>
        <rFont val="Times New Roman"/>
        <family val="1"/>
      </rPr>
      <t>3</t>
    </r>
  </si>
  <si>
    <r>
      <t>50 shards 5 cm</t>
    </r>
    <r>
      <rPr>
        <vertAlign val="superscript"/>
        <sz val="10"/>
        <rFont val="Times New Roman"/>
        <family val="1"/>
      </rPr>
      <t>3</t>
    </r>
  </si>
  <si>
    <r>
      <t>30 shards 5 cm</t>
    </r>
    <r>
      <rPr>
        <vertAlign val="superscript"/>
        <sz val="10"/>
        <rFont val="Times New Roman"/>
        <family val="1"/>
      </rPr>
      <t>3</t>
    </r>
  </si>
  <si>
    <r>
      <t>60 shards 5 cm</t>
    </r>
    <r>
      <rPr>
        <vertAlign val="superscript"/>
        <sz val="10"/>
        <rFont val="Times New Roman"/>
        <family val="1"/>
      </rPr>
      <t>3</t>
    </r>
  </si>
  <si>
    <r>
      <t>77 shards 1 cm</t>
    </r>
    <r>
      <rPr>
        <vertAlign val="superscript"/>
        <sz val="10"/>
        <rFont val="Times New Roman"/>
        <family val="1"/>
      </rPr>
      <t>3</t>
    </r>
  </si>
  <si>
    <r>
      <t>380 shards 1 cm</t>
    </r>
    <r>
      <rPr>
        <vertAlign val="superscript"/>
        <sz val="10"/>
        <rFont val="Times New Roman"/>
        <family val="1"/>
      </rPr>
      <t>3</t>
    </r>
  </si>
  <si>
    <r>
      <t>5150 shards 1 cm</t>
    </r>
    <r>
      <rPr>
        <vertAlign val="superscript"/>
        <sz val="10"/>
        <rFont val="Times New Roman"/>
        <family val="1"/>
      </rPr>
      <t>3</t>
    </r>
  </si>
  <si>
    <r>
      <t>105 shards 1 cm</t>
    </r>
    <r>
      <rPr>
        <vertAlign val="superscript"/>
        <sz val="10"/>
        <rFont val="Times New Roman"/>
        <family val="1"/>
      </rPr>
      <t>3</t>
    </r>
  </si>
  <si>
    <t>Shiveluch?</t>
  </si>
  <si>
    <r>
      <t>13 shards 1 cm</t>
    </r>
    <r>
      <rPr>
        <vertAlign val="superscript"/>
        <sz val="10"/>
        <rFont val="Times New Roman"/>
        <family val="1"/>
      </rPr>
      <t>3</t>
    </r>
  </si>
  <si>
    <r>
      <t>9 shards 1 cm</t>
    </r>
    <r>
      <rPr>
        <vertAlign val="superscript"/>
        <sz val="10"/>
        <rFont val="Times New Roman"/>
        <family val="1"/>
      </rPr>
      <t>3</t>
    </r>
  </si>
  <si>
    <r>
      <t>10 shards 1 cm</t>
    </r>
    <r>
      <rPr>
        <vertAlign val="superscript"/>
        <sz val="10"/>
        <rFont val="Times New Roman"/>
        <family val="1"/>
      </rPr>
      <t>3</t>
    </r>
  </si>
  <si>
    <r>
      <t>404 shards 1 cm</t>
    </r>
    <r>
      <rPr>
        <vertAlign val="superscript"/>
        <sz val="10"/>
        <rFont val="Times New Roman"/>
        <family val="1"/>
      </rPr>
      <t>3</t>
    </r>
  </si>
  <si>
    <r>
      <t>196 shards 1 cm</t>
    </r>
    <r>
      <rPr>
        <vertAlign val="superscript"/>
        <sz val="10"/>
        <rFont val="Times New Roman"/>
        <family val="1"/>
      </rPr>
      <t>3</t>
    </r>
  </si>
  <si>
    <t>220 shards per g</t>
  </si>
  <si>
    <t>820 shards per g</t>
  </si>
  <si>
    <r>
      <t>175 shards 1 cm</t>
    </r>
    <r>
      <rPr>
        <vertAlign val="superscript"/>
        <sz val="10"/>
        <rFont val="Times New Roman"/>
        <family val="1"/>
      </rPr>
      <t>3</t>
    </r>
  </si>
  <si>
    <r>
      <t>275 shards 1 cm</t>
    </r>
    <r>
      <rPr>
        <vertAlign val="superscript"/>
        <sz val="10"/>
        <rFont val="Times New Roman"/>
        <family val="1"/>
      </rPr>
      <t>3</t>
    </r>
  </si>
  <si>
    <t>Villagedale tephra</t>
  </si>
  <si>
    <t>Possibly related to Mt. St Helens T</t>
  </si>
  <si>
    <t>Framboise Bog, Sidney Bog</t>
  </si>
  <si>
    <t>Villagedale Bog, Saco Heath Bog</t>
  </si>
  <si>
    <t>VDB12_42, SCH_42</t>
  </si>
  <si>
    <t>9th August 2012</t>
  </si>
  <si>
    <t>10th August 2012</t>
  </si>
  <si>
    <t>Set 3</t>
  </si>
  <si>
    <t>Edinburgh</t>
  </si>
  <si>
    <t>22nd/23rd April 2013</t>
  </si>
  <si>
    <t>Site/Standard sets/Tephra ID/Age</t>
  </si>
  <si>
    <t>Set 4</t>
  </si>
  <si>
    <t>Petite Bog. Set 1</t>
  </si>
  <si>
    <t>Petite Bog. Set 4</t>
  </si>
  <si>
    <t>Set 7</t>
  </si>
  <si>
    <r>
      <t>New radiocarbon dates (</t>
    </r>
    <r>
      <rPr>
        <vertAlign val="superscript"/>
        <sz val="10"/>
        <color theme="1"/>
        <rFont val="Times New Roman"/>
        <family val="1"/>
      </rPr>
      <t>14</t>
    </r>
    <r>
      <rPr>
        <sz val="10"/>
        <color theme="1"/>
        <rFont val="Times New Roman"/>
        <family val="1"/>
      </rPr>
      <t>C) from this study. Dates were calibrated using OxCal version 4.4 (Bronk Ramsey, 2009) and the IntCal20 calibration curve (Reimer et al., 2020). Calibrated age ranges are reported at 2σ uncertainty.</t>
    </r>
  </si>
  <si>
    <t xml:space="preserve">OS-101082  </t>
  </si>
  <si>
    <t xml:space="preserve">OS-101755  </t>
  </si>
  <si>
    <t xml:space="preserve">OS-100783  </t>
  </si>
  <si>
    <t xml:space="preserve">OS-109462  </t>
  </si>
  <si>
    <t xml:space="preserve">OS-100784  </t>
  </si>
  <si>
    <t xml:space="preserve">OS-118126  </t>
  </si>
  <si>
    <t>Terrestrial plant fragments</t>
  </si>
  <si>
    <t>4/5th March 2019</t>
  </si>
  <si>
    <t>UCIAMS-16065</t>
  </si>
  <si>
    <t>UCIAMS-201063</t>
  </si>
  <si>
    <r>
      <t>δ</t>
    </r>
    <r>
      <rPr>
        <vertAlign val="superscript"/>
        <sz val="10"/>
        <color theme="1"/>
        <rFont val="Times New Roman"/>
        <family val="1"/>
      </rPr>
      <t>13</t>
    </r>
    <r>
      <rPr>
        <sz val="10"/>
        <color theme="1"/>
        <rFont val="Times New Roman"/>
        <family val="1"/>
      </rPr>
      <t>C</t>
    </r>
  </si>
  <si>
    <t>24th April 2013</t>
  </si>
  <si>
    <t>Table S2. Glass electron probe microanalysis (EPMA) secondary standard data from this study.</t>
  </si>
  <si>
    <t>Table S3. Radiocarbon dates from this study.</t>
  </si>
  <si>
    <t>Table S4. Data summaries for cryptotephra deposits in eastern North America.</t>
  </si>
  <si>
    <t>Table S5. Quantified cryptotephra deposits in eastern North America.</t>
  </si>
  <si>
    <t>Table S6. Additional references cited in Supplementary Data.</t>
  </si>
  <si>
    <t>Table S3. Radiocarbon dating</t>
  </si>
  <si>
    <t xml:space="preserve">Table S4. Eastern North American tephrostratigraphy </t>
  </si>
  <si>
    <t>Table S5. Quantified cryptotephra deposits in eastern North America</t>
  </si>
  <si>
    <t>S6. Additional references</t>
  </si>
  <si>
    <t>Outlier. Na loss</t>
  </si>
  <si>
    <t>PTB_203</t>
  </si>
  <si>
    <t>Outlier. Low total</t>
  </si>
  <si>
    <t>Petite Bog. Set 6</t>
  </si>
  <si>
    <t>Petite Bog. Set 5</t>
  </si>
  <si>
    <t>Petite Bog. Set 5.</t>
  </si>
  <si>
    <t>PTB_82, PTB_155, PTB_354</t>
  </si>
  <si>
    <t>PTB_82, PTB_202, PTB_404</t>
  </si>
  <si>
    <t>PTB_82, PTB_202, PTB_354, PTB_358, PTB_408, PTB_620</t>
  </si>
  <si>
    <t>PTB_155, PTB_404, PTB_425</t>
  </si>
  <si>
    <t>PTB_404, PTB_508</t>
  </si>
  <si>
    <t>SL_870, SL_876, SL_881, SL_885, SL_891, SL_897, SL_901, SL_905, SL_907, SL_915, SL921</t>
  </si>
  <si>
    <t>SL_877, SL_882, SL_885, SL_909</t>
  </si>
  <si>
    <t>APL_590, APL_850, APL_865</t>
  </si>
  <si>
    <t>LB_253, LB_295, LB_399</t>
  </si>
  <si>
    <t xml:space="preserve">3 µm beam, 15 KeV accelerating voltage and 2 nA current </t>
  </si>
  <si>
    <t xml:space="preserve">OS-179641  </t>
  </si>
  <si>
    <t xml:space="preserve">OS-179642  </t>
  </si>
  <si>
    <t>Wood/plant material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</si>
</sst>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2" x14ac:knownFonts="1">
    <font>
      <sz val="11"/>
      <color theme="1"/>
      <name val="Calibri"/>
      <family val="2"/>
      <scheme val="minor"/>
    </font>
    <font>
      <sz val="11"/>
      <color theme="1"/>
      <name val="Calibri"/>
      <family val="2"/>
      <scheme val="minor"/>
    </font>
    <font>
      <sz val="10"/>
      <color theme="1"/>
      <name val="Times New Roman"/>
      <family val="1"/>
    </font>
    <font>
      <i/>
      <sz val="10"/>
      <color theme="1"/>
      <name val="Times New Roman"/>
      <family val="1"/>
    </font>
    <font>
      <sz val="10"/>
      <name val="Times New Roman"/>
      <family val="1"/>
    </font>
    <font>
      <sz val="10"/>
      <color rgb="FF000000"/>
      <name val="Times New Roman"/>
      <family val="1"/>
    </font>
    <font>
      <sz val="10"/>
      <color rgb="FFFF0000"/>
      <name val="Times New Roman"/>
      <family val="1"/>
    </font>
    <font>
      <u/>
      <sz val="12"/>
      <color theme="1"/>
      <name val="Times New Roman"/>
      <family val="1"/>
    </font>
    <font>
      <b/>
      <sz val="10"/>
      <color theme="1"/>
      <name val="Times New Roman"/>
      <family val="1"/>
    </font>
    <font>
      <b/>
      <vertAlign val="subscript"/>
      <sz val="10"/>
      <color theme="1"/>
      <name val="Times New Roman"/>
      <family val="1"/>
    </font>
    <font>
      <b/>
      <sz val="10"/>
      <name val="Times New Roman"/>
      <family val="1"/>
    </font>
    <font>
      <b/>
      <vertAlign val="subscript"/>
      <sz val="10"/>
      <name val="Times New Roman"/>
      <family val="1"/>
    </font>
    <font>
      <vertAlign val="superscript"/>
      <sz val="10"/>
      <color theme="1"/>
      <name val="Times New Roman"/>
      <family val="1"/>
    </font>
    <font>
      <i/>
      <sz val="10"/>
      <name val="Times New Roman"/>
      <family val="1"/>
    </font>
    <font>
      <sz val="18"/>
      <color rgb="FFFF0000"/>
      <name val="Times New Roman"/>
      <family val="1"/>
    </font>
    <font>
      <i/>
      <sz val="10"/>
      <color rgb="FFFF0000"/>
      <name val="Times New Roman"/>
      <family val="1"/>
    </font>
    <font>
      <sz val="11"/>
      <color rgb="FFFF0000"/>
      <name val="Times New Roman"/>
      <family val="1"/>
    </font>
    <font>
      <sz val="8"/>
      <name val="Calibri"/>
      <family val="2"/>
      <scheme val="minor"/>
    </font>
    <font>
      <vertAlign val="superscript"/>
      <sz val="10"/>
      <name val="Times New Roman"/>
      <family val="1"/>
    </font>
    <font>
      <sz val="12"/>
      <color theme="1"/>
      <name val="Calibri"/>
      <family val="2"/>
      <scheme val="minor"/>
    </font>
    <font>
      <sz val="10"/>
      <name val="Verdana"/>
      <family val="2"/>
    </font>
    <font>
      <u/>
      <sz val="12"/>
      <name val="Times New Roman"/>
      <family val="1"/>
    </font>
  </fonts>
  <fills count="3">
    <fill>
      <patternFill patternType="none"/>
    </fill>
    <fill>
      <patternFill patternType="gray125"/>
    </fill>
    <fill>
      <patternFill patternType="solid">
        <fgColor theme="8" tint="0.59999389629810485"/>
        <bgColor indexed="64"/>
      </patternFill>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0" fontId="1" fillId="0" borderId="0"/>
    <xf numFmtId="0" fontId="19" fillId="0" borderId="0"/>
    <xf numFmtId="0" fontId="20" fillId="0" borderId="0"/>
  </cellStyleXfs>
  <cellXfs count="105">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right"/>
    </xf>
    <xf numFmtId="0" fontId="2" fillId="0" borderId="1" xfId="0" applyFont="1" applyBorder="1" applyAlignment="1">
      <alignment horizontal="center"/>
    </xf>
    <xf numFmtId="0" fontId="7" fillId="0" borderId="0" xfId="0" applyFont="1"/>
    <xf numFmtId="2" fontId="8" fillId="0" borderId="1" xfId="1" applyNumberFormat="1" applyFont="1" applyBorder="1" applyAlignment="1">
      <alignment horizontal="center"/>
    </xf>
    <xf numFmtId="0" fontId="2" fillId="0" borderId="1" xfId="0" applyFont="1" applyBorder="1"/>
    <xf numFmtId="2" fontId="2" fillId="0" borderId="0" xfId="0" applyNumberFormat="1" applyFont="1"/>
    <xf numFmtId="0" fontId="4" fillId="2" borderId="0" xfId="0" applyFont="1" applyFill="1"/>
    <xf numFmtId="2" fontId="4" fillId="2" borderId="0" xfId="0" applyNumberFormat="1" applyFont="1" applyFill="1"/>
    <xf numFmtId="0" fontId="3" fillId="0" borderId="0" xfId="0" applyFont="1"/>
    <xf numFmtId="0" fontId="2" fillId="2" borderId="0" xfId="0" applyFont="1" applyFill="1"/>
    <xf numFmtId="2" fontId="2" fillId="0" borderId="0" xfId="0" applyNumberFormat="1" applyFont="1" applyAlignment="1">
      <alignment horizontal="center"/>
    </xf>
    <xf numFmtId="2" fontId="2" fillId="2" borderId="0" xfId="0" applyNumberFormat="1" applyFont="1" applyFill="1" applyAlignment="1">
      <alignment horizontal="center"/>
    </xf>
    <xf numFmtId="2" fontId="10" fillId="0" borderId="1" xfId="1" applyNumberFormat="1" applyFont="1" applyBorder="1" applyAlignment="1">
      <alignment horizontal="center"/>
    </xf>
    <xf numFmtId="2" fontId="3" fillId="0" borderId="0" xfId="0" applyNumberFormat="1" applyFont="1" applyAlignment="1">
      <alignment horizontal="center"/>
    </xf>
    <xf numFmtId="0" fontId="2" fillId="2" borderId="0" xfId="0" applyFont="1" applyFill="1" applyAlignment="1">
      <alignment horizontal="center"/>
    </xf>
    <xf numFmtId="0" fontId="2" fillId="0" borderId="0" xfId="0" applyFont="1" applyAlignment="1">
      <alignment horizontal="left"/>
    </xf>
    <xf numFmtId="2" fontId="4" fillId="0" borderId="0" xfId="0" applyNumberFormat="1" applyFont="1" applyAlignment="1">
      <alignment horizontal="center" vertical="center"/>
    </xf>
    <xf numFmtId="2" fontId="2" fillId="0" borderId="0" xfId="0" applyNumberFormat="1" applyFont="1" applyAlignment="1">
      <alignment horizontal="center" vertical="center"/>
    </xf>
    <xf numFmtId="2" fontId="6" fillId="0" borderId="0" xfId="0" applyNumberFormat="1" applyFont="1" applyAlignment="1">
      <alignment horizontal="center"/>
    </xf>
    <xf numFmtId="2" fontId="8" fillId="0" borderId="0" xfId="1" applyNumberFormat="1" applyFont="1" applyAlignment="1">
      <alignment horizontal="center"/>
    </xf>
    <xf numFmtId="2" fontId="4" fillId="0" borderId="0" xfId="0" applyNumberFormat="1" applyFont="1"/>
    <xf numFmtId="2" fontId="4" fillId="0" borderId="0" xfId="0" quotePrefix="1" applyNumberFormat="1" applyFont="1" applyAlignment="1">
      <alignment horizontal="center" vertical="center"/>
    </xf>
    <xf numFmtId="0" fontId="2" fillId="0" borderId="2" xfId="0" applyFont="1" applyBorder="1"/>
    <xf numFmtId="2" fontId="2" fillId="0" borderId="0" xfId="1" applyNumberFormat="1" applyFont="1" applyAlignment="1">
      <alignment horizontal="center"/>
    </xf>
    <xf numFmtId="2" fontId="3" fillId="0" borderId="0" xfId="1" applyNumberFormat="1" applyFont="1" applyAlignment="1">
      <alignment horizontal="center"/>
    </xf>
    <xf numFmtId="2" fontId="8" fillId="2" borderId="0" xfId="1" applyNumberFormat="1" applyFont="1" applyFill="1" applyAlignment="1">
      <alignment horizontal="center"/>
    </xf>
    <xf numFmtId="2" fontId="2" fillId="2" borderId="0" xfId="1" applyNumberFormat="1" applyFont="1" applyFill="1" applyAlignment="1">
      <alignment horizontal="center"/>
    </xf>
    <xf numFmtId="2" fontId="2" fillId="0" borderId="0" xfId="1" applyNumberFormat="1" applyFont="1" applyAlignment="1">
      <alignment horizontal="left"/>
    </xf>
    <xf numFmtId="1" fontId="2" fillId="0" borderId="0" xfId="1" applyNumberFormat="1" applyFont="1" applyAlignment="1">
      <alignment horizontal="center"/>
    </xf>
    <xf numFmtId="1" fontId="2" fillId="2" borderId="0" xfId="1" applyNumberFormat="1" applyFont="1" applyFill="1" applyAlignment="1">
      <alignment horizontal="center"/>
    </xf>
    <xf numFmtId="1" fontId="3" fillId="0" borderId="0" xfId="1" applyNumberFormat="1" applyFont="1" applyAlignment="1">
      <alignment horizontal="center"/>
    </xf>
    <xf numFmtId="0" fontId="13" fillId="2" borderId="0" xfId="0" applyFont="1" applyFill="1"/>
    <xf numFmtId="2" fontId="3" fillId="2" borderId="0" xfId="1" applyNumberFormat="1" applyFont="1" applyFill="1" applyAlignment="1">
      <alignment horizontal="center"/>
    </xf>
    <xf numFmtId="2" fontId="13" fillId="2" borderId="0" xfId="0" applyNumberFormat="1" applyFont="1" applyFill="1"/>
    <xf numFmtId="2" fontId="3" fillId="2" borderId="0" xfId="0" applyNumberFormat="1" applyFont="1" applyFill="1" applyAlignment="1">
      <alignment horizontal="center"/>
    </xf>
    <xf numFmtId="1" fontId="2" fillId="0" borderId="0" xfId="0" applyNumberFormat="1" applyFont="1" applyAlignment="1">
      <alignment horizontal="center"/>
    </xf>
    <xf numFmtId="1" fontId="3" fillId="0" borderId="0" xfId="0" applyNumberFormat="1" applyFont="1" applyAlignment="1">
      <alignment horizontal="center"/>
    </xf>
    <xf numFmtId="1" fontId="2" fillId="2" borderId="0" xfId="0" applyNumberFormat="1" applyFont="1" applyFill="1" applyAlignment="1">
      <alignment horizontal="center"/>
    </xf>
    <xf numFmtId="1" fontId="3" fillId="2" borderId="0" xfId="0" applyNumberFormat="1" applyFont="1" applyFill="1" applyAlignment="1">
      <alignment horizontal="center"/>
    </xf>
    <xf numFmtId="0" fontId="3" fillId="0" borderId="0" xfId="0" applyFont="1" applyAlignment="1">
      <alignment horizontal="center"/>
    </xf>
    <xf numFmtId="0" fontId="6" fillId="0" borderId="0" xfId="0" applyFont="1" applyAlignment="1">
      <alignment horizontal="center"/>
    </xf>
    <xf numFmtId="164" fontId="2" fillId="0" borderId="0" xfId="0" applyNumberFormat="1" applyFont="1" applyAlignment="1">
      <alignment horizontal="center"/>
    </xf>
    <xf numFmtId="0" fontId="4" fillId="0" borderId="0" xfId="0" applyFont="1" applyAlignment="1">
      <alignment horizontal="center"/>
    </xf>
    <xf numFmtId="0" fontId="4" fillId="0" borderId="0" xfId="0" applyFont="1"/>
    <xf numFmtId="0" fontId="4" fillId="0" borderId="0" xfId="0" applyFont="1" applyAlignment="1">
      <alignment horizontal="left"/>
    </xf>
    <xf numFmtId="0" fontId="2" fillId="0" borderId="0" xfId="0" applyFont="1" applyAlignment="1">
      <alignment vertical="center"/>
    </xf>
    <xf numFmtId="2" fontId="3" fillId="0" borderId="0" xfId="1" applyNumberFormat="1" applyFont="1" applyAlignment="1">
      <alignment horizontal="center" vertical="center"/>
    </xf>
    <xf numFmtId="1" fontId="2" fillId="0" borderId="0" xfId="0" applyNumberFormat="1" applyFont="1" applyAlignment="1">
      <alignment horizontal="center" vertical="center"/>
    </xf>
    <xf numFmtId="2" fontId="6" fillId="0" borderId="0" xfId="0" applyNumberFormat="1" applyFont="1" applyAlignment="1">
      <alignment horizontal="center" vertical="center"/>
    </xf>
    <xf numFmtId="0" fontId="14"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2" fontId="2" fillId="0" borderId="0" xfId="0" applyNumberFormat="1" applyFont="1" applyAlignment="1">
      <alignment horizontal="left" vertical="center"/>
    </xf>
    <xf numFmtId="0" fontId="2" fillId="0" borderId="0" xfId="0" applyFont="1" applyAlignment="1">
      <alignment wrapText="1"/>
    </xf>
    <xf numFmtId="14" fontId="2" fillId="0" borderId="0" xfId="0" applyNumberFormat="1" applyFont="1" applyAlignment="1">
      <alignment horizontal="left"/>
    </xf>
    <xf numFmtId="3" fontId="2" fillId="0" borderId="0" xfId="0" applyNumberFormat="1" applyFont="1" applyAlignment="1">
      <alignment horizontal="left"/>
    </xf>
    <xf numFmtId="0" fontId="15" fillId="0" borderId="0" xfId="0" applyFont="1" applyAlignment="1">
      <alignment horizontal="center"/>
    </xf>
    <xf numFmtId="2" fontId="15" fillId="0" borderId="0" xfId="0" applyNumberFormat="1" applyFont="1" applyAlignment="1">
      <alignment horizontal="center"/>
    </xf>
    <xf numFmtId="2" fontId="13" fillId="2" borderId="0" xfId="0" applyNumberFormat="1" applyFont="1" applyFill="1" applyAlignment="1">
      <alignment horizontal="center"/>
    </xf>
    <xf numFmtId="2" fontId="4" fillId="0" borderId="0" xfId="1" applyNumberFormat="1" applyFont="1" applyAlignment="1">
      <alignment horizontal="center"/>
    </xf>
    <xf numFmtId="2" fontId="4" fillId="0" borderId="0" xfId="0" applyNumberFormat="1" applyFont="1" applyAlignment="1">
      <alignment horizontal="center"/>
    </xf>
    <xf numFmtId="2" fontId="13" fillId="0" borderId="0" xfId="0" applyNumberFormat="1" applyFont="1" applyAlignment="1">
      <alignment horizontal="center"/>
    </xf>
    <xf numFmtId="1" fontId="4" fillId="0" borderId="0" xfId="0" applyNumberFormat="1" applyFont="1" applyAlignment="1">
      <alignment horizontal="center"/>
    </xf>
    <xf numFmtId="2" fontId="4" fillId="2" borderId="0" xfId="0" applyNumberFormat="1" applyFont="1" applyFill="1" applyAlignment="1">
      <alignment horizontal="center"/>
    </xf>
    <xf numFmtId="1" fontId="4" fillId="2" borderId="0" xfId="0" applyNumberFormat="1" applyFont="1" applyFill="1" applyAlignment="1">
      <alignment horizontal="center"/>
    </xf>
    <xf numFmtId="0" fontId="16" fillId="0" borderId="0" xfId="0" applyFont="1"/>
    <xf numFmtId="0" fontId="6" fillId="0" borderId="0" xfId="0" applyFont="1"/>
    <xf numFmtId="2" fontId="4" fillId="2" borderId="0" xfId="0" applyNumberFormat="1" applyFont="1" applyFill="1" applyAlignment="1">
      <alignment horizontal="center" vertical="center"/>
    </xf>
    <xf numFmtId="0" fontId="5" fillId="0" borderId="0" xfId="0" applyFont="1"/>
    <xf numFmtId="1" fontId="2" fillId="0" borderId="0" xfId="0" applyNumberFormat="1" applyFont="1" applyAlignment="1">
      <alignment horizontal="left"/>
    </xf>
    <xf numFmtId="0" fontId="4" fillId="0" borderId="0" xfId="0" applyFont="1" applyAlignment="1">
      <alignment horizontal="right"/>
    </xf>
    <xf numFmtId="11" fontId="4" fillId="0" borderId="0" xfId="0" applyNumberFormat="1" applyFont="1" applyAlignment="1">
      <alignment horizontal="center"/>
    </xf>
    <xf numFmtId="2" fontId="4" fillId="0" borderId="0" xfId="0" applyNumberFormat="1" applyFont="1" applyAlignment="1">
      <alignment horizontal="left" vertical="center"/>
    </xf>
    <xf numFmtId="0" fontId="4" fillId="0" borderId="0" xfId="0" applyFont="1" applyAlignment="1">
      <alignment horizontal="center" vertical="center"/>
    </xf>
    <xf numFmtId="0" fontId="4" fillId="0" borderId="2" xfId="0" applyFont="1" applyBorder="1" applyAlignment="1">
      <alignment horizontal="center"/>
    </xf>
    <xf numFmtId="11" fontId="2" fillId="0" borderId="0" xfId="0" applyNumberFormat="1" applyFont="1" applyAlignment="1">
      <alignment horizontal="left"/>
    </xf>
    <xf numFmtId="0" fontId="21" fillId="0" borderId="0" xfId="0" applyFont="1"/>
    <xf numFmtId="1" fontId="4" fillId="0" borderId="0" xfId="0" applyNumberFormat="1" applyFont="1" applyAlignment="1">
      <alignment horizontal="left"/>
    </xf>
    <xf numFmtId="0" fontId="6" fillId="0" borderId="0" xfId="0" applyFont="1" applyAlignment="1">
      <alignment horizontal="right"/>
    </xf>
    <xf numFmtId="0" fontId="4" fillId="0" borderId="1" xfId="0" applyFont="1" applyBorder="1" applyAlignment="1">
      <alignment horizontal="center"/>
    </xf>
    <xf numFmtId="0" fontId="4" fillId="0" borderId="1" xfId="0" quotePrefix="1" applyFont="1" applyBorder="1" applyAlignment="1">
      <alignment horizontal="center"/>
    </xf>
    <xf numFmtId="0" fontId="4" fillId="0" borderId="2" xfId="0" applyFont="1" applyBorder="1"/>
    <xf numFmtId="0" fontId="4" fillId="0" borderId="2" xfId="0" applyFont="1" applyBorder="1" applyAlignment="1">
      <alignment horizontal="right"/>
    </xf>
    <xf numFmtId="1" fontId="4" fillId="0" borderId="0" xfId="0" applyNumberFormat="1" applyFont="1" applyAlignment="1">
      <alignment horizontal="center" vertical="center"/>
    </xf>
    <xf numFmtId="1" fontId="4" fillId="2" borderId="0" xfId="0" applyNumberFormat="1" applyFont="1" applyFill="1" applyAlignment="1">
      <alignment horizontal="center" vertical="center"/>
    </xf>
    <xf numFmtId="0" fontId="3" fillId="2" borderId="0" xfId="0" applyFont="1" applyFill="1" applyAlignment="1">
      <alignment horizontal="center"/>
    </xf>
    <xf numFmtId="0" fontId="2" fillId="2" borderId="0" xfId="0" applyFont="1" applyFill="1" applyAlignment="1">
      <alignment horizontal="left"/>
    </xf>
    <xf numFmtId="0" fontId="2" fillId="2" borderId="0" xfId="0" applyFont="1" applyFill="1" applyAlignment="1">
      <alignment vertical="center"/>
    </xf>
    <xf numFmtId="2" fontId="2" fillId="2" borderId="0" xfId="1" applyNumberFormat="1" applyFont="1" applyFill="1" applyAlignment="1">
      <alignment horizontal="left"/>
    </xf>
    <xf numFmtId="1" fontId="4" fillId="0" borderId="0" xfId="0" quotePrefix="1" applyNumberFormat="1" applyFont="1" applyAlignment="1">
      <alignment horizontal="center" vertical="center"/>
    </xf>
    <xf numFmtId="0" fontId="3" fillId="0" borderId="2" xfId="0" applyFont="1" applyBorder="1"/>
    <xf numFmtId="2" fontId="2" fillId="0" borderId="2" xfId="1" applyNumberFormat="1" applyFont="1" applyBorder="1" applyAlignment="1">
      <alignment horizontal="center"/>
    </xf>
    <xf numFmtId="2" fontId="3" fillId="0" borderId="2" xfId="0" applyNumberFormat="1" applyFont="1" applyBorder="1" applyAlignment="1">
      <alignment horizontal="center"/>
    </xf>
    <xf numFmtId="1" fontId="3" fillId="0" borderId="2" xfId="0" applyNumberFormat="1" applyFont="1" applyBorder="1" applyAlignment="1">
      <alignment horizontal="center"/>
    </xf>
    <xf numFmtId="2" fontId="6" fillId="0" borderId="2" xfId="0" applyNumberFormat="1" applyFont="1" applyBorder="1" applyAlignment="1">
      <alignment horizontal="center"/>
    </xf>
    <xf numFmtId="0" fontId="3" fillId="0" borderId="2" xfId="0" applyFont="1" applyBorder="1" applyAlignment="1">
      <alignment horizontal="center"/>
    </xf>
    <xf numFmtId="0" fontId="2" fillId="2" borderId="2" xfId="0" applyFont="1" applyFill="1" applyBorder="1" applyAlignment="1">
      <alignment horizontal="center"/>
    </xf>
    <xf numFmtId="2" fontId="2" fillId="2" borderId="2" xfId="0" applyNumberFormat="1" applyFont="1" applyFill="1" applyBorder="1" applyAlignment="1">
      <alignment horizontal="center"/>
    </xf>
    <xf numFmtId="1" fontId="2" fillId="2" borderId="2" xfId="0" applyNumberFormat="1" applyFont="1" applyFill="1" applyBorder="1" applyAlignment="1">
      <alignment horizontal="center"/>
    </xf>
    <xf numFmtId="0" fontId="2" fillId="0" borderId="0" xfId="0" applyFont="1" applyAlignment="1">
      <alignment horizontal="left" wrapText="1"/>
    </xf>
    <xf numFmtId="0" fontId="2" fillId="0" borderId="0" xfId="0" applyFont="1" applyAlignment="1">
      <alignment horizontal="center" vertical="top" wrapText="1"/>
    </xf>
    <xf numFmtId="0" fontId="2" fillId="0" borderId="2" xfId="0" applyFont="1" applyBorder="1" applyAlignment="1">
      <alignment horizontal="center" vertical="top" wrapText="1"/>
    </xf>
  </cellXfs>
  <cellStyles count="4">
    <cellStyle name="Normal" xfId="0" builtinId="0"/>
    <cellStyle name="Normal 2" xfId="3" xr:uid="{FAE9A5F7-7F8D-449A-89E1-91AF89ED976D}"/>
    <cellStyle name="Normal 3" xfId="2" xr:uid="{8664BED2-4BE6-417E-B9D2-2BB6E07C0FBC}"/>
    <cellStyle name="Normal 3 4 2 2" xfId="1" xr:uid="{00000000-0005-0000-0000-000001000000}"/>
  </cellStyles>
  <dxfs count="0"/>
  <tableStyles count="0" defaultTableStyle="TableStyleMedium2" defaultPivotStyle="PivotStyleMedium9"/>
  <colors>
    <mruColors>
      <color rgb="FFAA4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workbookViewId="0">
      <selection activeCell="A8" sqref="A8"/>
    </sheetView>
  </sheetViews>
  <sheetFormatPr baseColWidth="10" defaultColWidth="8.6640625" defaultRowHeight="13" x14ac:dyDescent="0.15"/>
  <cols>
    <col min="1" max="16384" width="8.6640625" style="1"/>
  </cols>
  <sheetData>
    <row r="1" spans="1:1" ht="16" x14ac:dyDescent="0.2">
      <c r="A1" s="5" t="s">
        <v>126</v>
      </c>
    </row>
    <row r="2" spans="1:1" x14ac:dyDescent="0.15">
      <c r="A2" s="1" t="s">
        <v>127</v>
      </c>
    </row>
    <row r="3" spans="1:1" x14ac:dyDescent="0.15">
      <c r="A3" s="1" t="s">
        <v>863</v>
      </c>
    </row>
    <row r="4" spans="1:1" x14ac:dyDescent="0.15">
      <c r="A4" s="1" t="s">
        <v>864</v>
      </c>
    </row>
    <row r="5" spans="1:1" x14ac:dyDescent="0.15">
      <c r="A5" s="1" t="s">
        <v>865</v>
      </c>
    </row>
    <row r="6" spans="1:1" x14ac:dyDescent="0.15">
      <c r="A6" s="1" t="s">
        <v>866</v>
      </c>
    </row>
    <row r="7" spans="1:1" x14ac:dyDescent="0.15">
      <c r="A7" s="1" t="s">
        <v>867</v>
      </c>
    </row>
  </sheetData>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62"/>
  <sheetViews>
    <sheetView zoomScale="80" zoomScaleNormal="80" workbookViewId="0">
      <pane ySplit="3" topLeftCell="A4" activePane="bottomLeft" state="frozen"/>
      <selection pane="bottomLeft"/>
    </sheetView>
  </sheetViews>
  <sheetFormatPr baseColWidth="10" defaultColWidth="8.6640625" defaultRowHeight="13" x14ac:dyDescent="0.15"/>
  <cols>
    <col min="1" max="1" width="35.5" style="1" bestFit="1" customWidth="1"/>
    <col min="2" max="2" width="10.5" style="1" bestFit="1" customWidth="1"/>
    <col min="3" max="3" width="10.1640625" style="1" bestFit="1" customWidth="1"/>
    <col min="4" max="4" width="7.33203125" style="1" bestFit="1" customWidth="1"/>
    <col min="5" max="7" width="6.5" style="1" bestFit="1" customWidth="1"/>
    <col min="8" max="9" width="7" style="1" bestFit="1" customWidth="1"/>
    <col min="10" max="12" width="6.5" style="1" bestFit="1" customWidth="1"/>
    <col min="13" max="13" width="7.1640625" style="1" bestFit="1" customWidth="1"/>
    <col min="14" max="14" width="6.5" style="1" bestFit="1" customWidth="1"/>
    <col min="15" max="16" width="9.1640625" style="2" bestFit="1" customWidth="1"/>
    <col min="17" max="17" width="28.1640625" style="2" customWidth="1"/>
    <col min="18" max="16384" width="8.6640625" style="1"/>
  </cols>
  <sheetData>
    <row r="1" spans="1:17" ht="16" x14ac:dyDescent="0.2">
      <c r="A1" s="5" t="s">
        <v>148</v>
      </c>
    </row>
    <row r="3" spans="1:17" ht="17" x14ac:dyDescent="0.25">
      <c r="A3" s="6" t="s">
        <v>845</v>
      </c>
      <c r="B3" s="6" t="s">
        <v>0</v>
      </c>
      <c r="C3" s="6" t="s">
        <v>162</v>
      </c>
      <c r="D3" s="6" t="s">
        <v>128</v>
      </c>
      <c r="E3" s="6" t="s">
        <v>1</v>
      </c>
      <c r="F3" s="6" t="s">
        <v>129</v>
      </c>
      <c r="G3" s="6" t="s">
        <v>130</v>
      </c>
      <c r="H3" s="6" t="s">
        <v>2</v>
      </c>
      <c r="I3" s="6" t="s">
        <v>3</v>
      </c>
      <c r="J3" s="6" t="s">
        <v>4</v>
      </c>
      <c r="K3" s="6" t="s">
        <v>131</v>
      </c>
      <c r="L3" s="6" t="s">
        <v>132</v>
      </c>
      <c r="M3" s="6" t="s">
        <v>133</v>
      </c>
      <c r="N3" s="6" t="s">
        <v>5</v>
      </c>
      <c r="O3" s="6" t="s">
        <v>6</v>
      </c>
      <c r="P3" s="6" t="s">
        <v>134</v>
      </c>
      <c r="Q3" s="6" t="s">
        <v>180</v>
      </c>
    </row>
    <row r="4" spans="1:17" x14ac:dyDescent="0.15">
      <c r="A4" s="1" t="s">
        <v>847</v>
      </c>
      <c r="B4" s="1" t="s">
        <v>16</v>
      </c>
      <c r="C4" s="26" t="s">
        <v>15</v>
      </c>
      <c r="D4" s="13">
        <v>76.608538600311178</v>
      </c>
      <c r="E4" s="13">
        <v>0.22994140699116233</v>
      </c>
      <c r="F4" s="13">
        <v>13.312602368540077</v>
      </c>
      <c r="G4" s="13">
        <v>1.3127787731877243</v>
      </c>
      <c r="H4" s="13">
        <v>4.2460188445290453E-2</v>
      </c>
      <c r="I4" s="13">
        <v>0.26758123587865412</v>
      </c>
      <c r="J4" s="13">
        <v>1.473081368694944</v>
      </c>
      <c r="K4" s="13">
        <v>4.1457143413901711</v>
      </c>
      <c r="L4" s="13">
        <v>2.5699695701982805</v>
      </c>
      <c r="M4" s="13">
        <v>3.7537268045836493E-2</v>
      </c>
      <c r="N4" s="13" t="s">
        <v>15</v>
      </c>
      <c r="O4" s="2">
        <v>100</v>
      </c>
      <c r="P4" s="13">
        <v>2.4968999999999966</v>
      </c>
    </row>
    <row r="5" spans="1:17" x14ac:dyDescent="0.15">
      <c r="B5" s="1" t="s">
        <v>16</v>
      </c>
      <c r="C5" s="26" t="s">
        <v>15</v>
      </c>
      <c r="D5" s="13">
        <v>76.472855791806353</v>
      </c>
      <c r="E5" s="13">
        <v>0.2399791478792854</v>
      </c>
      <c r="F5" s="13">
        <v>13.284638438407848</v>
      </c>
      <c r="G5" s="13">
        <v>1.3875448525321643</v>
      </c>
      <c r="H5" s="13">
        <v>4.3142318719871529E-2</v>
      </c>
      <c r="I5" s="13">
        <v>0.25176339234443551</v>
      </c>
      <c r="J5" s="13">
        <v>1.3906407133662293</v>
      </c>
      <c r="K5" s="13">
        <v>4.428678856369034</v>
      </c>
      <c r="L5" s="13">
        <v>2.4674010847496897</v>
      </c>
      <c r="M5" s="13">
        <v>3.3555136782122297E-2</v>
      </c>
      <c r="N5" s="13" t="s">
        <v>15</v>
      </c>
      <c r="O5" s="2">
        <v>100</v>
      </c>
      <c r="P5" s="13">
        <v>-0.13370000000000459</v>
      </c>
    </row>
    <row r="6" spans="1:17" x14ac:dyDescent="0.15">
      <c r="B6" s="1" t="s">
        <v>16</v>
      </c>
      <c r="C6" s="26" t="s">
        <v>15</v>
      </c>
      <c r="D6" s="13">
        <v>76.427784866191516</v>
      </c>
      <c r="E6" s="13">
        <v>0.22572308592511925</v>
      </c>
      <c r="F6" s="13">
        <v>13.144560297117408</v>
      </c>
      <c r="G6" s="13">
        <v>1.4086867833139642</v>
      </c>
      <c r="H6" s="13">
        <v>3.3218473941275431E-2</v>
      </c>
      <c r="I6" s="13">
        <v>0.29967736430202602</v>
      </c>
      <c r="J6" s="13">
        <v>1.4215881478110346</v>
      </c>
      <c r="K6" s="13">
        <v>4.5093824411413337</v>
      </c>
      <c r="L6" s="13">
        <v>2.4963632374094873</v>
      </c>
      <c r="M6" s="13">
        <v>3.2913717299612344E-2</v>
      </c>
      <c r="N6" s="13" t="s">
        <v>15</v>
      </c>
      <c r="O6" s="2">
        <v>100</v>
      </c>
      <c r="P6" s="13">
        <v>1.5608000000000004</v>
      </c>
    </row>
    <row r="7" spans="1:17" x14ac:dyDescent="0.15">
      <c r="B7" s="1" t="s">
        <v>16</v>
      </c>
      <c r="C7" s="26" t="s">
        <v>15</v>
      </c>
      <c r="D7" s="13">
        <v>76.271254722292454</v>
      </c>
      <c r="E7" s="13">
        <v>0.21462447766485349</v>
      </c>
      <c r="F7" s="13">
        <v>13.362413221109543</v>
      </c>
      <c r="G7" s="13">
        <v>1.5011627590777292</v>
      </c>
      <c r="H7" s="13">
        <v>1.7826622499614763E-2</v>
      </c>
      <c r="I7" s="13">
        <v>0.25329918410469565</v>
      </c>
      <c r="J7" s="13">
        <v>1.3676141634026493</v>
      </c>
      <c r="K7" s="13">
        <v>4.3908884808796884</v>
      </c>
      <c r="L7" s="13">
        <v>2.5920110545202575</v>
      </c>
      <c r="M7" s="13">
        <v>2.9006029829881649E-2</v>
      </c>
      <c r="N7" s="13" t="s">
        <v>15</v>
      </c>
      <c r="O7" s="2">
        <v>100</v>
      </c>
      <c r="P7" s="13">
        <v>0.71030000000000371</v>
      </c>
    </row>
    <row r="8" spans="1:17" x14ac:dyDescent="0.15">
      <c r="B8" s="1" t="s">
        <v>16</v>
      </c>
      <c r="C8" s="26" t="s">
        <v>15</v>
      </c>
      <c r="D8" s="13">
        <v>76.26479387454998</v>
      </c>
      <c r="E8" s="13">
        <v>0.23112418234369453</v>
      </c>
      <c r="F8" s="13">
        <v>13.277318594391765</v>
      </c>
      <c r="G8" s="13">
        <v>1.4020587191318898</v>
      </c>
      <c r="H8" s="13">
        <v>1.3690989300745398E-2</v>
      </c>
      <c r="I8" s="13">
        <v>0.26408397140104456</v>
      </c>
      <c r="J8" s="13">
        <v>1.3727498605547384</v>
      </c>
      <c r="K8" s="13">
        <v>4.5483494751787434</v>
      </c>
      <c r="L8" s="13">
        <v>2.5800922874093604</v>
      </c>
      <c r="M8" s="13">
        <v>4.5738045738045734E-2</v>
      </c>
      <c r="N8" s="13" t="s">
        <v>15</v>
      </c>
      <c r="O8" s="2">
        <v>100</v>
      </c>
      <c r="P8" s="13">
        <v>1.394999999999996</v>
      </c>
    </row>
    <row r="9" spans="1:17" x14ac:dyDescent="0.15">
      <c r="B9" s="1" t="s">
        <v>16</v>
      </c>
      <c r="C9" s="26" t="s">
        <v>15</v>
      </c>
      <c r="D9" s="13">
        <v>76.056898617336387</v>
      </c>
      <c r="E9" s="13">
        <v>0.22971056668606754</v>
      </c>
      <c r="F9" s="13">
        <v>13.548123213667829</v>
      </c>
      <c r="G9" s="13">
        <v>1.3947641591513209</v>
      </c>
      <c r="H9" s="13">
        <v>2.5801186854595308E-2</v>
      </c>
      <c r="I9" s="13">
        <v>0.25561175814087445</v>
      </c>
      <c r="J9" s="13">
        <v>1.5346705948473629</v>
      </c>
      <c r="K9" s="13">
        <v>4.4932066875076258</v>
      </c>
      <c r="L9" s="13">
        <v>2.4300117805419048</v>
      </c>
      <c r="M9" s="13">
        <v>3.1101430665810628E-2</v>
      </c>
      <c r="N9" s="13" t="s">
        <v>15</v>
      </c>
      <c r="O9" s="2">
        <v>100</v>
      </c>
      <c r="P9" s="13">
        <v>4.5999999999963848E-3</v>
      </c>
    </row>
    <row r="10" spans="1:17" x14ac:dyDescent="0.15">
      <c r="B10" s="1" t="s">
        <v>16</v>
      </c>
      <c r="C10" s="26" t="s">
        <v>15</v>
      </c>
      <c r="D10" s="13">
        <v>75.905810396323787</v>
      </c>
      <c r="E10" s="13">
        <v>0.19050644555185042</v>
      </c>
      <c r="F10" s="13">
        <v>13.719077888484865</v>
      </c>
      <c r="G10" s="13">
        <v>1.5124904872441105</v>
      </c>
      <c r="H10" s="13">
        <v>5.9313352440945516E-2</v>
      </c>
      <c r="I10" s="13">
        <v>0.31606979673615715</v>
      </c>
      <c r="J10" s="13">
        <v>1.5777351749291506</v>
      </c>
      <c r="K10" s="13">
        <v>4.2511588723224794</v>
      </c>
      <c r="L10" s="13">
        <v>2.4224980572363797</v>
      </c>
      <c r="M10" s="13">
        <v>4.544005983611419E-2</v>
      </c>
      <c r="N10" s="13" t="s">
        <v>15</v>
      </c>
      <c r="O10" s="2">
        <v>100</v>
      </c>
      <c r="P10" s="13">
        <v>0.52830000000000155</v>
      </c>
    </row>
    <row r="11" spans="1:17" x14ac:dyDescent="0.15">
      <c r="B11" s="1" t="s">
        <v>16</v>
      </c>
      <c r="C11" s="26" t="s">
        <v>15</v>
      </c>
      <c r="D11" s="13">
        <v>75.850244510480252</v>
      </c>
      <c r="E11" s="13">
        <v>0.23166272164902743</v>
      </c>
      <c r="F11" s="13">
        <v>13.524608747963251</v>
      </c>
      <c r="G11" s="13">
        <v>1.3948131331299862</v>
      </c>
      <c r="H11" s="13">
        <v>3.8694425886570918E-2</v>
      </c>
      <c r="I11" s="13">
        <v>0.25635057149853235</v>
      </c>
      <c r="J11" s="13">
        <v>1.493463765793926</v>
      </c>
      <c r="K11" s="13">
        <v>4.6883738365220973</v>
      </c>
      <c r="L11" s="13">
        <v>2.4790631918266088</v>
      </c>
      <c r="M11" s="13">
        <v>4.2825861983835006E-2</v>
      </c>
      <c r="N11" s="13" t="s">
        <v>15</v>
      </c>
      <c r="O11" s="2">
        <v>100</v>
      </c>
      <c r="P11" s="13">
        <v>0.76090000000000657</v>
      </c>
    </row>
    <row r="12" spans="1:17" x14ac:dyDescent="0.15">
      <c r="B12" s="1" t="s">
        <v>16</v>
      </c>
      <c r="C12" s="26" t="s">
        <v>15</v>
      </c>
      <c r="D12" s="13">
        <v>75.518146917580211</v>
      </c>
      <c r="E12" s="13">
        <v>0.23095788246974633</v>
      </c>
      <c r="F12" s="13">
        <v>13.685154234774721</v>
      </c>
      <c r="G12" s="13">
        <v>1.5864329708783491</v>
      </c>
      <c r="H12" s="13">
        <v>1.5877031333850571E-3</v>
      </c>
      <c r="I12" s="13">
        <v>0.23773208250552255</v>
      </c>
      <c r="J12" s="13">
        <v>1.4972040547821091</v>
      </c>
      <c r="K12" s="13">
        <v>4.641808880764553</v>
      </c>
      <c r="L12" s="13">
        <v>2.5754661761016804</v>
      </c>
      <c r="M12" s="13">
        <v>2.5614943885278924E-2</v>
      </c>
      <c r="N12" s="13" t="s">
        <v>15</v>
      </c>
      <c r="O12" s="2">
        <v>100</v>
      </c>
      <c r="P12" s="13">
        <v>5.5238999999999976</v>
      </c>
    </row>
    <row r="13" spans="1:17" x14ac:dyDescent="0.15">
      <c r="B13" s="1" t="s">
        <v>16</v>
      </c>
      <c r="C13" s="26" t="s">
        <v>15</v>
      </c>
      <c r="D13" s="13">
        <v>75.062689535172751</v>
      </c>
      <c r="E13" s="13">
        <v>0.18076062639821028</v>
      </c>
      <c r="F13" s="13">
        <v>14.255828983345761</v>
      </c>
      <c r="G13" s="13">
        <v>1.6076559781257767</v>
      </c>
      <c r="H13" s="13">
        <v>3.6291324881928905E-2</v>
      </c>
      <c r="I13" s="13">
        <v>0.31648023862788965</v>
      </c>
      <c r="J13" s="13">
        <v>1.6548844146159585</v>
      </c>
      <c r="K13" s="13">
        <v>4.5720109371116084</v>
      </c>
      <c r="L13" s="13">
        <v>2.2743226447924432</v>
      </c>
      <c r="M13" s="13">
        <v>3.9274173502361419E-2</v>
      </c>
      <c r="N13" s="13" t="s">
        <v>15</v>
      </c>
      <c r="O13" s="2">
        <v>100</v>
      </c>
      <c r="P13" s="13">
        <v>-0.57500000000000284</v>
      </c>
      <c r="Q13" s="42"/>
    </row>
    <row r="14" spans="1:17" x14ac:dyDescent="0.15">
      <c r="B14" s="1" t="s">
        <v>16</v>
      </c>
      <c r="C14" s="26" t="s">
        <v>15</v>
      </c>
      <c r="D14" s="13">
        <v>74.532273957513084</v>
      </c>
      <c r="E14" s="13">
        <v>0.17362231659932614</v>
      </c>
      <c r="F14" s="13">
        <v>14.702066686460039</v>
      </c>
      <c r="G14" s="13">
        <v>1.5258109904862716</v>
      </c>
      <c r="H14" s="13">
        <v>4.7331982220386308E-2</v>
      </c>
      <c r="I14" s="13">
        <v>0.31023962891725937</v>
      </c>
      <c r="J14" s="13">
        <v>1.6465075451482565</v>
      </c>
      <c r="K14" s="13">
        <v>4.5802298613172914</v>
      </c>
      <c r="L14" s="13">
        <v>2.4372743662893015</v>
      </c>
      <c r="M14" s="13">
        <v>4.4750237735637965E-2</v>
      </c>
      <c r="N14" s="13" t="s">
        <v>15</v>
      </c>
      <c r="O14" s="2">
        <v>100</v>
      </c>
      <c r="P14" s="21">
        <v>7.039599999999993</v>
      </c>
      <c r="Q14" s="42" t="s">
        <v>181</v>
      </c>
    </row>
    <row r="15" spans="1:17" x14ac:dyDescent="0.15">
      <c r="B15" s="1" t="s">
        <v>16</v>
      </c>
      <c r="C15" s="26" t="s">
        <v>15</v>
      </c>
      <c r="D15" s="13">
        <v>75.755530951710213</v>
      </c>
      <c r="E15" s="13">
        <v>0.22198055131539585</v>
      </c>
      <c r="F15" s="63">
        <v>13.91</v>
      </c>
      <c r="G15" s="13">
        <v>1.4394341406743056</v>
      </c>
      <c r="H15" s="13">
        <v>3.3193353467722744E-2</v>
      </c>
      <c r="I15" s="13">
        <v>0.28148837249930664</v>
      </c>
      <c r="J15" s="13">
        <v>1.4486059883430185</v>
      </c>
      <c r="K15" s="13">
        <v>4.4496563832784117</v>
      </c>
      <c r="L15" s="13">
        <v>2.4284650476171761</v>
      </c>
      <c r="M15" s="13">
        <v>3.1992278177772247E-2</v>
      </c>
      <c r="N15" s="13" t="s">
        <v>15</v>
      </c>
      <c r="O15" s="2">
        <v>100</v>
      </c>
      <c r="P15" s="21">
        <v>8.4154000000000053</v>
      </c>
      <c r="Q15" s="42" t="s">
        <v>181</v>
      </c>
    </row>
    <row r="16" spans="1:17" x14ac:dyDescent="0.15">
      <c r="A16" s="1" t="s">
        <v>386</v>
      </c>
      <c r="B16" s="1" t="s">
        <v>16</v>
      </c>
      <c r="C16" s="26" t="s">
        <v>15</v>
      </c>
      <c r="D16" s="13">
        <v>75.274332279815866</v>
      </c>
      <c r="E16" s="13">
        <v>0.17178244151144093</v>
      </c>
      <c r="F16" s="13">
        <v>13.099175322015663</v>
      </c>
      <c r="G16" s="13">
        <v>1.3051797602381723</v>
      </c>
      <c r="H16" s="13">
        <v>4.0856915211202736E-2</v>
      </c>
      <c r="I16" s="13">
        <v>0.2872210573076821</v>
      </c>
      <c r="J16" s="13">
        <v>1.779568281992187</v>
      </c>
      <c r="K16" s="13">
        <v>4.4417885751431001</v>
      </c>
      <c r="L16" s="13">
        <v>3.178892156083605</v>
      </c>
      <c r="M16" s="13">
        <v>3.7596512999834943E-2</v>
      </c>
      <c r="N16" s="13">
        <v>0.38350481011213744</v>
      </c>
      <c r="O16" s="2">
        <v>100</v>
      </c>
      <c r="P16" s="13">
        <v>1.8525999999999954</v>
      </c>
      <c r="Q16" s="42"/>
    </row>
    <row r="17" spans="1:18" x14ac:dyDescent="0.15">
      <c r="A17" s="1" t="s">
        <v>842</v>
      </c>
      <c r="B17" s="1" t="s">
        <v>16</v>
      </c>
      <c r="C17" s="26" t="s">
        <v>15</v>
      </c>
      <c r="D17" s="13">
        <v>76.097968919599197</v>
      </c>
      <c r="E17" s="13">
        <v>0.23168877529660556</v>
      </c>
      <c r="F17" s="13">
        <v>12.8355989956409</v>
      </c>
      <c r="G17" s="13">
        <v>1.7027950713293054</v>
      </c>
      <c r="H17" s="13">
        <v>3.0939488283328109E-2</v>
      </c>
      <c r="I17" s="13">
        <v>0.28631790477376901</v>
      </c>
      <c r="J17" s="13">
        <v>1.4261776661823224</v>
      </c>
      <c r="K17" s="13">
        <v>4.7441569806326971</v>
      </c>
      <c r="L17" s="13">
        <v>2.4965001618451779</v>
      </c>
      <c r="M17" s="13">
        <v>3.1041598805715331E-2</v>
      </c>
      <c r="N17" s="13">
        <v>0.11671232708859416</v>
      </c>
      <c r="O17" s="2">
        <v>100</v>
      </c>
      <c r="P17" s="13">
        <v>2.066900000000004</v>
      </c>
      <c r="Q17" s="42"/>
      <c r="R17" s="71"/>
    </row>
    <row r="18" spans="1:18" x14ac:dyDescent="0.15">
      <c r="B18" s="1" t="s">
        <v>16</v>
      </c>
      <c r="C18" s="26" t="s">
        <v>15</v>
      </c>
      <c r="D18" s="13">
        <v>75.682434655602719</v>
      </c>
      <c r="E18" s="13">
        <v>0.21055862738646483</v>
      </c>
      <c r="F18" s="13">
        <v>13.876204768515917</v>
      </c>
      <c r="G18" s="13">
        <v>1.4555529696891878</v>
      </c>
      <c r="H18" s="13">
        <v>2.8890369074464923E-2</v>
      </c>
      <c r="I18" s="13">
        <v>0.26382524536750956</v>
      </c>
      <c r="J18" s="13">
        <v>1.4010825863300405</v>
      </c>
      <c r="K18" s="13">
        <v>4.4871357606593421</v>
      </c>
      <c r="L18" s="13">
        <v>2.4470543861197824</v>
      </c>
      <c r="M18" s="13">
        <v>2.3272797309985632E-2</v>
      </c>
      <c r="N18" s="13">
        <v>0.1240881477260872</v>
      </c>
      <c r="O18" s="2">
        <v>100</v>
      </c>
      <c r="P18" s="13">
        <v>0.31279999999999575</v>
      </c>
      <c r="Q18" s="42"/>
    </row>
    <row r="19" spans="1:18" x14ac:dyDescent="0.15">
      <c r="A19" s="1" t="s">
        <v>846</v>
      </c>
      <c r="B19" s="1" t="s">
        <v>16</v>
      </c>
      <c r="C19" s="26" t="s">
        <v>174</v>
      </c>
      <c r="D19" s="13">
        <v>75.7</v>
      </c>
      <c r="E19" s="13">
        <v>0.21</v>
      </c>
      <c r="F19" s="13">
        <v>13.4</v>
      </c>
      <c r="G19" s="13">
        <v>1.58</v>
      </c>
      <c r="H19" s="13">
        <v>0.05</v>
      </c>
      <c r="I19" s="13">
        <v>0.25</v>
      </c>
      <c r="J19" s="13">
        <v>1.42</v>
      </c>
      <c r="K19" s="13">
        <v>4.63</v>
      </c>
      <c r="L19" s="13">
        <v>2.67</v>
      </c>
      <c r="M19" s="13" t="s">
        <v>15</v>
      </c>
      <c r="N19" s="13">
        <v>0.13</v>
      </c>
      <c r="O19" s="38">
        <v>100</v>
      </c>
      <c r="P19" s="2">
        <v>4.3099999999999996</v>
      </c>
      <c r="Q19" s="42"/>
    </row>
    <row r="20" spans="1:18" x14ac:dyDescent="0.15">
      <c r="B20" s="1" t="s">
        <v>16</v>
      </c>
      <c r="C20" s="26" t="s">
        <v>174</v>
      </c>
      <c r="D20" s="13">
        <v>75.84</v>
      </c>
      <c r="E20" s="13">
        <v>0.21</v>
      </c>
      <c r="F20" s="13">
        <v>13.46</v>
      </c>
      <c r="G20" s="13">
        <v>1.53</v>
      </c>
      <c r="H20" s="13">
        <v>0.03</v>
      </c>
      <c r="I20" s="13">
        <v>0.27</v>
      </c>
      <c r="J20" s="13">
        <v>1.42</v>
      </c>
      <c r="K20" s="13">
        <v>4.7</v>
      </c>
      <c r="L20" s="13">
        <v>2.4300000000000002</v>
      </c>
      <c r="M20" s="13" t="s">
        <v>15</v>
      </c>
      <c r="N20" s="13">
        <v>0.13</v>
      </c>
      <c r="O20" s="38">
        <v>100</v>
      </c>
      <c r="P20" s="2">
        <v>0.84</v>
      </c>
      <c r="Q20" s="42"/>
    </row>
    <row r="21" spans="1:18" x14ac:dyDescent="0.15">
      <c r="B21" s="1" t="s">
        <v>16</v>
      </c>
      <c r="C21" s="26" t="s">
        <v>174</v>
      </c>
      <c r="D21" s="13">
        <v>75.89</v>
      </c>
      <c r="E21" s="13">
        <v>0.21</v>
      </c>
      <c r="F21" s="13">
        <v>13.45</v>
      </c>
      <c r="G21" s="13">
        <v>1.54</v>
      </c>
      <c r="H21" s="13">
        <v>0.02</v>
      </c>
      <c r="I21" s="13">
        <v>0.32</v>
      </c>
      <c r="J21" s="13">
        <v>1.4</v>
      </c>
      <c r="K21" s="13">
        <v>4.55</v>
      </c>
      <c r="L21" s="13">
        <v>2.54</v>
      </c>
      <c r="M21" s="13" t="s">
        <v>15</v>
      </c>
      <c r="N21" s="13">
        <v>0.12</v>
      </c>
      <c r="O21" s="38">
        <v>100</v>
      </c>
      <c r="P21" s="2">
        <v>0.5</v>
      </c>
      <c r="Q21" s="42"/>
    </row>
    <row r="22" spans="1:18" x14ac:dyDescent="0.15">
      <c r="B22" s="1" t="s">
        <v>16</v>
      </c>
      <c r="C22" s="26" t="s">
        <v>174</v>
      </c>
      <c r="D22" s="13">
        <v>76.13</v>
      </c>
      <c r="E22" s="13">
        <v>0.24</v>
      </c>
      <c r="F22" s="13">
        <v>13.41</v>
      </c>
      <c r="G22" s="13">
        <v>1.5</v>
      </c>
      <c r="H22" s="13">
        <v>0.01</v>
      </c>
      <c r="I22" s="13">
        <v>0.3</v>
      </c>
      <c r="J22" s="13">
        <v>1.38</v>
      </c>
      <c r="K22" s="13">
        <v>4.5599999999999996</v>
      </c>
      <c r="L22" s="13">
        <v>2.41</v>
      </c>
      <c r="M22" s="13" t="s">
        <v>15</v>
      </c>
      <c r="N22" s="13">
        <v>0.08</v>
      </c>
      <c r="O22" s="38">
        <v>100</v>
      </c>
      <c r="P22" s="2">
        <v>1.54</v>
      </c>
      <c r="Q22" s="42"/>
    </row>
    <row r="23" spans="1:18" x14ac:dyDescent="0.15">
      <c r="A23" s="12" t="s">
        <v>361</v>
      </c>
      <c r="B23" s="12" t="s">
        <v>7</v>
      </c>
      <c r="C23" s="29" t="s">
        <v>15</v>
      </c>
      <c r="D23" s="14">
        <f t="shared" ref="D23:P23" si="0">AVERAGE(D4:D22)</f>
        <v>75.860082031383484</v>
      </c>
      <c r="E23" s="14">
        <f t="shared" si="0"/>
        <v>0.21498017135096056</v>
      </c>
      <c r="F23" s="14">
        <f t="shared" si="0"/>
        <v>13.539861671601875</v>
      </c>
      <c r="G23" s="14">
        <f t="shared" si="0"/>
        <v>1.4782716604310659</v>
      </c>
      <c r="H23" s="14">
        <f t="shared" si="0"/>
        <v>3.1749404966385696E-2</v>
      </c>
      <c r="I23" s="14">
        <f t="shared" si="0"/>
        <v>0.27830220023186092</v>
      </c>
      <c r="J23" s="14">
        <f t="shared" si="0"/>
        <v>1.4792407540417858</v>
      </c>
      <c r="K23" s="14">
        <f t="shared" si="0"/>
        <v>4.516449493169377</v>
      </c>
      <c r="L23" s="14">
        <f t="shared" si="0"/>
        <v>2.5223886948811121</v>
      </c>
      <c r="M23" s="14">
        <f t="shared" si="0"/>
        <v>3.5444006173189657E-2</v>
      </c>
      <c r="N23" s="14">
        <f t="shared" si="0"/>
        <v>0.15490075498954556</v>
      </c>
      <c r="O23" s="40">
        <f t="shared" si="0"/>
        <v>100</v>
      </c>
      <c r="P23" s="14">
        <f t="shared" si="0"/>
        <v>2.0604894736842101</v>
      </c>
      <c r="Q23" s="88"/>
    </row>
    <row r="24" spans="1:18" x14ac:dyDescent="0.15">
      <c r="A24" s="12" t="s">
        <v>302</v>
      </c>
      <c r="B24" s="12" t="s">
        <v>9</v>
      </c>
      <c r="C24" s="29" t="s">
        <v>15</v>
      </c>
      <c r="D24" s="14">
        <f t="shared" ref="D24:P24" si="1">STDEV(D4:D22)</f>
        <v>0.51042118822645699</v>
      </c>
      <c r="E24" s="14">
        <f t="shared" si="1"/>
        <v>2.156401322158958E-2</v>
      </c>
      <c r="F24" s="14">
        <f t="shared" si="1"/>
        <v>0.42697400677759489</v>
      </c>
      <c r="G24" s="14">
        <f t="shared" si="1"/>
        <v>0.10336173783815339</v>
      </c>
      <c r="H24" s="14">
        <f t="shared" si="1"/>
        <v>1.4576006068475053E-2</v>
      </c>
      <c r="I24" s="14">
        <f t="shared" si="1"/>
        <v>2.5919796543194235E-2</v>
      </c>
      <c r="J24" s="14">
        <f t="shared" si="1"/>
        <v>0.11312389062581454</v>
      </c>
      <c r="K24" s="14">
        <f t="shared" si="1"/>
        <v>0.14863845405879342</v>
      </c>
      <c r="L24" s="14">
        <f t="shared" si="1"/>
        <v>0.18189727115447579</v>
      </c>
      <c r="M24" s="14">
        <f t="shared" si="1"/>
        <v>7.156372741445643E-3</v>
      </c>
      <c r="N24" s="14">
        <f t="shared" si="1"/>
        <v>0.10225447651598947</v>
      </c>
      <c r="O24" s="40">
        <f t="shared" si="1"/>
        <v>0</v>
      </c>
      <c r="P24" s="14">
        <f t="shared" si="1"/>
        <v>2.4972737477085194</v>
      </c>
      <c r="Q24" s="88"/>
    </row>
    <row r="25" spans="1:18" x14ac:dyDescent="0.15">
      <c r="A25" s="71" t="s">
        <v>370</v>
      </c>
      <c r="B25" s="11" t="s">
        <v>16</v>
      </c>
      <c r="C25" s="26" t="s">
        <v>15</v>
      </c>
      <c r="D25" s="16">
        <v>74.732130877307327</v>
      </c>
      <c r="E25" s="16">
        <v>0.1771950785770724</v>
      </c>
      <c r="F25" s="16">
        <v>14.176351698154999</v>
      </c>
      <c r="G25" s="16">
        <v>1.2331244050015016</v>
      </c>
      <c r="H25" s="16">
        <v>4.6215543330798935E-2</v>
      </c>
      <c r="I25" s="16">
        <v>0.35875614166235392</v>
      </c>
      <c r="J25" s="16">
        <v>1.7546998225919466</v>
      </c>
      <c r="K25" s="16">
        <v>4.1431063234363918</v>
      </c>
      <c r="L25" s="16">
        <v>3.3209168993416949</v>
      </c>
      <c r="M25" s="16">
        <v>5.7503210595924947E-2</v>
      </c>
      <c r="N25" s="13" t="s">
        <v>15</v>
      </c>
      <c r="O25" s="42">
        <v>100</v>
      </c>
      <c r="P25" s="21">
        <v>6.0922000000000054</v>
      </c>
      <c r="Q25" s="42" t="s">
        <v>181</v>
      </c>
      <c r="R25" s="8"/>
    </row>
    <row r="26" spans="1:18" x14ac:dyDescent="0.15">
      <c r="B26" s="11" t="s">
        <v>16</v>
      </c>
      <c r="C26" s="26" t="s">
        <v>15</v>
      </c>
      <c r="D26" s="16">
        <v>74.208269129230743</v>
      </c>
      <c r="E26" s="16">
        <v>0.71991207180802352</v>
      </c>
      <c r="F26" s="16">
        <v>12.695494757712575</v>
      </c>
      <c r="G26" s="16">
        <v>2.677391894658578</v>
      </c>
      <c r="H26" s="16">
        <v>3.5235929872956699E-2</v>
      </c>
      <c r="I26" s="16">
        <v>0.47056668426667242</v>
      </c>
      <c r="J26" s="16">
        <v>1.3089016518862537</v>
      </c>
      <c r="K26" s="16">
        <v>4.3931769447108397</v>
      </c>
      <c r="L26" s="16">
        <v>3.3762917147074987</v>
      </c>
      <c r="M26" s="16">
        <v>0.11486697628309431</v>
      </c>
      <c r="N26" s="13" t="s">
        <v>15</v>
      </c>
      <c r="O26" s="42">
        <v>100</v>
      </c>
      <c r="P26" s="21">
        <v>7.1970000000000027</v>
      </c>
      <c r="Q26" s="42" t="s">
        <v>181</v>
      </c>
      <c r="R26" s="8"/>
    </row>
    <row r="27" spans="1:18" x14ac:dyDescent="0.15">
      <c r="B27" s="11" t="s">
        <v>16</v>
      </c>
      <c r="C27" s="26" t="s">
        <v>15</v>
      </c>
      <c r="D27" s="16">
        <v>79.515979048457638</v>
      </c>
      <c r="E27" s="16">
        <v>0.23113764570826667</v>
      </c>
      <c r="F27" s="16">
        <v>13.678267095133664</v>
      </c>
      <c r="G27" s="16">
        <v>1.6727905627538195</v>
      </c>
      <c r="H27" s="16">
        <v>3.3739718643663312E-2</v>
      </c>
      <c r="I27" s="16">
        <v>0.31980727214374766</v>
      </c>
      <c r="J27" s="16">
        <v>1.5158185790640932</v>
      </c>
      <c r="K27" s="16">
        <v>0.71089998642182062</v>
      </c>
      <c r="L27" s="16">
        <v>2.2800026333438939</v>
      </c>
      <c r="M27" s="16">
        <v>4.1454593333525351E-2</v>
      </c>
      <c r="N27" s="13" t="s">
        <v>15</v>
      </c>
      <c r="O27" s="42">
        <v>100</v>
      </c>
      <c r="P27" s="13">
        <v>2.7852000000000032</v>
      </c>
      <c r="Q27" s="27" t="s">
        <v>292</v>
      </c>
      <c r="R27" s="8"/>
    </row>
    <row r="28" spans="1:18" x14ac:dyDescent="0.15">
      <c r="B28" s="11" t="s">
        <v>16</v>
      </c>
      <c r="C28" s="26" t="s">
        <v>15</v>
      </c>
      <c r="D28" s="16">
        <v>77.996168625946865</v>
      </c>
      <c r="E28" s="16">
        <v>0.23240498843661123</v>
      </c>
      <c r="F28" s="16">
        <v>12.460029546861964</v>
      </c>
      <c r="G28" s="16">
        <v>1.1172601023284954</v>
      </c>
      <c r="H28" s="16">
        <v>3.2358879617731012E-2</v>
      </c>
      <c r="I28" s="16">
        <v>0.15000873586366675</v>
      </c>
      <c r="J28" s="16">
        <v>0.86510896051493014</v>
      </c>
      <c r="K28" s="16">
        <v>4.2629980863806338</v>
      </c>
      <c r="L28" s="16">
        <v>2.8553351315083475</v>
      </c>
      <c r="M28" s="16">
        <v>2.8326942540761332E-2</v>
      </c>
      <c r="N28" s="13" t="s">
        <v>15</v>
      </c>
      <c r="O28" s="42">
        <v>100</v>
      </c>
      <c r="P28" s="13">
        <v>3.2723000000000013</v>
      </c>
      <c r="Q28" s="27" t="s">
        <v>292</v>
      </c>
      <c r="R28" s="71"/>
    </row>
    <row r="29" spans="1:18" x14ac:dyDescent="0.15">
      <c r="B29" s="11" t="s">
        <v>16</v>
      </c>
      <c r="C29" s="26" t="s">
        <v>15</v>
      </c>
      <c r="D29" s="16">
        <v>70.955431855924417</v>
      </c>
      <c r="E29" s="16">
        <v>0.12172903600277316</v>
      </c>
      <c r="F29" s="16">
        <v>16.896352965835256</v>
      </c>
      <c r="G29" s="16">
        <v>1.2830925624365155</v>
      </c>
      <c r="H29" s="16">
        <v>2.01538139077439E-3</v>
      </c>
      <c r="I29" s="16">
        <v>0.18057817261338535</v>
      </c>
      <c r="J29" s="16">
        <v>3.4217145252567596</v>
      </c>
      <c r="K29" s="16">
        <v>5.2860430807926093</v>
      </c>
      <c r="L29" s="16">
        <v>1.8297647646840689</v>
      </c>
      <c r="M29" s="16">
        <v>2.3176885993905487E-2</v>
      </c>
      <c r="N29" s="13" t="s">
        <v>15</v>
      </c>
      <c r="O29" s="42">
        <v>100</v>
      </c>
      <c r="P29" s="13">
        <v>0.76319999999999766</v>
      </c>
      <c r="Q29" s="27" t="s">
        <v>292</v>
      </c>
      <c r="R29" s="8"/>
    </row>
    <row r="30" spans="1:18" x14ac:dyDescent="0.15">
      <c r="B30" s="11" t="s">
        <v>16</v>
      </c>
      <c r="C30" s="26" t="s">
        <v>15</v>
      </c>
      <c r="D30" s="16">
        <v>65.807078502495315</v>
      </c>
      <c r="E30" s="16">
        <v>1.1503456836600243</v>
      </c>
      <c r="F30" s="16">
        <v>15.406553490667301</v>
      </c>
      <c r="G30" s="16">
        <v>4.6632445934465094</v>
      </c>
      <c r="H30" s="16">
        <v>0.15058478788402935</v>
      </c>
      <c r="I30" s="16">
        <v>1.2289957113859395</v>
      </c>
      <c r="J30" s="16">
        <v>2.66952235115762</v>
      </c>
      <c r="K30" s="16">
        <v>5.574689546058087</v>
      </c>
      <c r="L30" s="16">
        <v>3.0143411661163877</v>
      </c>
      <c r="M30" s="16">
        <v>0.33464416712876527</v>
      </c>
      <c r="N30" s="13" t="s">
        <v>15</v>
      </c>
      <c r="O30" s="42">
        <v>100</v>
      </c>
      <c r="P30" s="13">
        <v>1.7164999999999964</v>
      </c>
      <c r="Q30" s="27" t="s">
        <v>292</v>
      </c>
      <c r="R30" s="8"/>
    </row>
    <row r="31" spans="1:18" x14ac:dyDescent="0.15">
      <c r="B31" s="11" t="s">
        <v>16</v>
      </c>
      <c r="C31" s="26" t="s">
        <v>15</v>
      </c>
      <c r="D31" s="16">
        <v>76.486037308523436</v>
      </c>
      <c r="E31" s="16">
        <v>0.17607390827048375</v>
      </c>
      <c r="F31" s="16">
        <v>15.591655176206295</v>
      </c>
      <c r="G31" s="16">
        <v>1.5210178680901938</v>
      </c>
      <c r="H31" s="16">
        <v>2.169100200208967E-2</v>
      </c>
      <c r="I31" s="16">
        <v>0.26477279439170487</v>
      </c>
      <c r="J31" s="16">
        <v>2.4230784114447022</v>
      </c>
      <c r="K31" s="16">
        <v>1.2965720069981488</v>
      </c>
      <c r="L31" s="16">
        <v>2.1715442567725827</v>
      </c>
      <c r="M31" s="16">
        <v>4.765910299050688E-2</v>
      </c>
      <c r="N31" s="13" t="s">
        <v>15</v>
      </c>
      <c r="O31" s="42">
        <v>100</v>
      </c>
      <c r="P31" s="13">
        <v>1.8025999999999982</v>
      </c>
      <c r="Q31" s="27" t="s">
        <v>292</v>
      </c>
      <c r="R31" s="8"/>
    </row>
    <row r="32" spans="1:18" x14ac:dyDescent="0.15">
      <c r="A32" s="1" t="s">
        <v>842</v>
      </c>
      <c r="B32" s="11" t="s">
        <v>16</v>
      </c>
      <c r="C32" s="26" t="s">
        <v>15</v>
      </c>
      <c r="D32" s="16">
        <v>78.192045474288378</v>
      </c>
      <c r="E32" s="16">
        <v>0.23945131616465012</v>
      </c>
      <c r="F32" s="16">
        <v>14.813278050704815</v>
      </c>
      <c r="G32" s="16">
        <v>1.3229608569148084</v>
      </c>
      <c r="H32" s="16">
        <v>3.2396955708149419E-2</v>
      </c>
      <c r="I32" s="16">
        <v>0.24497004048086485</v>
      </c>
      <c r="J32" s="16">
        <v>1.424648462370987</v>
      </c>
      <c r="K32" s="16">
        <v>1.0453894635288972</v>
      </c>
      <c r="L32" s="16">
        <v>2.5776530500660715</v>
      </c>
      <c r="M32" s="16">
        <v>1.3796810790536818E-2</v>
      </c>
      <c r="N32" s="16">
        <v>9.3307320383408276E-2</v>
      </c>
      <c r="O32" s="42">
        <v>100</v>
      </c>
      <c r="P32" s="13">
        <v>2.1513000000000062</v>
      </c>
      <c r="Q32" s="27" t="s">
        <v>292</v>
      </c>
    </row>
    <row r="33" spans="1:17" x14ac:dyDescent="0.15">
      <c r="A33" s="1" t="s">
        <v>846</v>
      </c>
      <c r="B33" s="11" t="s">
        <v>16</v>
      </c>
      <c r="C33" s="27" t="s">
        <v>174</v>
      </c>
      <c r="D33" s="16">
        <v>78.2</v>
      </c>
      <c r="E33" s="16">
        <v>0.2</v>
      </c>
      <c r="F33" s="16">
        <v>11.99</v>
      </c>
      <c r="G33" s="16">
        <v>1.2</v>
      </c>
      <c r="H33" s="16">
        <v>0.02</v>
      </c>
      <c r="I33" s="16">
        <v>0.19</v>
      </c>
      <c r="J33" s="16">
        <v>0.71</v>
      </c>
      <c r="K33" s="16">
        <v>4.6399999999999997</v>
      </c>
      <c r="L33" s="16">
        <v>2.76</v>
      </c>
      <c r="M33" s="13" t="s">
        <v>15</v>
      </c>
      <c r="N33" s="16">
        <v>0.11</v>
      </c>
      <c r="O33" s="38">
        <v>100</v>
      </c>
      <c r="P33" s="42">
        <v>3.03</v>
      </c>
      <c r="Q33" s="27" t="s">
        <v>292</v>
      </c>
    </row>
    <row r="34" spans="1:17" x14ac:dyDescent="0.15">
      <c r="D34" s="2"/>
      <c r="E34" s="2"/>
      <c r="F34" s="2"/>
      <c r="G34" s="2"/>
      <c r="H34" s="2"/>
      <c r="I34" s="2"/>
      <c r="J34" s="2"/>
      <c r="K34" s="2"/>
      <c r="L34" s="2"/>
      <c r="M34" s="2"/>
      <c r="N34" s="2"/>
      <c r="P34" s="13"/>
    </row>
    <row r="35" spans="1:17" ht="17" x14ac:dyDescent="0.25">
      <c r="A35" s="6" t="s">
        <v>845</v>
      </c>
      <c r="B35" s="6" t="s">
        <v>0</v>
      </c>
      <c r="C35" s="6" t="s">
        <v>162</v>
      </c>
      <c r="D35" s="6" t="s">
        <v>128</v>
      </c>
      <c r="E35" s="6" t="s">
        <v>1</v>
      </c>
      <c r="F35" s="6" t="s">
        <v>129</v>
      </c>
      <c r="G35" s="6" t="s">
        <v>130</v>
      </c>
      <c r="H35" s="6" t="s">
        <v>2</v>
      </c>
      <c r="I35" s="6" t="s">
        <v>3</v>
      </c>
      <c r="J35" s="6" t="s">
        <v>4</v>
      </c>
      <c r="K35" s="6" t="s">
        <v>131</v>
      </c>
      <c r="L35" s="6" t="s">
        <v>132</v>
      </c>
      <c r="M35" s="6" t="s">
        <v>133</v>
      </c>
      <c r="N35" s="6" t="s">
        <v>5</v>
      </c>
      <c r="O35" s="6" t="s">
        <v>6</v>
      </c>
      <c r="P35" s="6" t="s">
        <v>134</v>
      </c>
      <c r="Q35" s="6" t="s">
        <v>180</v>
      </c>
    </row>
    <row r="36" spans="1:17" x14ac:dyDescent="0.15">
      <c r="A36" s="1" t="s">
        <v>847</v>
      </c>
      <c r="B36" s="1" t="s">
        <v>233</v>
      </c>
      <c r="C36" s="26" t="s">
        <v>15</v>
      </c>
      <c r="D36" s="13">
        <v>74.302754986943555</v>
      </c>
      <c r="E36" s="13">
        <v>0.1421529998918401</v>
      </c>
      <c r="F36" s="13">
        <v>13.952213929963895</v>
      </c>
      <c r="G36" s="13">
        <v>1.0659414803483778</v>
      </c>
      <c r="H36" s="13">
        <v>3.6053297074017422E-2</v>
      </c>
      <c r="I36" s="13">
        <v>0.27925853819331775</v>
      </c>
      <c r="J36" s="13">
        <v>1.2002657643041454</v>
      </c>
      <c r="K36" s="13">
        <v>3.9063232332596813</v>
      </c>
      <c r="L36" s="13">
        <v>5.0533331273144935</v>
      </c>
      <c r="M36" s="13">
        <v>6.1702642706675526E-2</v>
      </c>
      <c r="N36" s="13" t="s">
        <v>15</v>
      </c>
      <c r="O36" s="2">
        <v>100</v>
      </c>
      <c r="P36" s="13">
        <v>2.9214999999999947</v>
      </c>
    </row>
    <row r="37" spans="1:17" x14ac:dyDescent="0.15">
      <c r="A37" s="1" t="s">
        <v>386</v>
      </c>
      <c r="B37" s="1" t="s">
        <v>233</v>
      </c>
      <c r="C37" s="26" t="s">
        <v>15</v>
      </c>
      <c r="D37" s="13">
        <v>73.47664141730624</v>
      </c>
      <c r="E37" s="13">
        <v>0.18909448207061463</v>
      </c>
      <c r="F37" s="13">
        <v>14.696832216245481</v>
      </c>
      <c r="G37" s="13">
        <v>1.5969760924818399</v>
      </c>
      <c r="H37" s="13">
        <v>4.4416148227615214E-2</v>
      </c>
      <c r="I37" s="13">
        <v>0.35773547827569091</v>
      </c>
      <c r="J37" s="13">
        <v>1.8102337612857622</v>
      </c>
      <c r="K37" s="13">
        <v>4.2995433057445211</v>
      </c>
      <c r="L37" s="13">
        <v>3.1676834923324493</v>
      </c>
      <c r="M37" s="13">
        <v>4.4917459155692133E-2</v>
      </c>
      <c r="N37" s="13">
        <v>0.31592614687407566</v>
      </c>
      <c r="O37" s="2">
        <v>100</v>
      </c>
      <c r="P37" s="13">
        <v>0.26149999999999807</v>
      </c>
    </row>
    <row r="38" spans="1:17" x14ac:dyDescent="0.15">
      <c r="B38" s="1" t="s">
        <v>233</v>
      </c>
      <c r="C38" s="26" t="s">
        <v>15</v>
      </c>
      <c r="D38" s="13">
        <v>73.032952252858109</v>
      </c>
      <c r="E38" s="13">
        <v>0.17272502035182105</v>
      </c>
      <c r="F38" s="13">
        <v>14.932219587300466</v>
      </c>
      <c r="G38" s="13">
        <v>1.6960019416395733</v>
      </c>
      <c r="H38" s="13">
        <v>3.873166439973505E-2</v>
      </c>
      <c r="I38" s="13">
        <v>0.4286776119855793</v>
      </c>
      <c r="J38" s="13">
        <v>1.8370741918683733</v>
      </c>
      <c r="K38" s="13">
        <v>4.4071173225599303</v>
      </c>
      <c r="L38" s="13">
        <v>3.0639476970840009</v>
      </c>
      <c r="M38" s="13">
        <v>4.5608304554257205E-2</v>
      </c>
      <c r="N38" s="13">
        <v>0.34504553245925845</v>
      </c>
      <c r="O38" s="2">
        <v>100</v>
      </c>
      <c r="P38" s="13">
        <v>1.1145000000000067</v>
      </c>
    </row>
    <row r="39" spans="1:17" x14ac:dyDescent="0.15">
      <c r="B39" s="1" t="s">
        <v>233</v>
      </c>
      <c r="C39" s="26" t="s">
        <v>15</v>
      </c>
      <c r="D39" s="13">
        <v>75.106984539214878</v>
      </c>
      <c r="E39" s="13">
        <v>0.13699564812267986</v>
      </c>
      <c r="F39" s="13">
        <v>13.724298656909593</v>
      </c>
      <c r="G39" s="13">
        <v>1.2038559210905067</v>
      </c>
      <c r="H39" s="13">
        <v>4.2218114129635206E-2</v>
      </c>
      <c r="I39" s="13">
        <v>0.253628518975763</v>
      </c>
      <c r="J39" s="13">
        <v>1.5085513003392377</v>
      </c>
      <c r="K39" s="13">
        <v>4.1528338376052529</v>
      </c>
      <c r="L39" s="13">
        <v>3.4964274520088789</v>
      </c>
      <c r="M39" s="13">
        <v>2.1535502662086644E-2</v>
      </c>
      <c r="N39" s="13">
        <v>0.35256389754218082</v>
      </c>
      <c r="O39" s="2">
        <v>100</v>
      </c>
      <c r="P39" s="21">
        <v>6.2014000000000067</v>
      </c>
      <c r="Q39" s="42" t="s">
        <v>181</v>
      </c>
    </row>
    <row r="40" spans="1:17" x14ac:dyDescent="0.15">
      <c r="A40" s="1" t="s">
        <v>386</v>
      </c>
      <c r="B40" s="1" t="s">
        <v>233</v>
      </c>
      <c r="C40" s="26" t="s">
        <v>15</v>
      </c>
      <c r="D40" s="13">
        <v>74.32391918226125</v>
      </c>
      <c r="E40" s="13">
        <v>0.10564079294404582</v>
      </c>
      <c r="F40" s="13">
        <v>14.334230047766249</v>
      </c>
      <c r="G40" s="13">
        <v>1.1004671287987133</v>
      </c>
      <c r="H40" s="13">
        <v>3.4943502939305669E-2</v>
      </c>
      <c r="I40" s="13">
        <v>0.27549660288380118</v>
      </c>
      <c r="J40" s="13">
        <v>1.5082426152730457</v>
      </c>
      <c r="K40" s="13">
        <v>4.5072054515916005</v>
      </c>
      <c r="L40" s="13">
        <v>3.3936724912590601</v>
      </c>
      <c r="M40" s="13">
        <v>3.6361500160031118E-2</v>
      </c>
      <c r="N40" s="13">
        <v>0.38002325515441987</v>
      </c>
      <c r="O40" s="2">
        <v>100</v>
      </c>
      <c r="P40" s="13">
        <v>1.2691999999999979</v>
      </c>
    </row>
    <row r="41" spans="1:17" x14ac:dyDescent="0.15">
      <c r="A41" s="71" t="s">
        <v>377</v>
      </c>
      <c r="B41" s="1" t="s">
        <v>233</v>
      </c>
      <c r="C41" s="26" t="s">
        <v>15</v>
      </c>
      <c r="D41" s="13">
        <v>75.145371254641006</v>
      </c>
      <c r="E41" s="13">
        <v>0.14197508796837735</v>
      </c>
      <c r="F41" s="13">
        <v>14.000275778947852</v>
      </c>
      <c r="G41" s="13">
        <v>1.1439719318315298</v>
      </c>
      <c r="H41" s="13">
        <v>4.0243298316216314E-2</v>
      </c>
      <c r="I41" s="13">
        <v>0.24871175482230132</v>
      </c>
      <c r="J41" s="13">
        <v>1.5672415466091958</v>
      </c>
      <c r="K41" s="13">
        <v>4.2862176917302062</v>
      </c>
      <c r="L41" s="13">
        <v>3.4044400410604214</v>
      </c>
      <c r="M41" s="13">
        <v>2.1653754423953956E-2</v>
      </c>
      <c r="N41" s="13" t="s">
        <v>15</v>
      </c>
      <c r="O41" s="2">
        <v>100</v>
      </c>
      <c r="P41" s="13">
        <v>2.0955000000000013</v>
      </c>
    </row>
    <row r="42" spans="1:17" x14ac:dyDescent="0.15">
      <c r="B42" s="1" t="s">
        <v>233</v>
      </c>
      <c r="C42" s="26" t="s">
        <v>15</v>
      </c>
      <c r="D42" s="13">
        <v>75.114993993205303</v>
      </c>
      <c r="E42" s="13">
        <v>0.19460116254418081</v>
      </c>
      <c r="F42" s="13">
        <v>13.574723154795997</v>
      </c>
      <c r="G42" s="13">
        <v>1.5423592411292986</v>
      </c>
      <c r="H42" s="13">
        <v>5.3686716387527395E-2</v>
      </c>
      <c r="I42" s="13">
        <v>0.35713796009463211</v>
      </c>
      <c r="J42" s="13">
        <v>1.8567798728605738</v>
      </c>
      <c r="K42" s="13">
        <v>3.8713501734534486</v>
      </c>
      <c r="L42" s="13">
        <v>3.3808919589112043</v>
      </c>
      <c r="M42" s="13">
        <v>5.3581241502679587E-2</v>
      </c>
      <c r="N42" s="13" t="s">
        <v>15</v>
      </c>
      <c r="O42" s="2">
        <v>100</v>
      </c>
      <c r="P42" s="13">
        <v>5.1907000000000068</v>
      </c>
    </row>
    <row r="43" spans="1:17" x14ac:dyDescent="0.15">
      <c r="B43" s="1" t="s">
        <v>233</v>
      </c>
      <c r="C43" s="26" t="s">
        <v>15</v>
      </c>
      <c r="D43" s="13">
        <v>73.9734237633417</v>
      </c>
      <c r="E43" s="13">
        <v>0.18953450697737495</v>
      </c>
      <c r="F43" s="13">
        <v>14.504927793667207</v>
      </c>
      <c r="G43" s="13">
        <v>1.4547886188203316</v>
      </c>
      <c r="H43" s="13">
        <v>5.5173070572878666E-2</v>
      </c>
      <c r="I43" s="13">
        <v>0.30785124180814472</v>
      </c>
      <c r="J43" s="13">
        <v>1.6478426087235563</v>
      </c>
      <c r="K43" s="13">
        <v>4.5514160225495344</v>
      </c>
      <c r="L43" s="13">
        <v>3.2681504392625236</v>
      </c>
      <c r="M43" s="13">
        <v>4.689193427676179E-2</v>
      </c>
      <c r="N43" s="13" t="s">
        <v>15</v>
      </c>
      <c r="O43" s="2">
        <v>100</v>
      </c>
      <c r="P43" s="13">
        <v>3.3949000000000069</v>
      </c>
    </row>
    <row r="44" spans="1:17" x14ac:dyDescent="0.15">
      <c r="B44" s="1" t="s">
        <v>233</v>
      </c>
      <c r="C44" s="26" t="s">
        <v>15</v>
      </c>
      <c r="D44" s="13">
        <v>73.781929198288822</v>
      </c>
      <c r="E44" s="13">
        <v>0.16025078663251105</v>
      </c>
      <c r="F44" s="13">
        <v>14.98913761257166</v>
      </c>
      <c r="G44" s="13">
        <v>1.4830907240634581</v>
      </c>
      <c r="H44" s="13">
        <v>2.477666442294298E-2</v>
      </c>
      <c r="I44" s="13">
        <v>0.41312163640829819</v>
      </c>
      <c r="J44" s="13">
        <v>1.8491047967834997</v>
      </c>
      <c r="K44" s="13">
        <v>4.1279198980009593</v>
      </c>
      <c r="L44" s="13">
        <v>3.1065471006517438</v>
      </c>
      <c r="M44" s="13">
        <v>6.4121582176114231E-2</v>
      </c>
      <c r="N44" s="13" t="s">
        <v>15</v>
      </c>
      <c r="O44" s="2">
        <v>100</v>
      </c>
      <c r="P44" s="13">
        <v>5.9599000000000046</v>
      </c>
    </row>
    <row r="45" spans="1:17" x14ac:dyDescent="0.15">
      <c r="A45" s="69"/>
      <c r="B45" s="1" t="s">
        <v>233</v>
      </c>
      <c r="C45" s="26" t="s">
        <v>15</v>
      </c>
      <c r="D45" s="13">
        <v>75.244011645959233</v>
      </c>
      <c r="E45" s="13">
        <v>0.19124933062734281</v>
      </c>
      <c r="F45" s="13">
        <v>13.200928796749212</v>
      </c>
      <c r="G45" s="13">
        <v>1.3504452734415429</v>
      </c>
      <c r="H45" s="13">
        <v>6.2099782650760722E-2</v>
      </c>
      <c r="I45" s="13">
        <v>0.40679857620498328</v>
      </c>
      <c r="J45" s="13">
        <v>1.8763809326667356</v>
      </c>
      <c r="K45" s="13">
        <v>4.3200973796591713</v>
      </c>
      <c r="L45" s="13">
        <v>3.2843135049027326</v>
      </c>
      <c r="M45" s="13">
        <v>6.3674777138280014E-2</v>
      </c>
      <c r="N45" s="13" t="s">
        <v>15</v>
      </c>
      <c r="O45" s="2">
        <v>100</v>
      </c>
      <c r="P45" s="21">
        <v>11.110799999999998</v>
      </c>
      <c r="Q45" s="42" t="s">
        <v>181</v>
      </c>
    </row>
    <row r="46" spans="1:17" x14ac:dyDescent="0.15">
      <c r="A46" s="12" t="s">
        <v>8</v>
      </c>
      <c r="B46" s="12" t="s">
        <v>7</v>
      </c>
      <c r="C46" s="29" t="s">
        <v>15</v>
      </c>
      <c r="D46" s="14">
        <v>74.250996732006769</v>
      </c>
      <c r="E46" s="14">
        <v>0.15921894305593842</v>
      </c>
      <c r="F46" s="14">
        <v>14.300984308685379</v>
      </c>
      <c r="G46" s="14">
        <v>1.36527256446707</v>
      </c>
      <c r="H46" s="14">
        <v>4.1138052941097097E-2</v>
      </c>
      <c r="I46" s="14">
        <v>0.32462437149416989</v>
      </c>
      <c r="J46" s="14">
        <v>1.6428151620052656</v>
      </c>
      <c r="K46" s="14">
        <v>4.2344363262772378</v>
      </c>
      <c r="L46" s="14">
        <v>3.4816770888760864</v>
      </c>
      <c r="M46" s="14">
        <v>4.4041546846472462E-2</v>
      </c>
      <c r="N46" s="14">
        <v>0.3483897080074837</v>
      </c>
      <c r="O46" s="17">
        <v>100</v>
      </c>
      <c r="P46" s="14">
        <v>3.1565666666666772</v>
      </c>
      <c r="Q46" s="17"/>
    </row>
    <row r="47" spans="1:17" x14ac:dyDescent="0.15">
      <c r="A47" s="12" t="s">
        <v>301</v>
      </c>
      <c r="B47" s="12" t="s">
        <v>9</v>
      </c>
      <c r="C47" s="29" t="s">
        <v>15</v>
      </c>
      <c r="D47" s="14">
        <v>0.76382576478549857</v>
      </c>
      <c r="E47" s="14">
        <v>3.000010727014004E-2</v>
      </c>
      <c r="F47" s="14">
        <v>0.51762616074663159</v>
      </c>
      <c r="G47" s="14">
        <v>0.23745333726633458</v>
      </c>
      <c r="H47" s="14">
        <v>9.3866702891647232E-3</v>
      </c>
      <c r="I47" s="14">
        <v>6.7424395060306189E-2</v>
      </c>
      <c r="J47" s="14">
        <v>0.22131003135600349</v>
      </c>
      <c r="K47" s="14">
        <v>0.24215505117240352</v>
      </c>
      <c r="L47" s="14">
        <v>0.6076177099078488</v>
      </c>
      <c r="M47" s="14">
        <v>1.5346795072738022E-2</v>
      </c>
      <c r="N47" s="14">
        <v>2.6351290132419682E-2</v>
      </c>
      <c r="O47" s="17">
        <v>0</v>
      </c>
      <c r="P47" s="14">
        <v>-2.1971261917559519</v>
      </c>
      <c r="Q47" s="17"/>
    </row>
    <row r="48" spans="1:17" x14ac:dyDescent="0.15">
      <c r="A48" s="1" t="s">
        <v>370</v>
      </c>
      <c r="B48" s="1" t="s">
        <v>234</v>
      </c>
      <c r="C48" s="26" t="s">
        <v>15</v>
      </c>
      <c r="D48" s="13">
        <v>65.873758809386047</v>
      </c>
      <c r="E48" s="13">
        <v>1.1066578206747797</v>
      </c>
      <c r="F48" s="13">
        <v>15.445445172522085</v>
      </c>
      <c r="G48" s="13">
        <v>4.2360789232125491</v>
      </c>
      <c r="H48" s="13">
        <v>0.15854117879910609</v>
      </c>
      <c r="I48" s="13">
        <v>1.1825960158702749</v>
      </c>
      <c r="J48" s="13">
        <v>2.620170679172233</v>
      </c>
      <c r="K48" s="13">
        <v>5.9239870783890192</v>
      </c>
      <c r="L48" s="13">
        <v>3.1477997614813602</v>
      </c>
      <c r="M48" s="13">
        <v>0.30486357885000082</v>
      </c>
      <c r="N48" s="13" t="s">
        <v>15</v>
      </c>
      <c r="O48" s="2">
        <v>100</v>
      </c>
      <c r="P48" s="13">
        <v>0.97209999999999752</v>
      </c>
    </row>
    <row r="49" spans="1:20" x14ac:dyDescent="0.15">
      <c r="A49" s="1" t="s">
        <v>386</v>
      </c>
      <c r="B49" s="1" t="s">
        <v>234</v>
      </c>
      <c r="C49" s="26" t="s">
        <v>15</v>
      </c>
      <c r="D49" s="13">
        <v>65.793257933988173</v>
      </c>
      <c r="E49" s="13">
        <v>1.1230403398907753</v>
      </c>
      <c r="F49" s="13">
        <v>15.501277508702055</v>
      </c>
      <c r="G49" s="13">
        <v>4.704794355816615</v>
      </c>
      <c r="H49" s="13">
        <v>0.16191504541973634</v>
      </c>
      <c r="I49" s="13">
        <v>1.1314933316964049</v>
      </c>
      <c r="J49" s="13">
        <v>2.492525643257582</v>
      </c>
      <c r="K49" s="13">
        <v>5.6422713994028575</v>
      </c>
      <c r="L49" s="13">
        <v>3.0478067002035765</v>
      </c>
      <c r="M49" s="13">
        <v>0.27311214000569572</v>
      </c>
      <c r="N49" s="13">
        <v>0.12860623247136299</v>
      </c>
      <c r="O49" s="2">
        <v>100</v>
      </c>
      <c r="P49" s="13">
        <v>0.62690000000000623</v>
      </c>
    </row>
    <row r="50" spans="1:20" x14ac:dyDescent="0.15">
      <c r="A50" s="1" t="s">
        <v>377</v>
      </c>
      <c r="B50" s="1" t="s">
        <v>234</v>
      </c>
      <c r="C50" s="26" t="s">
        <v>15</v>
      </c>
      <c r="D50" s="13">
        <v>66.848931866494709</v>
      </c>
      <c r="E50" s="13">
        <v>1.1176620922063796</v>
      </c>
      <c r="F50" s="13">
        <v>15.140789961149775</v>
      </c>
      <c r="G50" s="13">
        <v>4.1949722540856129</v>
      </c>
      <c r="H50" s="13">
        <v>0.13877910052123885</v>
      </c>
      <c r="I50" s="13">
        <v>1.1639217923801259</v>
      </c>
      <c r="J50" s="13">
        <v>2.3933203766549975</v>
      </c>
      <c r="K50" s="13">
        <v>5.5837538310361969</v>
      </c>
      <c r="L50" s="13">
        <v>3.1274330918319437</v>
      </c>
      <c r="M50" s="13">
        <v>0.29053469081284339</v>
      </c>
      <c r="N50" s="13" t="s">
        <v>15</v>
      </c>
      <c r="O50" s="2">
        <v>100</v>
      </c>
      <c r="P50" s="13">
        <v>-0.95180000000000575</v>
      </c>
    </row>
    <row r="51" spans="1:20" x14ac:dyDescent="0.15">
      <c r="A51" s="12" t="s">
        <v>14</v>
      </c>
      <c r="B51" s="12" t="s">
        <v>7</v>
      </c>
      <c r="C51" s="29" t="s">
        <v>15</v>
      </c>
      <c r="D51" s="14">
        <v>66.17198286995631</v>
      </c>
      <c r="E51" s="14">
        <v>1.1157867509239783</v>
      </c>
      <c r="F51" s="14">
        <v>15.362504214124639</v>
      </c>
      <c r="G51" s="14">
        <v>4.3786151777049254</v>
      </c>
      <c r="H51" s="14">
        <v>0.15307844158002709</v>
      </c>
      <c r="I51" s="14">
        <v>1.1593370466489352</v>
      </c>
      <c r="J51" s="14">
        <v>2.5020055663616043</v>
      </c>
      <c r="K51" s="14">
        <v>5.7166707696093582</v>
      </c>
      <c r="L51" s="14">
        <v>3.1076798511722932</v>
      </c>
      <c r="M51" s="14">
        <v>0.28950346988951331</v>
      </c>
      <c r="N51" s="14">
        <v>0.12860623247136299</v>
      </c>
      <c r="O51" s="17">
        <v>100</v>
      </c>
      <c r="P51" s="14">
        <v>0.21573333333333267</v>
      </c>
      <c r="Q51" s="17"/>
    </row>
    <row r="52" spans="1:20" x14ac:dyDescent="0.15">
      <c r="A52" s="12" t="s">
        <v>301</v>
      </c>
      <c r="B52" s="12" t="s">
        <v>9</v>
      </c>
      <c r="C52" s="29" t="s">
        <v>15</v>
      </c>
      <c r="D52" s="14">
        <v>0.58763513821989555</v>
      </c>
      <c r="E52" s="14">
        <v>8.3507133024506245E-3</v>
      </c>
      <c r="F52" s="14">
        <v>0.19402891516467224</v>
      </c>
      <c r="G52" s="14">
        <v>0.2832262024193572</v>
      </c>
      <c r="H52" s="14">
        <v>1.2497964235430955E-2</v>
      </c>
      <c r="I52" s="14">
        <v>2.5857996877336208E-2</v>
      </c>
      <c r="J52" s="14">
        <v>0.11372188287477457</v>
      </c>
      <c r="K52" s="14">
        <v>0.18190963516648756</v>
      </c>
      <c r="L52" s="14">
        <v>5.2842179774723518E-2</v>
      </c>
      <c r="M52" s="14">
        <v>1.5900818520297844E-2</v>
      </c>
      <c r="N52" s="14" t="s">
        <v>15</v>
      </c>
      <c r="O52" s="17">
        <v>0</v>
      </c>
      <c r="P52" s="14">
        <v>-1.0257394032274185</v>
      </c>
      <c r="Q52" s="17"/>
    </row>
    <row r="53" spans="1:20" x14ac:dyDescent="0.15">
      <c r="A53" s="1" t="s">
        <v>370</v>
      </c>
      <c r="B53" s="11" t="s">
        <v>17</v>
      </c>
      <c r="C53" s="26" t="s">
        <v>15</v>
      </c>
      <c r="D53" s="16">
        <v>74.182335101957506</v>
      </c>
      <c r="E53" s="16">
        <v>0.12733679598241529</v>
      </c>
      <c r="F53" s="16">
        <v>13.562456678032694</v>
      </c>
      <c r="G53" s="16">
        <v>0.8928081130841925</v>
      </c>
      <c r="H53" s="16">
        <v>4.5277607684552877E-2</v>
      </c>
      <c r="I53" s="16">
        <v>0.20784183298675762</v>
      </c>
      <c r="J53" s="16">
        <v>1.4139668468446067</v>
      </c>
      <c r="K53" s="60">
        <v>0.32336707913841994</v>
      </c>
      <c r="L53" s="64">
        <v>9.2105222259176482</v>
      </c>
      <c r="M53" s="64">
        <v>3.4191328457442681E-2</v>
      </c>
      <c r="N53" s="13" t="s">
        <v>15</v>
      </c>
      <c r="O53" s="42">
        <v>100</v>
      </c>
      <c r="P53" s="13">
        <v>3.4843000000000046</v>
      </c>
      <c r="Q53" s="27" t="s">
        <v>872</v>
      </c>
    </row>
    <row r="54" spans="1:20" x14ac:dyDescent="0.15">
      <c r="A54" s="1" t="s">
        <v>386</v>
      </c>
      <c r="B54" s="11" t="s">
        <v>17</v>
      </c>
      <c r="C54" s="26" t="s">
        <v>15</v>
      </c>
      <c r="D54" s="16">
        <v>73.503805219178147</v>
      </c>
      <c r="E54" s="16">
        <v>0.12097158410632244</v>
      </c>
      <c r="F54" s="16">
        <v>13.380513632088956</v>
      </c>
      <c r="G54" s="16">
        <v>0.99563342295725821</v>
      </c>
      <c r="H54" s="16">
        <v>5.2614353361311469E-2</v>
      </c>
      <c r="I54" s="16">
        <v>0.22557886145853617</v>
      </c>
      <c r="J54" s="16">
        <v>1.4638804535605832</v>
      </c>
      <c r="K54" s="60">
        <v>0.36477904043019488</v>
      </c>
      <c r="L54" s="64">
        <v>9.5246479602616638</v>
      </c>
      <c r="M54" s="64">
        <v>2.2371457334730862E-2</v>
      </c>
      <c r="N54" s="16">
        <v>0.34520401526230537</v>
      </c>
      <c r="O54" s="42">
        <v>100</v>
      </c>
      <c r="P54" s="13">
        <v>3.4484000000000066</v>
      </c>
      <c r="Q54" s="27" t="s">
        <v>872</v>
      </c>
    </row>
    <row r="55" spans="1:20" x14ac:dyDescent="0.15">
      <c r="A55" s="71" t="s">
        <v>377</v>
      </c>
      <c r="B55" s="11" t="s">
        <v>17</v>
      </c>
      <c r="C55" s="26" t="s">
        <v>15</v>
      </c>
      <c r="D55" s="16">
        <v>73.894701683814617</v>
      </c>
      <c r="E55" s="16">
        <v>0.12011688057083525</v>
      </c>
      <c r="F55" s="16">
        <v>13.611898002304834</v>
      </c>
      <c r="G55" s="16">
        <v>1.0495186507907694</v>
      </c>
      <c r="H55" s="16">
        <v>5.9124889400152064E-2</v>
      </c>
      <c r="I55" s="16">
        <v>0.19106674785101774</v>
      </c>
      <c r="J55" s="16">
        <v>1.4642226996009589</v>
      </c>
      <c r="K55" s="60">
        <v>0.20019480095139208</v>
      </c>
      <c r="L55" s="64">
        <v>9.3731620716946349</v>
      </c>
      <c r="M55" s="64">
        <v>3.5993573020794332E-2</v>
      </c>
      <c r="N55" s="13" t="s">
        <v>15</v>
      </c>
      <c r="O55" s="42">
        <v>100</v>
      </c>
      <c r="P55" s="13">
        <v>3.593900000000005</v>
      </c>
      <c r="Q55" s="27" t="s">
        <v>872</v>
      </c>
    </row>
    <row r="56" spans="1:20" x14ac:dyDescent="0.15">
      <c r="B56" s="11" t="s">
        <v>17</v>
      </c>
      <c r="C56" s="26" t="s">
        <v>15</v>
      </c>
      <c r="D56" s="16">
        <v>79.831047921179163</v>
      </c>
      <c r="E56" s="16">
        <v>0.14733350175392096</v>
      </c>
      <c r="F56" s="16">
        <v>14.539217838225124</v>
      </c>
      <c r="G56" s="16">
        <v>1.3020844118463175</v>
      </c>
      <c r="H56" s="16">
        <v>4.0483063377219318E-2</v>
      </c>
      <c r="I56" s="16">
        <v>0.36838552300804694</v>
      </c>
      <c r="J56" s="16">
        <v>0.97004046235592778</v>
      </c>
      <c r="K56" s="60">
        <v>9.2458761114723412E-2</v>
      </c>
      <c r="L56" s="16">
        <v>2.6349193858998836</v>
      </c>
      <c r="M56" s="16">
        <v>7.3925593993183117E-2</v>
      </c>
      <c r="N56" s="13" t="s">
        <v>15</v>
      </c>
      <c r="O56" s="42">
        <v>100</v>
      </c>
      <c r="P56" s="13">
        <v>3.4163999999999959</v>
      </c>
      <c r="Q56" s="27" t="s">
        <v>872</v>
      </c>
    </row>
    <row r="57" spans="1:20" x14ac:dyDescent="0.15">
      <c r="B57" s="11"/>
      <c r="C57" s="26"/>
      <c r="D57" s="16"/>
      <c r="E57" s="16"/>
      <c r="F57" s="16"/>
      <c r="G57" s="16"/>
      <c r="H57" s="16"/>
      <c r="I57" s="16"/>
      <c r="J57" s="16"/>
      <c r="K57" s="16"/>
      <c r="L57" s="16"/>
      <c r="M57" s="16"/>
      <c r="N57" s="16"/>
      <c r="O57" s="42"/>
      <c r="P57" s="13"/>
    </row>
    <row r="58" spans="1:20" ht="17" x14ac:dyDescent="0.25">
      <c r="A58" s="6" t="s">
        <v>845</v>
      </c>
      <c r="B58" s="6" t="s">
        <v>0</v>
      </c>
      <c r="C58" s="6" t="s">
        <v>162</v>
      </c>
      <c r="D58" s="6" t="s">
        <v>128</v>
      </c>
      <c r="E58" s="6" t="s">
        <v>1</v>
      </c>
      <c r="F58" s="6" t="s">
        <v>129</v>
      </c>
      <c r="G58" s="6" t="s">
        <v>130</v>
      </c>
      <c r="H58" s="6" t="s">
        <v>2</v>
      </c>
      <c r="I58" s="6" t="s">
        <v>3</v>
      </c>
      <c r="J58" s="6" t="s">
        <v>4</v>
      </c>
      <c r="K58" s="6" t="s">
        <v>131</v>
      </c>
      <c r="L58" s="6" t="s">
        <v>132</v>
      </c>
      <c r="M58" s="6" t="s">
        <v>133</v>
      </c>
      <c r="N58" s="6" t="s">
        <v>5</v>
      </c>
      <c r="O58" s="6" t="s">
        <v>6</v>
      </c>
      <c r="P58" s="6" t="s">
        <v>134</v>
      </c>
      <c r="Q58" s="6" t="s">
        <v>180</v>
      </c>
    </row>
    <row r="59" spans="1:20" x14ac:dyDescent="0.15">
      <c r="A59" s="1" t="s">
        <v>842</v>
      </c>
      <c r="B59" s="1" t="s">
        <v>18</v>
      </c>
      <c r="C59" s="26" t="s">
        <v>15</v>
      </c>
      <c r="D59" s="13">
        <v>73.688379847588394</v>
      </c>
      <c r="E59" s="13">
        <v>0.19232443968325746</v>
      </c>
      <c r="F59" s="13">
        <v>14.908659006565051</v>
      </c>
      <c r="G59" s="13">
        <v>1.5777319146301927</v>
      </c>
      <c r="H59" s="13">
        <v>4.3753023103065128E-2</v>
      </c>
      <c r="I59" s="13">
        <v>0.34068600962986201</v>
      </c>
      <c r="J59" s="13">
        <v>1.9020498868402027</v>
      </c>
      <c r="K59" s="13">
        <v>3.7781837144323074</v>
      </c>
      <c r="L59" s="13">
        <v>3.1623887681687837</v>
      </c>
      <c r="M59" s="13">
        <v>4.4907179587798253E-2</v>
      </c>
      <c r="N59" s="13">
        <v>0.36104113308788272</v>
      </c>
      <c r="O59" s="2">
        <v>100</v>
      </c>
      <c r="P59" s="13">
        <v>4.692300000000003</v>
      </c>
      <c r="T59" s="18"/>
    </row>
    <row r="60" spans="1:20" x14ac:dyDescent="0.15">
      <c r="B60" s="1" t="s">
        <v>18</v>
      </c>
      <c r="C60" s="26" t="s">
        <v>15</v>
      </c>
      <c r="D60" s="13">
        <v>73.521037646314454</v>
      </c>
      <c r="E60" s="13">
        <v>0.19121050420293861</v>
      </c>
      <c r="F60" s="13">
        <v>14.546468842966878</v>
      </c>
      <c r="G60" s="13">
        <v>1.4204066316912449</v>
      </c>
      <c r="H60" s="13">
        <v>4.1016449492384012E-2</v>
      </c>
      <c r="I60" s="13">
        <v>0.45407504912493257</v>
      </c>
      <c r="J60" s="13">
        <v>1.8732841202470567</v>
      </c>
      <c r="K60" s="13">
        <v>4.4852635182133991</v>
      </c>
      <c r="L60" s="13">
        <v>3.1259324755473097</v>
      </c>
      <c r="M60" s="13">
        <v>4.8301609621201613E-2</v>
      </c>
      <c r="N60" s="13">
        <v>0.2930031525781982</v>
      </c>
      <c r="O60" s="2">
        <v>100</v>
      </c>
      <c r="P60" s="13">
        <v>-0.20369999999999777</v>
      </c>
      <c r="T60" s="18"/>
    </row>
    <row r="61" spans="1:20" x14ac:dyDescent="0.15">
      <c r="B61" s="1" t="s">
        <v>18</v>
      </c>
      <c r="C61" s="26" t="s">
        <v>15</v>
      </c>
      <c r="D61" s="13">
        <v>73.455810644454758</v>
      </c>
      <c r="E61" s="13">
        <v>0.218228908535708</v>
      </c>
      <c r="F61" s="13">
        <v>14.877436090105356</v>
      </c>
      <c r="G61" s="13">
        <v>1.4839365937105311</v>
      </c>
      <c r="H61" s="13">
        <v>5.1759420614238431E-2</v>
      </c>
      <c r="I61" s="13">
        <v>0.32694367615789222</v>
      </c>
      <c r="J61" s="13">
        <v>1.8981118802858559</v>
      </c>
      <c r="K61" s="13">
        <v>4.1805224703832184</v>
      </c>
      <c r="L61" s="13">
        <v>3.1137588130905369</v>
      </c>
      <c r="M61" s="13">
        <v>6.1951430078818204E-2</v>
      </c>
      <c r="N61" s="13">
        <v>0.33154007258309481</v>
      </c>
      <c r="O61" s="2">
        <v>100</v>
      </c>
      <c r="P61" s="13">
        <v>-7.8400000000002024E-2</v>
      </c>
      <c r="T61" s="18"/>
    </row>
    <row r="62" spans="1:20" x14ac:dyDescent="0.15">
      <c r="B62" s="1" t="s">
        <v>18</v>
      </c>
      <c r="C62" s="26" t="s">
        <v>15</v>
      </c>
      <c r="D62" s="13">
        <v>73.137939215976544</v>
      </c>
      <c r="E62" s="13">
        <v>0.18555208335445719</v>
      </c>
      <c r="F62" s="13">
        <v>15.281785680246104</v>
      </c>
      <c r="G62" s="13">
        <v>1.4537955033531189</v>
      </c>
      <c r="H62" s="13">
        <v>4.6844296453420337E-2</v>
      </c>
      <c r="I62" s="13">
        <v>0.41156060455505017</v>
      </c>
      <c r="J62" s="13">
        <v>1.760412716502779</v>
      </c>
      <c r="K62" s="13">
        <v>4.2530970974787223</v>
      </c>
      <c r="L62" s="13">
        <v>3.0380858325407658</v>
      </c>
      <c r="M62" s="13">
        <v>5.5665625006337156E-2</v>
      </c>
      <c r="N62" s="13">
        <v>0.37526134453270277</v>
      </c>
      <c r="O62" s="2">
        <v>100</v>
      </c>
      <c r="P62" s="13">
        <v>1.3753999999999991</v>
      </c>
      <c r="T62" s="18"/>
    </row>
    <row r="63" spans="1:20" x14ac:dyDescent="0.15">
      <c r="B63" s="1" t="s">
        <v>18</v>
      </c>
      <c r="C63" s="26" t="s">
        <v>15</v>
      </c>
      <c r="D63" s="13">
        <v>74.664568874070298</v>
      </c>
      <c r="E63" s="13">
        <v>0.11871413737620357</v>
      </c>
      <c r="F63" s="13">
        <v>14.211152199676159</v>
      </c>
      <c r="G63" s="13">
        <v>1.0567086734688678</v>
      </c>
      <c r="H63" s="13">
        <v>5.0644571910706593E-2</v>
      </c>
      <c r="I63" s="13">
        <v>0.21633486150187137</v>
      </c>
      <c r="J63" s="13">
        <v>1.5394115651006928</v>
      </c>
      <c r="K63" s="13">
        <v>4.3131444572725917</v>
      </c>
      <c r="L63" s="13">
        <v>3.4609501818415258</v>
      </c>
      <c r="M63" s="13">
        <v>1.8545899572934808E-2</v>
      </c>
      <c r="N63" s="13">
        <v>0.34972267766105636</v>
      </c>
      <c r="O63" s="2">
        <v>100</v>
      </c>
      <c r="P63" s="13">
        <v>1.8650999999999982</v>
      </c>
      <c r="T63" s="18"/>
    </row>
    <row r="64" spans="1:20" x14ac:dyDescent="0.15">
      <c r="B64" s="1" t="s">
        <v>18</v>
      </c>
      <c r="C64" s="26" t="s">
        <v>15</v>
      </c>
      <c r="D64" s="13">
        <v>73.86282541277744</v>
      </c>
      <c r="E64" s="13">
        <v>0.17541455392627109</v>
      </c>
      <c r="F64" s="13">
        <v>14.531187347413194</v>
      </c>
      <c r="G64" s="13">
        <v>1.3301255208888483</v>
      </c>
      <c r="H64" s="13">
        <v>4.3752125429527097E-2</v>
      </c>
      <c r="I64" s="13">
        <v>0.36138646526477136</v>
      </c>
      <c r="J64" s="13">
        <v>1.8060187088554909</v>
      </c>
      <c r="K64" s="13">
        <v>4.2813129698150938</v>
      </c>
      <c r="L64" s="13">
        <v>3.2137002015034084</v>
      </c>
      <c r="M64" s="13">
        <v>4.425969068973043E-2</v>
      </c>
      <c r="N64" s="13">
        <v>0.35001700343621678</v>
      </c>
      <c r="O64" s="2">
        <v>100</v>
      </c>
      <c r="P64" s="13">
        <v>1.4904999999999973</v>
      </c>
      <c r="T64" s="18"/>
    </row>
    <row r="65" spans="1:20" x14ac:dyDescent="0.15">
      <c r="B65" s="1" t="s">
        <v>18</v>
      </c>
      <c r="C65" s="26" t="s">
        <v>15</v>
      </c>
      <c r="D65" s="13">
        <v>73.855012839219697</v>
      </c>
      <c r="E65" s="13">
        <v>0.15888163169950881</v>
      </c>
      <c r="F65" s="13">
        <v>14.675317218809209</v>
      </c>
      <c r="G65" s="13">
        <v>1.3555919404941268</v>
      </c>
      <c r="H65" s="13">
        <v>5.305953557067708E-2</v>
      </c>
      <c r="I65" s="13">
        <v>0.33092915562084602</v>
      </c>
      <c r="J65" s="13">
        <v>1.6271260936104834</v>
      </c>
      <c r="K65" s="13">
        <v>4.1831900263911788</v>
      </c>
      <c r="L65" s="13">
        <v>3.3672016836503373</v>
      </c>
      <c r="M65" s="13">
        <v>3.6032968186056821E-2</v>
      </c>
      <c r="N65" s="13">
        <v>0.35775589841870703</v>
      </c>
      <c r="O65" s="2">
        <v>100</v>
      </c>
      <c r="P65" s="13">
        <v>-1.0186000000000064</v>
      </c>
      <c r="T65" s="18"/>
    </row>
    <row r="66" spans="1:20" x14ac:dyDescent="0.15">
      <c r="A66" s="1" t="s">
        <v>846</v>
      </c>
      <c r="B66" s="1" t="s">
        <v>18</v>
      </c>
      <c r="C66" s="26" t="s">
        <v>175</v>
      </c>
      <c r="D66" s="13">
        <v>73.36</v>
      </c>
      <c r="E66" s="13">
        <v>0.22</v>
      </c>
      <c r="F66" s="13">
        <v>14.49</v>
      </c>
      <c r="G66" s="13">
        <v>1.52</v>
      </c>
      <c r="H66" s="13">
        <v>0.04</v>
      </c>
      <c r="I66" s="13">
        <v>0.41</v>
      </c>
      <c r="J66" s="13">
        <v>1.89</v>
      </c>
      <c r="K66" s="13">
        <v>4.6399999999999997</v>
      </c>
      <c r="L66" s="13">
        <v>3.13</v>
      </c>
      <c r="M66" s="13" t="s">
        <v>15</v>
      </c>
      <c r="N66" s="13">
        <v>0.38</v>
      </c>
      <c r="O66" s="38">
        <v>100</v>
      </c>
      <c r="P66" s="2">
        <v>4.2699999999999996</v>
      </c>
    </row>
    <row r="67" spans="1:20" x14ac:dyDescent="0.15">
      <c r="B67" s="1" t="s">
        <v>18</v>
      </c>
      <c r="C67" s="26" t="s">
        <v>175</v>
      </c>
      <c r="D67" s="13">
        <v>73.569999999999993</v>
      </c>
      <c r="E67" s="13">
        <v>0.21</v>
      </c>
      <c r="F67" s="13">
        <v>14.64</v>
      </c>
      <c r="G67" s="13">
        <v>1.61</v>
      </c>
      <c r="H67" s="13">
        <v>7.0000000000000007E-2</v>
      </c>
      <c r="I67" s="13">
        <v>0.39</v>
      </c>
      <c r="J67" s="13">
        <v>1.9</v>
      </c>
      <c r="K67" s="13">
        <v>4.18</v>
      </c>
      <c r="L67" s="13">
        <v>3.18</v>
      </c>
      <c r="M67" s="13" t="s">
        <v>15</v>
      </c>
      <c r="N67" s="13">
        <v>0.32</v>
      </c>
      <c r="O67" s="38">
        <v>100</v>
      </c>
      <c r="P67" s="2">
        <v>3.19</v>
      </c>
    </row>
    <row r="68" spans="1:20" x14ac:dyDescent="0.15">
      <c r="B68" s="1" t="s">
        <v>18</v>
      </c>
      <c r="C68" s="26" t="s">
        <v>175</v>
      </c>
      <c r="D68" s="13">
        <v>74.069999999999993</v>
      </c>
      <c r="E68" s="13">
        <v>0.25</v>
      </c>
      <c r="F68" s="13">
        <v>14.56</v>
      </c>
      <c r="G68" s="13">
        <v>1.49</v>
      </c>
      <c r="H68" s="13">
        <v>0.01</v>
      </c>
      <c r="I68" s="13">
        <v>0.37</v>
      </c>
      <c r="J68" s="13">
        <v>1.78</v>
      </c>
      <c r="K68" s="13">
        <v>4.1399999999999997</v>
      </c>
      <c r="L68" s="13">
        <v>3.09</v>
      </c>
      <c r="M68" s="13" t="s">
        <v>15</v>
      </c>
      <c r="N68" s="13">
        <v>0.3</v>
      </c>
      <c r="O68" s="38">
        <v>100</v>
      </c>
      <c r="P68" s="2">
        <v>0.84</v>
      </c>
    </row>
    <row r="69" spans="1:20" x14ac:dyDescent="0.15">
      <c r="B69" s="1" t="s">
        <v>18</v>
      </c>
      <c r="C69" s="26" t="s">
        <v>175</v>
      </c>
      <c r="D69" s="13">
        <v>74.09</v>
      </c>
      <c r="E69" s="13">
        <v>0.21</v>
      </c>
      <c r="F69" s="13">
        <v>14.52</v>
      </c>
      <c r="G69" s="13">
        <v>1.43</v>
      </c>
      <c r="H69" s="13">
        <v>0.03</v>
      </c>
      <c r="I69" s="13">
        <v>0.39</v>
      </c>
      <c r="J69" s="13">
        <v>1.81</v>
      </c>
      <c r="K69" s="13">
        <v>4.12</v>
      </c>
      <c r="L69" s="13">
        <v>3.1</v>
      </c>
      <c r="M69" s="13" t="s">
        <v>15</v>
      </c>
      <c r="N69" s="13">
        <v>0.39</v>
      </c>
      <c r="O69" s="38">
        <v>100</v>
      </c>
      <c r="P69" s="2">
        <v>3.78</v>
      </c>
    </row>
    <row r="70" spans="1:20" x14ac:dyDescent="0.15">
      <c r="B70" s="1" t="s">
        <v>18</v>
      </c>
      <c r="C70" s="26" t="s">
        <v>175</v>
      </c>
      <c r="D70" s="13">
        <v>75.2</v>
      </c>
      <c r="E70" s="13">
        <v>0.18</v>
      </c>
      <c r="F70" s="13">
        <v>13.88</v>
      </c>
      <c r="G70" s="13">
        <v>1.06</v>
      </c>
      <c r="H70" s="13">
        <v>0</v>
      </c>
      <c r="I70" s="13">
        <v>0.2</v>
      </c>
      <c r="J70" s="13">
        <v>1.48</v>
      </c>
      <c r="K70" s="13">
        <v>4.26</v>
      </c>
      <c r="L70" s="13">
        <v>3.42</v>
      </c>
      <c r="M70" s="13" t="s">
        <v>15</v>
      </c>
      <c r="N70" s="13">
        <v>0.4</v>
      </c>
      <c r="O70" s="38">
        <v>100</v>
      </c>
      <c r="P70" s="2">
        <v>4.66</v>
      </c>
    </row>
    <row r="71" spans="1:20" x14ac:dyDescent="0.15">
      <c r="B71" s="1" t="s">
        <v>18</v>
      </c>
      <c r="C71" s="26" t="s">
        <v>175</v>
      </c>
      <c r="D71" s="13">
        <v>75.38</v>
      </c>
      <c r="E71" s="13">
        <v>0.19</v>
      </c>
      <c r="F71" s="13">
        <v>13.86</v>
      </c>
      <c r="G71" s="13">
        <v>1.17</v>
      </c>
      <c r="H71" s="13">
        <v>0.05</v>
      </c>
      <c r="I71" s="13">
        <v>0.25</v>
      </c>
      <c r="J71" s="13">
        <v>1.51</v>
      </c>
      <c r="K71" s="13">
        <v>3.86</v>
      </c>
      <c r="L71" s="13">
        <v>3.46</v>
      </c>
      <c r="M71" s="13" t="s">
        <v>15</v>
      </c>
      <c r="N71" s="13">
        <v>0.37</v>
      </c>
      <c r="O71" s="38">
        <v>100</v>
      </c>
      <c r="P71" s="2">
        <v>0.87</v>
      </c>
    </row>
    <row r="72" spans="1:20" x14ac:dyDescent="0.15">
      <c r="A72" s="12" t="s">
        <v>303</v>
      </c>
      <c r="B72" s="12" t="s">
        <v>7</v>
      </c>
      <c r="C72" s="29" t="s">
        <v>15</v>
      </c>
      <c r="D72" s="14">
        <f t="shared" ref="D72:P72" si="2">AVERAGE(D59:D71)</f>
        <v>73.988890344646279</v>
      </c>
      <c r="E72" s="14">
        <f t="shared" si="2"/>
        <v>0.19233278913679575</v>
      </c>
      <c r="F72" s="14">
        <f t="shared" si="2"/>
        <v>14.537077414290922</v>
      </c>
      <c r="G72" s="14">
        <f t="shared" si="2"/>
        <v>1.3814074444797637</v>
      </c>
      <c r="H72" s="14">
        <f t="shared" si="2"/>
        <v>4.0833032505693749E-2</v>
      </c>
      <c r="I72" s="14">
        <f t="shared" si="2"/>
        <v>0.34245506321963287</v>
      </c>
      <c r="J72" s="14">
        <f t="shared" si="2"/>
        <v>1.7520319208801971</v>
      </c>
      <c r="K72" s="14">
        <f t="shared" si="2"/>
        <v>4.2057472503066542</v>
      </c>
      <c r="L72" s="14">
        <f t="shared" si="2"/>
        <v>3.2201552274109746</v>
      </c>
      <c r="M72" s="14">
        <f t="shared" si="2"/>
        <v>4.4237771820411047E-2</v>
      </c>
      <c r="N72" s="14">
        <f t="shared" si="2"/>
        <v>0.35218009863829686</v>
      </c>
      <c r="O72" s="40">
        <f t="shared" si="2"/>
        <v>100</v>
      </c>
      <c r="P72" s="14">
        <f t="shared" si="2"/>
        <v>1.9794307692307689</v>
      </c>
      <c r="Q72" s="17"/>
    </row>
    <row r="73" spans="1:20" x14ac:dyDescent="0.15">
      <c r="A73" s="12" t="s">
        <v>232</v>
      </c>
      <c r="B73" s="12" t="s">
        <v>9</v>
      </c>
      <c r="C73" s="29" t="s">
        <v>15</v>
      </c>
      <c r="D73" s="14">
        <f t="shared" ref="D73:P73" si="3">STDEV(D59:D71)</f>
        <v>0.69507723314773728</v>
      </c>
      <c r="E73" s="14">
        <f t="shared" si="3"/>
        <v>3.2165640448705804E-2</v>
      </c>
      <c r="F73" s="14">
        <f t="shared" si="3"/>
        <v>0.39134156735840314</v>
      </c>
      <c r="G73" s="14">
        <f t="shared" si="3"/>
        <v>0.18215239611412959</v>
      </c>
      <c r="H73" s="14">
        <f t="shared" si="3"/>
        <v>1.8459781246014308E-2</v>
      </c>
      <c r="I73" s="14">
        <f t="shared" si="3"/>
        <v>7.7759965809477902E-2</v>
      </c>
      <c r="J73" s="14">
        <f t="shared" si="3"/>
        <v>0.15811219764631271</v>
      </c>
      <c r="K73" s="14">
        <f t="shared" si="3"/>
        <v>0.22453091295697317</v>
      </c>
      <c r="L73" s="14">
        <f t="shared" si="3"/>
        <v>0.15135840669472872</v>
      </c>
      <c r="M73" s="14">
        <f t="shared" si="3"/>
        <v>1.4075534237704039E-2</v>
      </c>
      <c r="N73" s="14">
        <f t="shared" si="3"/>
        <v>3.3100725130348341E-2</v>
      </c>
      <c r="O73" s="40">
        <f t="shared" si="3"/>
        <v>0</v>
      </c>
      <c r="P73" s="14">
        <f t="shared" si="3"/>
        <v>1.9500935598857037</v>
      </c>
      <c r="Q73" s="17"/>
    </row>
    <row r="74" spans="1:20" x14ac:dyDescent="0.15">
      <c r="A74" s="1" t="s">
        <v>842</v>
      </c>
      <c r="B74" s="11" t="s">
        <v>18</v>
      </c>
      <c r="C74" s="26" t="s">
        <v>15</v>
      </c>
      <c r="D74" s="16">
        <v>75.787872478744333</v>
      </c>
      <c r="E74" s="16">
        <v>0.20915746402151697</v>
      </c>
      <c r="F74" s="16">
        <v>12.562832219384829</v>
      </c>
      <c r="G74" s="16">
        <v>1.6137735873107597</v>
      </c>
      <c r="H74" s="16">
        <v>4.3127440524497657E-2</v>
      </c>
      <c r="I74" s="16">
        <v>0.37539993796446974</v>
      </c>
      <c r="J74" s="16">
        <v>1.9646354987699117</v>
      </c>
      <c r="K74" s="16">
        <v>3.8077493424658702</v>
      </c>
      <c r="L74" s="16">
        <v>3.2139503460817758</v>
      </c>
      <c r="M74" s="16">
        <v>5.2793935814471275E-2</v>
      </c>
      <c r="N74" s="16">
        <v>0.36870774891756503</v>
      </c>
      <c r="O74" s="42">
        <v>100</v>
      </c>
      <c r="P74" s="13">
        <v>5.8603999999999985</v>
      </c>
      <c r="Q74" s="27" t="s">
        <v>292</v>
      </c>
      <c r="T74" s="18"/>
    </row>
    <row r="75" spans="1:20" x14ac:dyDescent="0.15">
      <c r="B75" s="11" t="s">
        <v>873</v>
      </c>
      <c r="C75" s="26" t="s">
        <v>15</v>
      </c>
      <c r="D75" s="16">
        <v>75.531983299881034</v>
      </c>
      <c r="E75" s="16">
        <v>0.17395957248430344</v>
      </c>
      <c r="F75" s="16">
        <v>13.477101638320249</v>
      </c>
      <c r="G75" s="16">
        <v>1.2598577091074437</v>
      </c>
      <c r="H75" s="16">
        <v>4.3059300119877082E-2</v>
      </c>
      <c r="I75" s="16">
        <v>0.35457898338714788</v>
      </c>
      <c r="J75" s="16">
        <v>1.8981687740845017</v>
      </c>
      <c r="K75" s="16">
        <v>3.5656545243267819</v>
      </c>
      <c r="L75" s="16">
        <v>3.2521828194540769</v>
      </c>
      <c r="M75" s="16">
        <v>3.7318060103893477E-2</v>
      </c>
      <c r="N75" s="16">
        <v>0.40613531873068076</v>
      </c>
      <c r="O75" s="39">
        <v>100</v>
      </c>
      <c r="P75" s="60">
        <v>12.910799999999995</v>
      </c>
      <c r="Q75" s="27" t="s">
        <v>874</v>
      </c>
      <c r="T75" s="18"/>
    </row>
    <row r="76" spans="1:20" x14ac:dyDescent="0.15">
      <c r="D76" s="2"/>
      <c r="E76" s="2"/>
      <c r="F76" s="2"/>
      <c r="G76" s="2"/>
      <c r="H76" s="2"/>
      <c r="I76" s="2"/>
      <c r="J76" s="2"/>
      <c r="K76" s="2"/>
      <c r="L76" s="2"/>
      <c r="M76" s="2"/>
      <c r="N76" s="2"/>
      <c r="P76" s="13"/>
    </row>
    <row r="77" spans="1:20" ht="17" x14ac:dyDescent="0.25">
      <c r="A77" s="6" t="s">
        <v>845</v>
      </c>
      <c r="B77" s="6" t="s">
        <v>0</v>
      </c>
      <c r="C77" s="6" t="s">
        <v>162</v>
      </c>
      <c r="D77" s="6" t="s">
        <v>128</v>
      </c>
      <c r="E77" s="6" t="s">
        <v>1</v>
      </c>
      <c r="F77" s="6" t="s">
        <v>129</v>
      </c>
      <c r="G77" s="6" t="s">
        <v>130</v>
      </c>
      <c r="H77" s="6" t="s">
        <v>2</v>
      </c>
      <c r="I77" s="6" t="s">
        <v>3</v>
      </c>
      <c r="J77" s="6" t="s">
        <v>4</v>
      </c>
      <c r="K77" s="6" t="s">
        <v>131</v>
      </c>
      <c r="L77" s="6" t="s">
        <v>132</v>
      </c>
      <c r="M77" s="6" t="s">
        <v>133</v>
      </c>
      <c r="N77" s="6" t="s">
        <v>5</v>
      </c>
      <c r="O77" s="6" t="s">
        <v>6</v>
      </c>
      <c r="P77" s="6" t="s">
        <v>134</v>
      </c>
      <c r="Q77" s="6" t="s">
        <v>180</v>
      </c>
    </row>
    <row r="78" spans="1:20" x14ac:dyDescent="0.15">
      <c r="A78" s="1" t="s">
        <v>847</v>
      </c>
      <c r="B78" s="1" t="s">
        <v>24</v>
      </c>
      <c r="C78" s="26" t="s">
        <v>15</v>
      </c>
      <c r="D78" s="26">
        <v>76.225029168568966</v>
      </c>
      <c r="E78" s="26">
        <v>0.43889818901232686</v>
      </c>
      <c r="F78" s="26">
        <v>12.563587480342923</v>
      </c>
      <c r="G78" s="26">
        <v>2.2856997920154214</v>
      </c>
      <c r="H78" s="26">
        <v>7.1830771572059054E-2</v>
      </c>
      <c r="I78" s="26">
        <v>0.49601785623700101</v>
      </c>
      <c r="J78" s="26">
        <v>2.440115659716938</v>
      </c>
      <c r="K78" s="26">
        <v>1.7823771115507532</v>
      </c>
      <c r="L78" s="26">
        <v>3.636382082889464</v>
      </c>
      <c r="M78" s="26">
        <v>6.0061888094151077E-2</v>
      </c>
      <c r="N78" s="13" t="s">
        <v>15</v>
      </c>
      <c r="O78" s="26">
        <v>100</v>
      </c>
      <c r="P78" s="26">
        <v>1.4350000000000023</v>
      </c>
      <c r="Q78" s="22"/>
    </row>
    <row r="79" spans="1:20" x14ac:dyDescent="0.15">
      <c r="A79" s="46"/>
      <c r="B79" s="1" t="s">
        <v>24</v>
      </c>
      <c r="C79" s="26" t="s">
        <v>15</v>
      </c>
      <c r="D79" s="26">
        <v>75.963437494349279</v>
      </c>
      <c r="E79" s="26">
        <v>0.4590906990434438</v>
      </c>
      <c r="F79" s="26">
        <v>12.293082698609467</v>
      </c>
      <c r="G79" s="26">
        <v>2.4796925197348725</v>
      </c>
      <c r="H79" s="26">
        <v>8.3078338754688841E-2</v>
      </c>
      <c r="I79" s="26">
        <v>0.51725558192006404</v>
      </c>
      <c r="J79" s="26">
        <v>2.4762769652999759</v>
      </c>
      <c r="K79" s="26">
        <v>1.7835221599162585</v>
      </c>
      <c r="L79" s="26">
        <v>3.8908187887640313</v>
      </c>
      <c r="M79" s="26">
        <v>5.3744753607930511E-2</v>
      </c>
      <c r="N79" s="13" t="s">
        <v>15</v>
      </c>
      <c r="O79" s="26">
        <v>100</v>
      </c>
      <c r="P79" s="26">
        <v>0.45539999999999736</v>
      </c>
      <c r="Q79" s="22"/>
    </row>
    <row r="80" spans="1:20" x14ac:dyDescent="0.15">
      <c r="A80" s="22"/>
      <c r="B80" s="1" t="s">
        <v>24</v>
      </c>
      <c r="C80" s="26" t="s">
        <v>15</v>
      </c>
      <c r="D80" s="26">
        <v>75.771381175665738</v>
      </c>
      <c r="E80" s="26">
        <v>0.46667816965290249</v>
      </c>
      <c r="F80" s="26">
        <v>12.54108029185296</v>
      </c>
      <c r="G80" s="26">
        <v>2.4286436465677208</v>
      </c>
      <c r="H80" s="26">
        <v>0.10201332530142364</v>
      </c>
      <c r="I80" s="26">
        <v>0.54508010215459013</v>
      </c>
      <c r="J80" s="26">
        <v>2.5593135340705335</v>
      </c>
      <c r="K80" s="26">
        <v>1.7372536317651941</v>
      </c>
      <c r="L80" s="26">
        <v>3.7721722582279149</v>
      </c>
      <c r="M80" s="26">
        <v>7.648476812905948E-2</v>
      </c>
      <c r="N80" s="13" t="s">
        <v>15</v>
      </c>
      <c r="O80" s="26">
        <v>100</v>
      </c>
      <c r="P80" s="26">
        <v>0.89530000000000598</v>
      </c>
      <c r="Q80" s="22"/>
    </row>
    <row r="81" spans="1:17" x14ac:dyDescent="0.15">
      <c r="A81" s="22"/>
      <c r="B81" s="1" t="s">
        <v>24</v>
      </c>
      <c r="C81" s="26" t="s">
        <v>15</v>
      </c>
      <c r="D81" s="26">
        <v>75.765111529270797</v>
      </c>
      <c r="E81" s="26">
        <v>0.45748476621357947</v>
      </c>
      <c r="F81" s="26">
        <v>12.515858711404682</v>
      </c>
      <c r="G81" s="26">
        <v>2.5276727694393828</v>
      </c>
      <c r="H81" s="26">
        <v>0.10683241396618065</v>
      </c>
      <c r="I81" s="26">
        <v>0.51323204258219002</v>
      </c>
      <c r="J81" s="26">
        <v>2.6019694064502179</v>
      </c>
      <c r="K81" s="26">
        <v>1.6971177071006358</v>
      </c>
      <c r="L81" s="26">
        <v>3.7659169881393209</v>
      </c>
      <c r="M81" s="26">
        <v>4.8902859874955476E-2</v>
      </c>
      <c r="N81" s="13" t="s">
        <v>15</v>
      </c>
      <c r="O81" s="26">
        <v>100</v>
      </c>
      <c r="P81" s="26">
        <v>-0.81210000000000093</v>
      </c>
      <c r="Q81" s="22"/>
    </row>
    <row r="82" spans="1:17" x14ac:dyDescent="0.15">
      <c r="A82" s="22"/>
      <c r="B82" s="1" t="s">
        <v>24</v>
      </c>
      <c r="C82" s="26" t="s">
        <v>15</v>
      </c>
      <c r="D82" s="26">
        <v>75.52653394936516</v>
      </c>
      <c r="E82" s="26">
        <v>0.44085772714963534</v>
      </c>
      <c r="F82" s="26">
        <v>12.816727069743505</v>
      </c>
      <c r="G82" s="26">
        <v>2.3061766771840304</v>
      </c>
      <c r="H82" s="26">
        <v>8.6324694984348443E-2</v>
      </c>
      <c r="I82" s="26">
        <v>0.56526074311866636</v>
      </c>
      <c r="J82" s="26">
        <v>2.7371776182477126</v>
      </c>
      <c r="K82" s="26">
        <v>1.8047256545165351</v>
      </c>
      <c r="L82" s="26">
        <v>3.6199306289770834</v>
      </c>
      <c r="M82" s="26">
        <v>9.6181481070301708E-2</v>
      </c>
      <c r="N82" s="13" t="s">
        <v>15</v>
      </c>
      <c r="O82" s="26">
        <v>100</v>
      </c>
      <c r="P82" s="26">
        <v>3.6196999999999946</v>
      </c>
      <c r="Q82" s="22"/>
    </row>
    <row r="83" spans="1:17" x14ac:dyDescent="0.15">
      <c r="A83" s="22"/>
      <c r="B83" s="1" t="s">
        <v>24</v>
      </c>
      <c r="C83" s="26" t="s">
        <v>15</v>
      </c>
      <c r="D83" s="26">
        <v>75.495983431718344</v>
      </c>
      <c r="E83" s="26">
        <v>0.45910780483268221</v>
      </c>
      <c r="F83" s="26">
        <v>12.797417556098454</v>
      </c>
      <c r="G83" s="26">
        <v>2.4638418853120503</v>
      </c>
      <c r="H83" s="26">
        <v>0.1059018003306056</v>
      </c>
      <c r="I83" s="26">
        <v>0.56990968846470391</v>
      </c>
      <c r="J83" s="26">
        <v>2.4637418836120211</v>
      </c>
      <c r="K83" s="26">
        <v>1.8047306804215673</v>
      </c>
      <c r="L83" s="26">
        <v>3.7600639210866578</v>
      </c>
      <c r="M83" s="26">
        <v>7.9301348122918086E-2</v>
      </c>
      <c r="N83" s="13" t="s">
        <v>15</v>
      </c>
      <c r="O83" s="26">
        <v>100</v>
      </c>
      <c r="P83" s="26">
        <v>1.6999999999995907E-3</v>
      </c>
      <c r="Q83" s="22"/>
    </row>
    <row r="84" spans="1:17" x14ac:dyDescent="0.15">
      <c r="A84" s="22"/>
      <c r="B84" s="1" t="s">
        <v>24</v>
      </c>
      <c r="C84" s="26" t="s">
        <v>15</v>
      </c>
      <c r="D84" s="26">
        <v>75.365572603865502</v>
      </c>
      <c r="E84" s="26">
        <v>0.43373441360000559</v>
      </c>
      <c r="F84" s="26">
        <v>12.911489396334993</v>
      </c>
      <c r="G84" s="26">
        <v>2.5054365680789341</v>
      </c>
      <c r="H84" s="26">
        <v>0.11126230609739274</v>
      </c>
      <c r="I84" s="26">
        <v>0.50400534376677997</v>
      </c>
      <c r="J84" s="26">
        <v>2.464643697600764</v>
      </c>
      <c r="K84" s="26">
        <v>1.8232725807396113</v>
      </c>
      <c r="L84" s="26">
        <v>3.8143815215244432</v>
      </c>
      <c r="M84" s="26">
        <v>6.6201568391579799E-2</v>
      </c>
      <c r="N84" s="13" t="s">
        <v>15</v>
      </c>
      <c r="O84" s="26">
        <v>100</v>
      </c>
      <c r="P84" s="26">
        <v>-0.75289999999999679</v>
      </c>
      <c r="Q84" s="22"/>
    </row>
    <row r="85" spans="1:17" x14ac:dyDescent="0.15">
      <c r="A85" s="22"/>
      <c r="B85" s="1" t="s">
        <v>24</v>
      </c>
      <c r="C85" s="26" t="s">
        <v>15</v>
      </c>
      <c r="D85" s="26">
        <v>75.36283128623009</v>
      </c>
      <c r="E85" s="26">
        <v>0.46208834838269075</v>
      </c>
      <c r="F85" s="26">
        <v>12.533868631131462</v>
      </c>
      <c r="G85" s="26">
        <v>2.6133146908533988</v>
      </c>
      <c r="H85" s="26">
        <v>0.10738957462413649</v>
      </c>
      <c r="I85" s="26">
        <v>0.54947497307683768</v>
      </c>
      <c r="J85" s="26">
        <v>2.5840174409559387</v>
      </c>
      <c r="K85" s="26">
        <v>1.7506622188726826</v>
      </c>
      <c r="L85" s="26">
        <v>3.9701814611043647</v>
      </c>
      <c r="M85" s="26">
        <v>6.6171374768400196E-2</v>
      </c>
      <c r="N85" s="13" t="s">
        <v>15</v>
      </c>
      <c r="O85" s="26">
        <v>100</v>
      </c>
      <c r="P85" s="26">
        <v>1.0146000000000015</v>
      </c>
      <c r="Q85" s="22"/>
    </row>
    <row r="86" spans="1:17" x14ac:dyDescent="0.15">
      <c r="A86" s="22"/>
      <c r="B86" s="1" t="s">
        <v>24</v>
      </c>
      <c r="C86" s="26" t="s">
        <v>15</v>
      </c>
      <c r="D86" s="26">
        <v>75.361905606312803</v>
      </c>
      <c r="E86" s="26">
        <v>0.45238200789099309</v>
      </c>
      <c r="F86" s="26">
        <v>12.617629397374774</v>
      </c>
      <c r="G86" s="26">
        <v>2.3713280484905153</v>
      </c>
      <c r="H86" s="26">
        <v>0.12513551309590501</v>
      </c>
      <c r="I86" s="26">
        <v>0.5211964647706252</v>
      </c>
      <c r="J86" s="26">
        <v>2.6777186244362863</v>
      </c>
      <c r="K86" s="26">
        <v>1.9307341686447883</v>
      </c>
      <c r="L86" s="26">
        <v>3.8624758696011381</v>
      </c>
      <c r="M86" s="26">
        <v>7.9494299382181194E-2</v>
      </c>
      <c r="N86" s="13" t="s">
        <v>15</v>
      </c>
      <c r="O86" s="26">
        <v>100</v>
      </c>
      <c r="P86" s="26">
        <v>0.74760000000000559</v>
      </c>
      <c r="Q86" s="22"/>
    </row>
    <row r="87" spans="1:17" x14ac:dyDescent="0.15">
      <c r="A87" s="22"/>
      <c r="B87" s="1" t="s">
        <v>24</v>
      </c>
      <c r="C87" s="26" t="s">
        <v>15</v>
      </c>
      <c r="D87" s="26">
        <v>75.360972130156796</v>
      </c>
      <c r="E87" s="26">
        <v>0.46592671289612098</v>
      </c>
      <c r="F87" s="26">
        <v>12.776461116105345</v>
      </c>
      <c r="G87" s="26">
        <v>2.377255350640624</v>
      </c>
      <c r="H87" s="26">
        <v>0.12056786962123527</v>
      </c>
      <c r="I87" s="26">
        <v>0.57075517861701086</v>
      </c>
      <c r="J87" s="26">
        <v>2.5465548361840824</v>
      </c>
      <c r="K87" s="26">
        <v>1.7705820451741068</v>
      </c>
      <c r="L87" s="26">
        <v>3.9337411453241358</v>
      </c>
      <c r="M87" s="26">
        <v>7.7284508895285542E-2</v>
      </c>
      <c r="N87" s="13" t="s">
        <v>15</v>
      </c>
      <c r="O87" s="26">
        <v>100</v>
      </c>
      <c r="P87" s="26">
        <v>0.88569999999999993</v>
      </c>
      <c r="Q87" s="22"/>
    </row>
    <row r="88" spans="1:17" x14ac:dyDescent="0.15">
      <c r="A88" s="22"/>
      <c r="B88" s="1" t="s">
        <v>24</v>
      </c>
      <c r="C88" s="26" t="s">
        <v>15</v>
      </c>
      <c r="D88" s="26">
        <v>75.077878782358411</v>
      </c>
      <c r="E88" s="26">
        <v>0.45937854857024885</v>
      </c>
      <c r="F88" s="26">
        <v>12.955608588020734</v>
      </c>
      <c r="G88" s="26">
        <v>2.5311869353914789</v>
      </c>
      <c r="H88" s="26">
        <v>0.10292751352631482</v>
      </c>
      <c r="I88" s="26">
        <v>0.5915548835411113</v>
      </c>
      <c r="J88" s="26">
        <v>2.6131646010319063</v>
      </c>
      <c r="K88" s="26">
        <v>1.7717296477794173</v>
      </c>
      <c r="L88" s="26">
        <v>3.8305835392895671</v>
      </c>
      <c r="M88" s="26">
        <v>6.6088167485431254E-2</v>
      </c>
      <c r="N88" s="13" t="s">
        <v>15</v>
      </c>
      <c r="O88" s="26">
        <v>100</v>
      </c>
      <c r="P88" s="26">
        <v>1.1925999999999988</v>
      </c>
      <c r="Q88" s="22"/>
    </row>
    <row r="89" spans="1:17" x14ac:dyDescent="0.15">
      <c r="A89" s="22"/>
      <c r="B89" s="1" t="s">
        <v>24</v>
      </c>
      <c r="C89" s="26" t="s">
        <v>15</v>
      </c>
      <c r="D89" s="26">
        <v>75.046582656365374</v>
      </c>
      <c r="E89" s="26">
        <v>0.43790194713005876</v>
      </c>
      <c r="F89" s="26">
        <v>13.350064791104884</v>
      </c>
      <c r="G89" s="26">
        <v>2.1281654975627156</v>
      </c>
      <c r="H89" s="26">
        <v>0.11739328949984464</v>
      </c>
      <c r="I89" s="26">
        <v>0.41732065552412856</v>
      </c>
      <c r="J89" s="26">
        <v>2.7847686453014209</v>
      </c>
      <c r="K89" s="26">
        <v>1.7190373950079374</v>
      </c>
      <c r="L89" s="26">
        <v>3.9152410458892866</v>
      </c>
      <c r="M89" s="26">
        <v>8.352407661435754E-2</v>
      </c>
      <c r="N89" s="13" t="s">
        <v>15</v>
      </c>
      <c r="O89" s="26">
        <v>100</v>
      </c>
      <c r="P89" s="26">
        <v>-9.0900000000004866E-2</v>
      </c>
      <c r="Q89" s="22"/>
    </row>
    <row r="90" spans="1:17" x14ac:dyDescent="0.15">
      <c r="A90" s="22"/>
      <c r="B90" s="1" t="s">
        <v>24</v>
      </c>
      <c r="C90" s="26" t="s">
        <v>15</v>
      </c>
      <c r="D90" s="26">
        <v>74.906230381356437</v>
      </c>
      <c r="E90" s="26">
        <v>0.45545243341157471</v>
      </c>
      <c r="F90" s="26">
        <v>13.120748877363736</v>
      </c>
      <c r="G90" s="26">
        <v>2.5557719298947141</v>
      </c>
      <c r="H90" s="26">
        <v>0.11736197472019068</v>
      </c>
      <c r="I90" s="26">
        <v>0.55581991434775146</v>
      </c>
      <c r="J90" s="26">
        <v>2.5881614356948348</v>
      </c>
      <c r="K90" s="26">
        <v>1.7078466576829106</v>
      </c>
      <c r="L90" s="26">
        <v>3.9134320480164431</v>
      </c>
      <c r="M90" s="26">
        <v>7.9174347511406312E-2</v>
      </c>
      <c r="N90" s="13" t="s">
        <v>15</v>
      </c>
      <c r="O90" s="26">
        <v>100</v>
      </c>
      <c r="P90" s="26">
        <v>-3.2399999999995543E-2</v>
      </c>
      <c r="Q90" s="22"/>
    </row>
    <row r="91" spans="1:17" x14ac:dyDescent="0.15">
      <c r="A91" s="22"/>
      <c r="B91" s="1" t="s">
        <v>24</v>
      </c>
      <c r="C91" s="26" t="s">
        <v>15</v>
      </c>
      <c r="D91" s="13">
        <v>73.88165027521184</v>
      </c>
      <c r="E91" s="13">
        <v>0.4375344840375105</v>
      </c>
      <c r="F91" s="13">
        <v>13.867587392585081</v>
      </c>
      <c r="G91" s="13">
        <v>2.3646777781051891</v>
      </c>
      <c r="H91" s="13">
        <v>0.11675037672064552</v>
      </c>
      <c r="I91" s="13">
        <v>0.59533547189404878</v>
      </c>
      <c r="J91" s="13">
        <v>3.0180328018769482</v>
      </c>
      <c r="K91" s="13">
        <v>4.0821987682784453</v>
      </c>
      <c r="L91" s="13">
        <v>1.5504734537687814</v>
      </c>
      <c r="M91" s="13">
        <v>8.565758709791485E-2</v>
      </c>
      <c r="N91" s="13" t="s">
        <v>15</v>
      </c>
      <c r="O91" s="2">
        <v>100</v>
      </c>
      <c r="P91" s="13">
        <v>1.5849000000000046</v>
      </c>
      <c r="Q91" s="22"/>
    </row>
    <row r="92" spans="1:17" x14ac:dyDescent="0.15">
      <c r="A92" s="1" t="s">
        <v>386</v>
      </c>
      <c r="B92" s="1" t="s">
        <v>24</v>
      </c>
      <c r="C92" s="26" t="s">
        <v>15</v>
      </c>
      <c r="D92" s="13">
        <v>75.387862302782082</v>
      </c>
      <c r="E92" s="13">
        <v>0.45646091895752011</v>
      </c>
      <c r="F92" s="13">
        <v>12.771145056567089</v>
      </c>
      <c r="G92" s="13">
        <v>2.6258205689277898</v>
      </c>
      <c r="H92" s="13">
        <v>0.10278587570677739</v>
      </c>
      <c r="I92" s="13">
        <v>0.53982504489412164</v>
      </c>
      <c r="J92" s="13">
        <v>2.5288114187936803</v>
      </c>
      <c r="K92" s="13">
        <v>3.6512889567930804</v>
      </c>
      <c r="L92" s="13">
        <v>1.7130979284462899</v>
      </c>
      <c r="M92" s="13">
        <v>7.191027350803611E-2</v>
      </c>
      <c r="N92" s="13">
        <v>0.1508920559067517</v>
      </c>
      <c r="O92" s="2">
        <v>100</v>
      </c>
      <c r="P92" s="13">
        <v>-0.40290000000000248</v>
      </c>
    </row>
    <row r="93" spans="1:17" x14ac:dyDescent="0.15">
      <c r="A93" s="12" t="s">
        <v>14</v>
      </c>
      <c r="B93" s="12" t="s">
        <v>7</v>
      </c>
      <c r="C93" s="29" t="s">
        <v>15</v>
      </c>
      <c r="D93" s="14">
        <v>75.366597518238507</v>
      </c>
      <c r="E93" s="14">
        <v>0.45219847805208618</v>
      </c>
      <c r="F93" s="14">
        <v>12.828823803642672</v>
      </c>
      <c r="G93" s="14">
        <v>2.4376456438799226</v>
      </c>
      <c r="H93" s="14">
        <v>0.10517037590144991</v>
      </c>
      <c r="I93" s="14">
        <v>0.53680292966064203</v>
      </c>
      <c r="J93" s="14">
        <v>2.6056312379515507</v>
      </c>
      <c r="K93" s="14">
        <v>3.827920601593692</v>
      </c>
      <c r="L93" s="14">
        <v>1.7564775360924982</v>
      </c>
      <c r="M93" s="14">
        <v>7.2678886836927276E-2</v>
      </c>
      <c r="N93" s="14">
        <v>0.1508920559067517</v>
      </c>
      <c r="O93" s="17">
        <v>100</v>
      </c>
      <c r="P93" s="14">
        <v>0.64942000000002054</v>
      </c>
      <c r="Q93" s="17"/>
    </row>
    <row r="94" spans="1:17" x14ac:dyDescent="0.15">
      <c r="A94" s="12" t="s">
        <v>304</v>
      </c>
      <c r="B94" s="12" t="s">
        <v>9</v>
      </c>
      <c r="C94" s="29" t="s">
        <v>15</v>
      </c>
      <c r="D94" s="14">
        <v>0.53860943833538322</v>
      </c>
      <c r="E94" s="14">
        <v>1.1229174443493145E-2</v>
      </c>
      <c r="F94" s="14">
        <v>0.39058248724616706</v>
      </c>
      <c r="G94" s="14">
        <v>0.13462323965044853</v>
      </c>
      <c r="H94" s="14">
        <v>1.4853053305589798E-2</v>
      </c>
      <c r="I94" s="14">
        <v>4.4943401628883758E-2</v>
      </c>
      <c r="J94" s="14">
        <v>0.15146509695417534</v>
      </c>
      <c r="K94" s="14">
        <v>0.13067781135321924</v>
      </c>
      <c r="L94" s="14">
        <v>8.1648255656197349E-2</v>
      </c>
      <c r="M94" s="14">
        <v>1.2586705876595949E-2</v>
      </c>
      <c r="N94" s="14" t="s">
        <v>15</v>
      </c>
      <c r="O94" s="17">
        <v>0</v>
      </c>
      <c r="P94" s="14">
        <v>-1.1196046548415455</v>
      </c>
      <c r="Q94" s="17"/>
    </row>
    <row r="95" spans="1:17" x14ac:dyDescent="0.15">
      <c r="A95" s="1" t="s">
        <v>370</v>
      </c>
      <c r="B95" s="1" t="s">
        <v>25</v>
      </c>
      <c r="C95" s="26" t="s">
        <v>15</v>
      </c>
      <c r="D95" s="13">
        <v>76.538719406553255</v>
      </c>
      <c r="E95" s="13">
        <v>9.8005646601479923E-2</v>
      </c>
      <c r="F95" s="13">
        <v>13.349271211148858</v>
      </c>
      <c r="G95" s="13">
        <v>1.1178384629106037</v>
      </c>
      <c r="H95" s="13">
        <v>5.2693412503306156E-2</v>
      </c>
      <c r="I95" s="13">
        <v>0.19426851496841471</v>
      </c>
      <c r="J95" s="13">
        <v>1.3125170433459703</v>
      </c>
      <c r="K95" s="13">
        <v>3.7717821650226453</v>
      </c>
      <c r="L95" s="13">
        <v>3.5419404707961628</v>
      </c>
      <c r="M95" s="13">
        <v>2.2963666149300736E-2</v>
      </c>
      <c r="N95" s="13" t="s">
        <v>15</v>
      </c>
      <c r="O95" s="2">
        <v>100</v>
      </c>
      <c r="P95" s="13">
        <v>2.4545999999999992</v>
      </c>
    </row>
    <row r="96" spans="1:17" x14ac:dyDescent="0.15">
      <c r="B96" s="1" t="s">
        <v>25</v>
      </c>
      <c r="C96" s="26" t="s">
        <v>15</v>
      </c>
      <c r="D96" s="13">
        <v>75.614691884356674</v>
      </c>
      <c r="E96" s="13">
        <v>0.13662195273179764</v>
      </c>
      <c r="F96" s="13">
        <v>13.450848167897474</v>
      </c>
      <c r="G96" s="13">
        <v>1.1812774473289231</v>
      </c>
      <c r="H96" s="13">
        <v>4.7678709638796356E-2</v>
      </c>
      <c r="I96" s="13">
        <v>0.23775213057552264</v>
      </c>
      <c r="J96" s="13">
        <v>1.5200528528117609</v>
      </c>
      <c r="K96" s="13">
        <v>4.1600208674531878</v>
      </c>
      <c r="L96" s="13">
        <v>3.6293546911146555</v>
      </c>
      <c r="M96" s="13">
        <v>2.1701296091201031E-2</v>
      </c>
      <c r="N96" s="13" t="s">
        <v>15</v>
      </c>
      <c r="O96" s="2">
        <v>100</v>
      </c>
      <c r="P96" s="21">
        <v>6.4572000000000003</v>
      </c>
      <c r="Q96" s="42" t="s">
        <v>181</v>
      </c>
    </row>
    <row r="97" spans="1:17" x14ac:dyDescent="0.15">
      <c r="B97" s="1" t="s">
        <v>25</v>
      </c>
      <c r="C97" s="26" t="s">
        <v>15</v>
      </c>
      <c r="D97" s="13">
        <v>75.130969914801369</v>
      </c>
      <c r="E97" s="13">
        <v>0.14930469269295965</v>
      </c>
      <c r="F97" s="13">
        <v>13.83028157774047</v>
      </c>
      <c r="G97" s="13">
        <v>1.3310139586755321</v>
      </c>
      <c r="H97" s="13">
        <v>5.2024300904515708E-2</v>
      </c>
      <c r="I97" s="13">
        <v>0.29456866298556861</v>
      </c>
      <c r="J97" s="13">
        <v>1.5847713254175582</v>
      </c>
      <c r="K97" s="13">
        <v>4.2120490301256055</v>
      </c>
      <c r="L97" s="13">
        <v>3.3842060283537494</v>
      </c>
      <c r="M97" s="13">
        <v>3.0911526362683118E-2</v>
      </c>
      <c r="N97" s="13" t="s">
        <v>15</v>
      </c>
      <c r="O97" s="2">
        <v>100</v>
      </c>
      <c r="P97" s="13">
        <v>1.0078000000000031</v>
      </c>
      <c r="Q97" s="42"/>
    </row>
    <row r="98" spans="1:17" x14ac:dyDescent="0.15">
      <c r="B98" s="1" t="s">
        <v>25</v>
      </c>
      <c r="C98" s="26" t="s">
        <v>15</v>
      </c>
      <c r="D98" s="13">
        <v>74.929397375423008</v>
      </c>
      <c r="E98" s="13">
        <v>0.15334900949391561</v>
      </c>
      <c r="F98" s="13">
        <v>13.816005149390035</v>
      </c>
      <c r="G98" s="13">
        <v>1.3188232641774318</v>
      </c>
      <c r="H98" s="13">
        <v>2.8208376036167715E-2</v>
      </c>
      <c r="I98" s="13">
        <v>0.28360853744471326</v>
      </c>
      <c r="J98" s="13">
        <v>1.7332358928168841</v>
      </c>
      <c r="K98" s="13">
        <v>4.3597733309953419</v>
      </c>
      <c r="L98" s="13">
        <v>3.3438361430981507</v>
      </c>
      <c r="M98" s="13">
        <v>3.3762921124370619E-2</v>
      </c>
      <c r="N98" s="13" t="s">
        <v>15</v>
      </c>
      <c r="O98" s="2">
        <v>100</v>
      </c>
      <c r="P98" s="21">
        <v>8.1833000000000027</v>
      </c>
      <c r="Q98" s="42" t="s">
        <v>181</v>
      </c>
    </row>
    <row r="99" spans="1:17" x14ac:dyDescent="0.15">
      <c r="B99" s="1" t="s">
        <v>25</v>
      </c>
      <c r="C99" s="26" t="s">
        <v>15</v>
      </c>
      <c r="D99" s="13">
        <v>74.681864875628094</v>
      </c>
      <c r="E99" s="13">
        <v>0.18988816027462402</v>
      </c>
      <c r="F99" s="13">
        <v>14.325446194239808</v>
      </c>
      <c r="G99" s="13">
        <v>1.3686116695881605</v>
      </c>
      <c r="H99" s="13">
        <v>3.5315548179961159E-2</v>
      </c>
      <c r="I99" s="13">
        <v>0.38042037309964244</v>
      </c>
      <c r="J99" s="13">
        <v>1.9078983384517623</v>
      </c>
      <c r="K99" s="13">
        <v>3.7542896583408565</v>
      </c>
      <c r="L99" s="13">
        <v>3.3009840049549113</v>
      </c>
      <c r="M99" s="13">
        <v>5.5173835150456048E-2</v>
      </c>
      <c r="N99" s="13" t="s">
        <v>15</v>
      </c>
      <c r="O99" s="2">
        <v>100</v>
      </c>
      <c r="P99" s="21">
        <v>6.8399000000000001</v>
      </c>
      <c r="Q99" s="42" t="s">
        <v>181</v>
      </c>
    </row>
    <row r="100" spans="1:17" x14ac:dyDescent="0.15">
      <c r="B100" s="1" t="s">
        <v>25</v>
      </c>
      <c r="C100" s="26" t="s">
        <v>15</v>
      </c>
      <c r="D100" s="13">
        <v>74.160712825962563</v>
      </c>
      <c r="E100" s="13">
        <v>0.20927000735714868</v>
      </c>
      <c r="F100" s="13">
        <v>14.499468650371943</v>
      </c>
      <c r="G100" s="13">
        <v>1.5862012588898879</v>
      </c>
      <c r="H100" s="13">
        <v>3.4551350173029231E-2</v>
      </c>
      <c r="I100" s="13">
        <v>0.39892095152456469</v>
      </c>
      <c r="J100" s="13">
        <v>1.8934575874002015</v>
      </c>
      <c r="K100" s="13">
        <v>4.0433799286084096</v>
      </c>
      <c r="L100" s="13">
        <v>3.1183410992125129</v>
      </c>
      <c r="M100" s="13">
        <v>5.5696340499741134E-2</v>
      </c>
      <c r="N100" s="13" t="s">
        <v>15</v>
      </c>
      <c r="O100" s="2">
        <v>100</v>
      </c>
      <c r="P100" s="21">
        <v>8.2524999999999977</v>
      </c>
      <c r="Q100" s="42" t="s">
        <v>181</v>
      </c>
    </row>
    <row r="101" spans="1:17" x14ac:dyDescent="0.15">
      <c r="B101" s="1" t="s">
        <v>25</v>
      </c>
      <c r="C101" s="26"/>
      <c r="D101" s="13">
        <v>74.148515260018613</v>
      </c>
      <c r="E101" s="13">
        <v>0.21032097157973398</v>
      </c>
      <c r="F101" s="13">
        <v>14.33368940807541</v>
      </c>
      <c r="G101" s="13">
        <v>1.6220503486628857</v>
      </c>
      <c r="H101" s="13">
        <v>6.8884416304861099E-2</v>
      </c>
      <c r="I101" s="13">
        <v>0.40322026050000226</v>
      </c>
      <c r="J101" s="13">
        <v>1.9543230988588796</v>
      </c>
      <c r="K101" s="13">
        <v>4.0473319609937688</v>
      </c>
      <c r="L101" s="13">
        <v>3.1612330883600235</v>
      </c>
      <c r="M101" s="13">
        <v>5.0431186645821767E-2</v>
      </c>
      <c r="N101" s="13" t="s">
        <v>15</v>
      </c>
      <c r="O101" s="2">
        <v>100</v>
      </c>
      <c r="P101" s="21">
        <v>12.752399999999994</v>
      </c>
    </row>
    <row r="102" spans="1:17" x14ac:dyDescent="0.15">
      <c r="B102" s="1" t="s">
        <v>25</v>
      </c>
      <c r="C102" s="26" t="s">
        <v>15</v>
      </c>
      <c r="D102" s="13">
        <v>74.097665203855357</v>
      </c>
      <c r="E102" s="13">
        <v>0.17976717351886465</v>
      </c>
      <c r="F102" s="13">
        <v>14.349546590695859</v>
      </c>
      <c r="G102" s="13">
        <v>1.497541419538639</v>
      </c>
      <c r="H102" s="13">
        <v>3.3382370169016393E-2</v>
      </c>
      <c r="I102" s="13">
        <v>0.41261438904560638</v>
      </c>
      <c r="J102" s="13">
        <v>1.8619483485575603</v>
      </c>
      <c r="K102" s="13">
        <v>4.2216257628960134</v>
      </c>
      <c r="L102" s="13">
        <v>3.2965608901688919</v>
      </c>
      <c r="M102" s="13">
        <v>4.9347851554198151E-2</v>
      </c>
      <c r="N102" s="13" t="s">
        <v>15</v>
      </c>
      <c r="O102" s="2">
        <v>100</v>
      </c>
      <c r="P102" s="13">
        <v>3.5418999999999983</v>
      </c>
      <c r="Q102" s="42"/>
    </row>
    <row r="103" spans="1:17" x14ac:dyDescent="0.15">
      <c r="A103" s="1" t="s">
        <v>846</v>
      </c>
      <c r="B103" s="1" t="s">
        <v>25</v>
      </c>
      <c r="C103" s="26" t="s">
        <v>176</v>
      </c>
      <c r="D103" s="13">
        <v>73.510000000000005</v>
      </c>
      <c r="E103" s="13">
        <v>0.25</v>
      </c>
      <c r="F103" s="13">
        <v>14.64</v>
      </c>
      <c r="G103" s="13">
        <v>1.5</v>
      </c>
      <c r="H103" s="13">
        <v>7.0000000000000007E-2</v>
      </c>
      <c r="I103" s="13">
        <v>0.39</v>
      </c>
      <c r="J103" s="13">
        <v>1.89</v>
      </c>
      <c r="K103" s="13">
        <v>4.34</v>
      </c>
      <c r="L103" s="13">
        <v>3.15</v>
      </c>
      <c r="M103" s="13" t="s">
        <v>15</v>
      </c>
      <c r="N103" s="13">
        <v>0.32</v>
      </c>
      <c r="O103" s="38">
        <v>100</v>
      </c>
      <c r="P103" s="2">
        <v>1.81</v>
      </c>
      <c r="Q103" s="13"/>
    </row>
    <row r="104" spans="1:17" x14ac:dyDescent="0.15">
      <c r="B104" s="1" t="s">
        <v>25</v>
      </c>
      <c r="C104" s="26" t="s">
        <v>176</v>
      </c>
      <c r="D104" s="13">
        <v>73.55</v>
      </c>
      <c r="E104" s="13">
        <v>0.23</v>
      </c>
      <c r="F104" s="13">
        <v>14.65</v>
      </c>
      <c r="G104" s="13">
        <v>1.55</v>
      </c>
      <c r="H104" s="13">
        <v>0</v>
      </c>
      <c r="I104" s="13">
        <v>0.38</v>
      </c>
      <c r="J104" s="13">
        <v>1.88</v>
      </c>
      <c r="K104" s="13">
        <v>4.2699999999999996</v>
      </c>
      <c r="L104" s="13">
        <v>3.23</v>
      </c>
      <c r="M104" s="13" t="s">
        <v>15</v>
      </c>
      <c r="N104" s="13">
        <v>0.33</v>
      </c>
      <c r="O104" s="38">
        <v>100</v>
      </c>
      <c r="P104" s="2">
        <v>2.86</v>
      </c>
      <c r="Q104" s="13"/>
    </row>
    <row r="105" spans="1:17" x14ac:dyDescent="0.15">
      <c r="B105" s="1" t="s">
        <v>25</v>
      </c>
      <c r="C105" s="26" t="s">
        <v>176</v>
      </c>
      <c r="D105" s="13">
        <v>73.63</v>
      </c>
      <c r="E105" s="13">
        <v>0.16</v>
      </c>
      <c r="F105" s="13">
        <v>14.66</v>
      </c>
      <c r="G105" s="13">
        <v>1.59</v>
      </c>
      <c r="H105" s="13">
        <v>0.04</v>
      </c>
      <c r="I105" s="13">
        <v>0.38</v>
      </c>
      <c r="J105" s="13">
        <v>1.99</v>
      </c>
      <c r="K105" s="13">
        <v>4.1900000000000004</v>
      </c>
      <c r="L105" s="13">
        <v>3.06</v>
      </c>
      <c r="M105" s="13" t="s">
        <v>15</v>
      </c>
      <c r="N105" s="13">
        <v>0.36</v>
      </c>
      <c r="O105" s="38">
        <v>100</v>
      </c>
      <c r="P105" s="2">
        <v>0.71</v>
      </c>
      <c r="Q105" s="13"/>
    </row>
    <row r="106" spans="1:17" x14ac:dyDescent="0.15">
      <c r="B106" s="1" t="s">
        <v>25</v>
      </c>
      <c r="C106" s="26" t="s">
        <v>176</v>
      </c>
      <c r="D106" s="13">
        <v>73.7</v>
      </c>
      <c r="E106" s="13">
        <v>0.28999999999999998</v>
      </c>
      <c r="F106" s="13">
        <v>14.49</v>
      </c>
      <c r="G106" s="13">
        <v>1.46</v>
      </c>
      <c r="H106" s="13">
        <v>0.03</v>
      </c>
      <c r="I106" s="13">
        <v>0.43</v>
      </c>
      <c r="J106" s="13">
        <v>1.86</v>
      </c>
      <c r="K106" s="13">
        <v>4.41</v>
      </c>
      <c r="L106" s="13">
        <v>3.06</v>
      </c>
      <c r="M106" s="13" t="s">
        <v>15</v>
      </c>
      <c r="N106" s="13">
        <v>0.34</v>
      </c>
      <c r="O106" s="38">
        <v>100</v>
      </c>
      <c r="P106" s="2">
        <v>-0.09</v>
      </c>
      <c r="Q106" s="13"/>
    </row>
    <row r="107" spans="1:17" x14ac:dyDescent="0.15">
      <c r="B107" s="1" t="s">
        <v>25</v>
      </c>
      <c r="C107" s="26" t="s">
        <v>176</v>
      </c>
      <c r="D107" s="13">
        <v>73.77</v>
      </c>
      <c r="E107" s="13">
        <v>0.28999999999999998</v>
      </c>
      <c r="F107" s="13">
        <v>14.87</v>
      </c>
      <c r="G107" s="13">
        <v>1.45</v>
      </c>
      <c r="H107" s="13">
        <v>0.05</v>
      </c>
      <c r="I107" s="13">
        <v>0.37</v>
      </c>
      <c r="J107" s="13">
        <v>1.86</v>
      </c>
      <c r="K107" s="13">
        <v>3.94</v>
      </c>
      <c r="L107" s="13">
        <v>3.17</v>
      </c>
      <c r="M107" s="13" t="s">
        <v>15</v>
      </c>
      <c r="N107" s="13">
        <v>0.28999999999999998</v>
      </c>
      <c r="O107" s="38">
        <v>100</v>
      </c>
      <c r="P107" s="2">
        <v>-1.79</v>
      </c>
      <c r="Q107" s="13"/>
    </row>
    <row r="108" spans="1:17" x14ac:dyDescent="0.15">
      <c r="A108" s="12" t="s">
        <v>232</v>
      </c>
      <c r="B108" s="12" t="s">
        <v>7</v>
      </c>
      <c r="C108" s="29" t="s">
        <v>15</v>
      </c>
      <c r="D108" s="14">
        <v>75.02200306951147</v>
      </c>
      <c r="E108" s="14">
        <v>0.15945809181011286</v>
      </c>
      <c r="F108" s="14">
        <v>13.945838220212064</v>
      </c>
      <c r="G108" s="14">
        <v>1.3430439258727398</v>
      </c>
      <c r="H108" s="14">
        <v>4.055058108639896E-2</v>
      </c>
      <c r="I108" s="14">
        <v>0.31459336566343327</v>
      </c>
      <c r="J108" s="14">
        <v>1.6876973412573852</v>
      </c>
      <c r="K108" s="14">
        <v>4.0747029633488658</v>
      </c>
      <c r="L108" s="14">
        <v>3.3736033325284334</v>
      </c>
      <c r="M108" s="14">
        <v>3.8508205275992982E-2</v>
      </c>
      <c r="N108" s="14" t="s">
        <v>15</v>
      </c>
      <c r="O108" s="17">
        <v>100</v>
      </c>
      <c r="P108" s="14">
        <v>5.2481714285714389</v>
      </c>
      <c r="Q108" s="17"/>
    </row>
    <row r="109" spans="1:17" x14ac:dyDescent="0.15">
      <c r="A109" s="12" t="s">
        <v>304</v>
      </c>
      <c r="B109" s="12" t="s">
        <v>9</v>
      </c>
      <c r="C109" s="29" t="s">
        <v>15</v>
      </c>
      <c r="D109" s="14">
        <v>0.85479758137025064</v>
      </c>
      <c r="E109" s="14">
        <v>3.7098920621259641E-2</v>
      </c>
      <c r="F109" s="14">
        <v>0.45546800612749716</v>
      </c>
      <c r="G109" s="14">
        <v>0.16394405974800008</v>
      </c>
      <c r="H109" s="14">
        <v>9.9750892417481019E-3</v>
      </c>
      <c r="I109" s="14">
        <v>8.4455265349726277E-2</v>
      </c>
      <c r="J109" s="14">
        <v>0.22461879799086562</v>
      </c>
      <c r="K109" s="14">
        <v>0.23252288021711093</v>
      </c>
      <c r="L109" s="14">
        <v>0.16887498565684356</v>
      </c>
      <c r="M109" s="14">
        <v>1.4691297243707048E-2</v>
      </c>
      <c r="N109" s="14" t="s">
        <v>15</v>
      </c>
      <c r="O109" s="17">
        <v>0</v>
      </c>
      <c r="P109" s="14">
        <v>-2.8963331183379011</v>
      </c>
      <c r="Q109" s="17"/>
    </row>
    <row r="110" spans="1:17" x14ac:dyDescent="0.15">
      <c r="A110" s="1" t="s">
        <v>370</v>
      </c>
      <c r="B110" s="11" t="s">
        <v>19</v>
      </c>
      <c r="C110" s="26" t="s">
        <v>15</v>
      </c>
      <c r="D110" s="16">
        <v>78.246981152496247</v>
      </c>
      <c r="E110" s="16">
        <v>0.14203915869113698</v>
      </c>
      <c r="F110" s="16">
        <v>14.702289840283253</v>
      </c>
      <c r="G110" s="16">
        <v>1.2057867041864445</v>
      </c>
      <c r="H110" s="16">
        <v>4.123052501919796E-2</v>
      </c>
      <c r="I110" s="16">
        <v>0.3108781586447526</v>
      </c>
      <c r="J110" s="16">
        <v>1.7715725837623881</v>
      </c>
      <c r="K110" s="16">
        <v>0.72823414815158405</v>
      </c>
      <c r="L110" s="16">
        <v>2.8110971958089168</v>
      </c>
      <c r="M110" s="16">
        <v>3.9890532956074025E-2</v>
      </c>
      <c r="N110" s="13" t="s">
        <v>15</v>
      </c>
      <c r="O110" s="42">
        <v>100</v>
      </c>
      <c r="P110" s="13">
        <v>2.984499999999997</v>
      </c>
      <c r="Q110" s="27" t="s">
        <v>292</v>
      </c>
    </row>
    <row r="111" spans="1:17" x14ac:dyDescent="0.15">
      <c r="B111" s="11" t="s">
        <v>19</v>
      </c>
      <c r="C111" s="26" t="s">
        <v>15</v>
      </c>
      <c r="D111" s="16">
        <v>71.486653922218977</v>
      </c>
      <c r="E111" s="16">
        <v>0.1291639112730589</v>
      </c>
      <c r="F111" s="16">
        <v>16.605919049716757</v>
      </c>
      <c r="G111" s="16">
        <v>1.200027648504969</v>
      </c>
      <c r="H111" s="16">
        <v>2.9608660172019092E-2</v>
      </c>
      <c r="I111" s="16">
        <v>0.27937369946281432</v>
      </c>
      <c r="J111" s="16">
        <v>2.8363445787781218</v>
      </c>
      <c r="K111" s="16">
        <v>4.6203953117214187</v>
      </c>
      <c r="L111" s="16">
        <v>2.7803254063969147</v>
      </c>
      <c r="M111" s="16">
        <v>3.2084645691630442E-2</v>
      </c>
      <c r="N111" s="13" t="s">
        <v>15</v>
      </c>
      <c r="O111" s="42">
        <v>100</v>
      </c>
      <c r="P111" s="13">
        <v>3.0688999999999993</v>
      </c>
      <c r="Q111" s="27" t="s">
        <v>292</v>
      </c>
    </row>
    <row r="112" spans="1:17" x14ac:dyDescent="0.15">
      <c r="B112" s="11" t="s">
        <v>19</v>
      </c>
      <c r="C112" s="26" t="s">
        <v>15</v>
      </c>
      <c r="D112" s="16">
        <v>65.537817582998343</v>
      </c>
      <c r="E112" s="16">
        <v>1.1067115044745706</v>
      </c>
      <c r="F112" s="16">
        <v>15.860687979696388</v>
      </c>
      <c r="G112" s="16">
        <v>4.331497019464658</v>
      </c>
      <c r="H112" s="16">
        <v>0.13081601260334919</v>
      </c>
      <c r="I112" s="16">
        <v>1.2371256245660818</v>
      </c>
      <c r="J112" s="16">
        <v>2.5470942669028456</v>
      </c>
      <c r="K112" s="16">
        <v>5.8029259784324383</v>
      </c>
      <c r="L112" s="16">
        <v>3.1490287765085787</v>
      </c>
      <c r="M112" s="16">
        <v>0.29619478122478754</v>
      </c>
      <c r="N112" s="13" t="s">
        <v>15</v>
      </c>
      <c r="O112" s="42">
        <v>100</v>
      </c>
      <c r="P112" s="13">
        <v>0.47090000000000032</v>
      </c>
      <c r="Q112" s="27" t="s">
        <v>293</v>
      </c>
    </row>
    <row r="113" spans="1:17" x14ac:dyDescent="0.15">
      <c r="A113" s="1" t="s">
        <v>846</v>
      </c>
      <c r="B113" s="11" t="s">
        <v>19</v>
      </c>
      <c r="C113" s="27" t="s">
        <v>176</v>
      </c>
      <c r="D113" s="16">
        <v>72.02</v>
      </c>
      <c r="E113" s="16">
        <v>0.56999999999999995</v>
      </c>
      <c r="F113" s="16">
        <v>14.04</v>
      </c>
      <c r="G113" s="16">
        <v>3.04</v>
      </c>
      <c r="H113" s="16">
        <v>7.0000000000000007E-2</v>
      </c>
      <c r="I113" s="16">
        <v>0.73</v>
      </c>
      <c r="J113" s="16">
        <v>2.41</v>
      </c>
      <c r="K113" s="16">
        <v>4.3</v>
      </c>
      <c r="L113" s="16">
        <v>2.65</v>
      </c>
      <c r="M113" s="16" t="s">
        <v>15</v>
      </c>
      <c r="N113" s="16">
        <v>0.21</v>
      </c>
      <c r="O113" s="39">
        <v>100</v>
      </c>
      <c r="P113" s="42">
        <v>-0.06</v>
      </c>
      <c r="Q113" s="27" t="s">
        <v>292</v>
      </c>
    </row>
    <row r="114" spans="1:17" x14ac:dyDescent="0.15">
      <c r="B114" s="11"/>
      <c r="C114" s="26"/>
      <c r="D114" s="16"/>
      <c r="E114" s="16"/>
      <c r="F114" s="16"/>
      <c r="G114" s="16"/>
      <c r="H114" s="16"/>
      <c r="I114" s="16"/>
      <c r="J114" s="16"/>
      <c r="K114" s="16"/>
      <c r="L114" s="16"/>
      <c r="M114" s="16"/>
      <c r="N114" s="13"/>
      <c r="O114" s="42"/>
      <c r="P114" s="13"/>
    </row>
    <row r="115" spans="1:17" ht="17" x14ac:dyDescent="0.25">
      <c r="A115" s="6" t="s">
        <v>845</v>
      </c>
      <c r="B115" s="6" t="s">
        <v>0</v>
      </c>
      <c r="C115" s="6" t="s">
        <v>162</v>
      </c>
      <c r="D115" s="6" t="s">
        <v>128</v>
      </c>
      <c r="E115" s="6" t="s">
        <v>1</v>
      </c>
      <c r="F115" s="6" t="s">
        <v>129</v>
      </c>
      <c r="G115" s="6" t="s">
        <v>130</v>
      </c>
      <c r="H115" s="6" t="s">
        <v>2</v>
      </c>
      <c r="I115" s="6" t="s">
        <v>3</v>
      </c>
      <c r="J115" s="6" t="s">
        <v>4</v>
      </c>
      <c r="K115" s="6" t="s">
        <v>131</v>
      </c>
      <c r="L115" s="6" t="s">
        <v>132</v>
      </c>
      <c r="M115" s="6" t="s">
        <v>133</v>
      </c>
      <c r="N115" s="6" t="s">
        <v>5</v>
      </c>
      <c r="O115" s="6" t="s">
        <v>6</v>
      </c>
      <c r="P115" s="6" t="s">
        <v>134</v>
      </c>
      <c r="Q115" s="6" t="s">
        <v>180</v>
      </c>
    </row>
    <row r="116" spans="1:17" x14ac:dyDescent="0.15">
      <c r="A116" s="1" t="s">
        <v>848</v>
      </c>
      <c r="B116" s="1" t="s">
        <v>173</v>
      </c>
      <c r="C116" s="26" t="s">
        <v>177</v>
      </c>
      <c r="D116" s="13">
        <v>73.73</v>
      </c>
      <c r="E116" s="13">
        <v>0.21</v>
      </c>
      <c r="F116" s="13">
        <v>14.52</v>
      </c>
      <c r="G116" s="13">
        <v>1.4</v>
      </c>
      <c r="H116" s="13">
        <v>0.03</v>
      </c>
      <c r="I116" s="13">
        <v>0.36</v>
      </c>
      <c r="J116" s="13">
        <v>1.78</v>
      </c>
      <c r="K116" s="13">
        <v>4.49</v>
      </c>
      <c r="L116" s="13">
        <v>3.18</v>
      </c>
      <c r="M116" s="16" t="s">
        <v>15</v>
      </c>
      <c r="N116" s="13">
        <v>0.39</v>
      </c>
      <c r="O116" s="38">
        <v>100</v>
      </c>
      <c r="P116" s="2">
        <v>3.66</v>
      </c>
      <c r="Q116" s="13"/>
    </row>
    <row r="117" spans="1:17" x14ac:dyDescent="0.15">
      <c r="B117" s="1" t="s">
        <v>173</v>
      </c>
      <c r="C117" s="26" t="s">
        <v>177</v>
      </c>
      <c r="D117" s="13">
        <v>74.88</v>
      </c>
      <c r="E117" s="13">
        <v>0.15</v>
      </c>
      <c r="F117" s="13">
        <v>14.24</v>
      </c>
      <c r="G117" s="13">
        <v>1.1399999999999999</v>
      </c>
      <c r="H117" s="13">
        <v>0.02</v>
      </c>
      <c r="I117" s="13">
        <v>0.25</v>
      </c>
      <c r="J117" s="13">
        <v>1.6</v>
      </c>
      <c r="K117" s="13">
        <v>4.13</v>
      </c>
      <c r="L117" s="13">
        <v>3.32</v>
      </c>
      <c r="M117" s="16" t="s">
        <v>15</v>
      </c>
      <c r="N117" s="13">
        <v>0.34</v>
      </c>
      <c r="O117" s="38">
        <v>100</v>
      </c>
      <c r="P117" s="2">
        <v>3.29</v>
      </c>
      <c r="Q117" s="13"/>
    </row>
    <row r="118" spans="1:17" x14ac:dyDescent="0.15">
      <c r="B118" s="1" t="s">
        <v>173</v>
      </c>
      <c r="C118" s="26" t="s">
        <v>177</v>
      </c>
      <c r="D118" s="13">
        <v>74.959999999999994</v>
      </c>
      <c r="E118" s="13">
        <v>0.16</v>
      </c>
      <c r="F118" s="13">
        <v>14.27</v>
      </c>
      <c r="G118" s="13">
        <v>1.21</v>
      </c>
      <c r="H118" s="13">
        <v>0</v>
      </c>
      <c r="I118" s="13">
        <v>0.32</v>
      </c>
      <c r="J118" s="13">
        <v>1.53</v>
      </c>
      <c r="K118" s="13">
        <v>4.0999999999999996</v>
      </c>
      <c r="L118" s="13">
        <v>3.17</v>
      </c>
      <c r="M118" s="16" t="s">
        <v>15</v>
      </c>
      <c r="N118" s="13">
        <v>0.36</v>
      </c>
      <c r="O118" s="38">
        <v>100</v>
      </c>
      <c r="P118" s="2">
        <v>4.07</v>
      </c>
      <c r="Q118" s="13"/>
    </row>
    <row r="119" spans="1:17" x14ac:dyDescent="0.15">
      <c r="A119" s="12" t="s">
        <v>232</v>
      </c>
      <c r="B119" s="12" t="s">
        <v>7</v>
      </c>
      <c r="C119" s="29" t="s">
        <v>15</v>
      </c>
      <c r="D119" s="14">
        <f>AVERAGE(D116:D118)</f>
        <v>74.523333333333326</v>
      </c>
      <c r="E119" s="14">
        <f t="shared" ref="E119:P119" si="4">AVERAGE(E116:E118)</f>
        <v>0.17333333333333334</v>
      </c>
      <c r="F119" s="14">
        <f t="shared" si="4"/>
        <v>14.343333333333334</v>
      </c>
      <c r="G119" s="14">
        <f t="shared" si="4"/>
        <v>1.25</v>
      </c>
      <c r="H119" s="14">
        <f t="shared" si="4"/>
        <v>1.6666666666666666E-2</v>
      </c>
      <c r="I119" s="14">
        <f t="shared" si="4"/>
        <v>0.31</v>
      </c>
      <c r="J119" s="14">
        <f t="shared" si="4"/>
        <v>1.6366666666666667</v>
      </c>
      <c r="K119" s="14">
        <f t="shared" si="4"/>
        <v>4.24</v>
      </c>
      <c r="L119" s="14">
        <f t="shared" si="4"/>
        <v>3.2233333333333332</v>
      </c>
      <c r="M119" s="61" t="s">
        <v>15</v>
      </c>
      <c r="N119" s="14">
        <f t="shared" si="4"/>
        <v>0.36333333333333329</v>
      </c>
      <c r="O119" s="40">
        <f t="shared" si="4"/>
        <v>100</v>
      </c>
      <c r="P119" s="14">
        <f t="shared" si="4"/>
        <v>3.6733333333333333</v>
      </c>
      <c r="Q119" s="14"/>
    </row>
    <row r="120" spans="1:17" x14ac:dyDescent="0.15">
      <c r="A120" s="12" t="s">
        <v>387</v>
      </c>
      <c r="B120" s="12" t="s">
        <v>9</v>
      </c>
      <c r="C120" s="29" t="s">
        <v>15</v>
      </c>
      <c r="D120" s="14">
        <f>STDEV(D116:D118)</f>
        <v>0.68821023919535362</v>
      </c>
      <c r="E120" s="14">
        <f t="shared" ref="E120:P120" si="5">STDEV(E116:E118)</f>
        <v>3.2145502536643035E-2</v>
      </c>
      <c r="F120" s="14">
        <f t="shared" si="5"/>
        <v>0.1537313674346692</v>
      </c>
      <c r="G120" s="14">
        <f t="shared" si="5"/>
        <v>0.13453624047073712</v>
      </c>
      <c r="H120" s="14">
        <f t="shared" si="5"/>
        <v>1.5275252316519463E-2</v>
      </c>
      <c r="I120" s="14">
        <f t="shared" si="5"/>
        <v>5.5677643628300397E-2</v>
      </c>
      <c r="J120" s="14">
        <f t="shared" si="5"/>
        <v>0.12897028081435402</v>
      </c>
      <c r="K120" s="14">
        <f t="shared" si="5"/>
        <v>0.21702534414210731</v>
      </c>
      <c r="L120" s="14">
        <f t="shared" si="5"/>
        <v>8.3864970836060718E-2</v>
      </c>
      <c r="M120" s="61" t="s">
        <v>15</v>
      </c>
      <c r="N120" s="14">
        <f t="shared" si="5"/>
        <v>2.5166114784235829E-2</v>
      </c>
      <c r="O120" s="40">
        <f t="shared" si="5"/>
        <v>0</v>
      </c>
      <c r="P120" s="14">
        <f t="shared" si="5"/>
        <v>0.39017090272511795</v>
      </c>
      <c r="Q120" s="14"/>
    </row>
    <row r="121" spans="1:17" x14ac:dyDescent="0.15">
      <c r="B121" s="11" t="s">
        <v>173</v>
      </c>
      <c r="C121" s="27" t="s">
        <v>177</v>
      </c>
      <c r="D121" s="16">
        <v>68.67</v>
      </c>
      <c r="E121" s="16">
        <v>0.6</v>
      </c>
      <c r="F121" s="16">
        <v>15.19</v>
      </c>
      <c r="G121" s="16">
        <v>3.68</v>
      </c>
      <c r="H121" s="16">
        <v>0.16</v>
      </c>
      <c r="I121" s="16">
        <v>0.95</v>
      </c>
      <c r="J121" s="16">
        <v>2.83</v>
      </c>
      <c r="K121" s="16">
        <v>5</v>
      </c>
      <c r="L121" s="16">
        <v>2.78</v>
      </c>
      <c r="M121" s="16" t="s">
        <v>15</v>
      </c>
      <c r="N121" s="16">
        <v>0.2</v>
      </c>
      <c r="O121" s="39">
        <v>100</v>
      </c>
      <c r="P121" s="42">
        <v>2.04</v>
      </c>
      <c r="Q121" s="27" t="s">
        <v>292</v>
      </c>
    </row>
    <row r="122" spans="1:17" x14ac:dyDescent="0.15">
      <c r="B122" s="11" t="s">
        <v>173</v>
      </c>
      <c r="C122" s="27" t="s">
        <v>177</v>
      </c>
      <c r="D122" s="16">
        <v>72.86</v>
      </c>
      <c r="E122" s="16">
        <v>0.47</v>
      </c>
      <c r="F122" s="16">
        <v>14.46</v>
      </c>
      <c r="G122" s="16">
        <v>1.9</v>
      </c>
      <c r="H122" s="16">
        <v>0.04</v>
      </c>
      <c r="I122" s="16">
        <v>0.51</v>
      </c>
      <c r="J122" s="16">
        <v>1.55</v>
      </c>
      <c r="K122" s="16">
        <v>5.08</v>
      </c>
      <c r="L122" s="16">
        <v>2.87</v>
      </c>
      <c r="M122" s="16" t="s">
        <v>15</v>
      </c>
      <c r="N122" s="16">
        <v>0.33</v>
      </c>
      <c r="O122" s="39">
        <v>100</v>
      </c>
      <c r="P122" s="59">
        <v>11.63</v>
      </c>
      <c r="Q122" s="42" t="s">
        <v>181</v>
      </c>
    </row>
    <row r="123" spans="1:17" x14ac:dyDescent="0.15">
      <c r="D123" s="2"/>
      <c r="E123" s="2"/>
      <c r="F123" s="2"/>
      <c r="G123" s="2"/>
      <c r="H123" s="2"/>
      <c r="I123" s="2"/>
      <c r="J123" s="2"/>
      <c r="K123" s="2"/>
      <c r="L123" s="2"/>
      <c r="M123" s="2"/>
      <c r="N123" s="2"/>
      <c r="P123" s="13"/>
    </row>
    <row r="124" spans="1:17" ht="17" x14ac:dyDescent="0.25">
      <c r="A124" s="6" t="s">
        <v>845</v>
      </c>
      <c r="B124" s="6" t="s">
        <v>0</v>
      </c>
      <c r="C124" s="6" t="s">
        <v>162</v>
      </c>
      <c r="D124" s="6" t="s">
        <v>128</v>
      </c>
      <c r="E124" s="6" t="s">
        <v>1</v>
      </c>
      <c r="F124" s="6" t="s">
        <v>129</v>
      </c>
      <c r="G124" s="6" t="s">
        <v>130</v>
      </c>
      <c r="H124" s="6" t="s">
        <v>2</v>
      </c>
      <c r="I124" s="6" t="s">
        <v>3</v>
      </c>
      <c r="J124" s="6" t="s">
        <v>4</v>
      </c>
      <c r="K124" s="6" t="s">
        <v>131</v>
      </c>
      <c r="L124" s="6" t="s">
        <v>132</v>
      </c>
      <c r="M124" s="6" t="s">
        <v>133</v>
      </c>
      <c r="N124" s="6" t="s">
        <v>5</v>
      </c>
      <c r="O124" s="6" t="s">
        <v>6</v>
      </c>
      <c r="P124" s="6" t="s">
        <v>134</v>
      </c>
      <c r="Q124" s="6" t="s">
        <v>180</v>
      </c>
    </row>
    <row r="125" spans="1:17" x14ac:dyDescent="0.15">
      <c r="A125" s="1" t="s">
        <v>875</v>
      </c>
      <c r="B125" s="1" t="s">
        <v>20</v>
      </c>
      <c r="C125" s="26" t="s">
        <v>15</v>
      </c>
      <c r="D125" s="13">
        <v>75.292830320061668</v>
      </c>
      <c r="E125" s="13">
        <v>0.45519882619183799</v>
      </c>
      <c r="F125" s="13">
        <v>12.705578075650942</v>
      </c>
      <c r="G125" s="13">
        <v>2.4658924174976993</v>
      </c>
      <c r="H125" s="13">
        <v>0.10216110019646366</v>
      </c>
      <c r="I125" s="13">
        <v>0.4477381810947253</v>
      </c>
      <c r="J125" s="13">
        <v>2.5806868767252742</v>
      </c>
      <c r="K125" s="13">
        <v>3.9557335057571308</v>
      </c>
      <c r="L125" s="13">
        <v>1.7820994255303275</v>
      </c>
      <c r="M125" s="13">
        <v>6.1674666136131907E-2</v>
      </c>
      <c r="N125" s="13">
        <v>0.15050608042575414</v>
      </c>
      <c r="O125" s="2">
        <v>100</v>
      </c>
      <c r="P125" s="13">
        <v>-0.52750000000000341</v>
      </c>
      <c r="Q125" s="42"/>
    </row>
    <row r="126" spans="1:17" x14ac:dyDescent="0.15">
      <c r="A126" s="1" t="s">
        <v>377</v>
      </c>
      <c r="B126" s="1" t="s">
        <v>20</v>
      </c>
      <c r="C126" s="26" t="s">
        <v>15</v>
      </c>
      <c r="D126" s="13">
        <v>74.792243767313025</v>
      </c>
      <c r="E126" s="13">
        <v>0.43972437522745661</v>
      </c>
      <c r="F126" s="13">
        <v>13.206368684726847</v>
      </c>
      <c r="G126" s="13">
        <v>2.572377569445071</v>
      </c>
      <c r="H126" s="13">
        <v>9.9253791946005948E-2</v>
      </c>
      <c r="I126" s="13">
        <v>0.50749767154614345</v>
      </c>
      <c r="J126" s="13">
        <v>2.3957258710522811</v>
      </c>
      <c r="K126" s="13">
        <v>4.1061995522551165</v>
      </c>
      <c r="L126" s="13">
        <v>1.8158431108344035</v>
      </c>
      <c r="M126" s="13">
        <v>6.4865862009157407E-2</v>
      </c>
      <c r="N126" s="13" t="s">
        <v>15</v>
      </c>
      <c r="O126" s="2">
        <v>100</v>
      </c>
      <c r="P126" s="13">
        <v>0.25570000000000448</v>
      </c>
      <c r="Q126" s="42"/>
    </row>
    <row r="127" spans="1:17" x14ac:dyDescent="0.15">
      <c r="B127" s="1" t="s">
        <v>20</v>
      </c>
      <c r="C127" s="26" t="s">
        <v>15</v>
      </c>
      <c r="D127" s="13">
        <v>74.465243697044798</v>
      </c>
      <c r="E127" s="13">
        <v>0.46443089329913856</v>
      </c>
      <c r="F127" s="13">
        <v>13.27274732634269</v>
      </c>
      <c r="G127" s="13">
        <v>2.590836780462503</v>
      </c>
      <c r="H127" s="13">
        <v>0.10820822481873384</v>
      </c>
      <c r="I127" s="13">
        <v>0.58963049226296282</v>
      </c>
      <c r="J127" s="13">
        <v>2.5870609195413721</v>
      </c>
      <c r="K127" s="13">
        <v>4.1074411288631776</v>
      </c>
      <c r="L127" s="13">
        <v>1.7591537302028133</v>
      </c>
      <c r="M127" s="13">
        <v>5.5147442400732119E-2</v>
      </c>
      <c r="N127" s="13" t="s">
        <v>15</v>
      </c>
      <c r="O127" s="2">
        <v>100</v>
      </c>
      <c r="P127" s="13">
        <v>-0.63930000000000575</v>
      </c>
      <c r="Q127" s="42"/>
    </row>
    <row r="128" spans="1:17" x14ac:dyDescent="0.15">
      <c r="B128" s="1" t="s">
        <v>20</v>
      </c>
      <c r="C128" s="26"/>
      <c r="D128" s="13">
        <v>73.981714212863807</v>
      </c>
      <c r="E128" s="13">
        <v>0.48896181613760836</v>
      </c>
      <c r="F128" s="13">
        <v>13.386717251702684</v>
      </c>
      <c r="G128" s="13">
        <v>3.001801322581815</v>
      </c>
      <c r="H128" s="13">
        <v>0.10627693328951837</v>
      </c>
      <c r="I128" s="13">
        <v>0.60062403353383442</v>
      </c>
      <c r="J128" s="13">
        <v>2.8618938395646936</v>
      </c>
      <c r="K128" s="13">
        <v>3.7585985952101746</v>
      </c>
      <c r="L128" s="13">
        <v>1.7368090762918915</v>
      </c>
      <c r="M128" s="13">
        <v>7.6602918823985844E-2</v>
      </c>
      <c r="N128" s="13" t="s">
        <v>15</v>
      </c>
      <c r="O128" s="2">
        <v>100</v>
      </c>
      <c r="P128" s="21">
        <v>9.0113000000000056</v>
      </c>
      <c r="Q128" s="42" t="s">
        <v>181</v>
      </c>
    </row>
    <row r="129" spans="1:17" x14ac:dyDescent="0.15">
      <c r="A129" s="89" t="s">
        <v>362</v>
      </c>
      <c r="B129" s="12" t="s">
        <v>7</v>
      </c>
      <c r="C129" s="29" t="s">
        <v>15</v>
      </c>
      <c r="D129" s="14">
        <f>AVERAGE(D125:D128)</f>
        <v>74.633007999320824</v>
      </c>
      <c r="E129" s="14">
        <f t="shared" ref="E129:P129" si="6">AVERAGE(E125:E128)</f>
        <v>0.46207897771401041</v>
      </c>
      <c r="F129" s="14">
        <f t="shared" si="6"/>
        <v>13.14285283460579</v>
      </c>
      <c r="G129" s="14">
        <f t="shared" si="6"/>
        <v>2.657727022496772</v>
      </c>
      <c r="H129" s="14">
        <f t="shared" si="6"/>
        <v>0.10397501256268045</v>
      </c>
      <c r="I129" s="14">
        <f t="shared" si="6"/>
        <v>0.53637259460941644</v>
      </c>
      <c r="J129" s="14">
        <f t="shared" si="6"/>
        <v>2.6063418767209052</v>
      </c>
      <c r="K129" s="14">
        <f t="shared" si="6"/>
        <v>3.9819931955214001</v>
      </c>
      <c r="L129" s="14">
        <f t="shared" si="6"/>
        <v>1.7734763357148591</v>
      </c>
      <c r="M129" s="14">
        <f t="shared" si="6"/>
        <v>6.4572722342501818E-2</v>
      </c>
      <c r="N129" s="14">
        <f t="shared" si="6"/>
        <v>0.15050608042575414</v>
      </c>
      <c r="O129" s="14">
        <f t="shared" si="6"/>
        <v>100</v>
      </c>
      <c r="P129" s="14">
        <f t="shared" si="6"/>
        <v>2.0250500000000002</v>
      </c>
      <c r="Q129" s="17"/>
    </row>
    <row r="130" spans="1:17" x14ac:dyDescent="0.15">
      <c r="A130" s="12" t="s">
        <v>305</v>
      </c>
      <c r="B130" s="12" t="s">
        <v>9</v>
      </c>
      <c r="C130" s="29" t="s">
        <v>15</v>
      </c>
      <c r="D130" s="14">
        <f>STDEVA(D125:D128)</f>
        <v>0.55167924924771883</v>
      </c>
      <c r="E130" s="14">
        <f t="shared" ref="E130:P130" si="7">STDEVA(E125:E128)</f>
        <v>2.0617817908536718E-2</v>
      </c>
      <c r="F130" s="14">
        <f t="shared" si="7"/>
        <v>0.30087977163933571</v>
      </c>
      <c r="G130" s="14">
        <f t="shared" si="7"/>
        <v>0.23590003057071304</v>
      </c>
      <c r="H130" s="14">
        <f t="shared" si="7"/>
        <v>4.0331595232965594E-3</v>
      </c>
      <c r="I130" s="14">
        <f t="shared" si="7"/>
        <v>7.2236813115698906E-2</v>
      </c>
      <c r="J130" s="14">
        <f t="shared" si="7"/>
        <v>0.19209011938120235</v>
      </c>
      <c r="K130" s="14">
        <f t="shared" si="7"/>
        <v>0.16508494963453829</v>
      </c>
      <c r="L130" s="14">
        <f t="shared" si="7"/>
        <v>3.3758585348720671E-2</v>
      </c>
      <c r="M130" s="14">
        <f t="shared" si="7"/>
        <v>8.982319485212541E-3</v>
      </c>
      <c r="N130" s="14">
        <f t="shared" si="7"/>
        <v>7.5253040212877056E-2</v>
      </c>
      <c r="O130" s="14">
        <f t="shared" si="7"/>
        <v>0</v>
      </c>
      <c r="P130" s="14">
        <f t="shared" si="7"/>
        <v>4.6744896659065036</v>
      </c>
      <c r="Q130" s="17"/>
    </row>
    <row r="131" spans="1:17" x14ac:dyDescent="0.15">
      <c r="A131" s="1" t="s">
        <v>377</v>
      </c>
      <c r="B131" s="11" t="s">
        <v>20</v>
      </c>
      <c r="C131" s="26" t="s">
        <v>15</v>
      </c>
      <c r="D131" s="16">
        <v>73.931806311716457</v>
      </c>
      <c r="E131" s="16">
        <v>0.18351084908823764</v>
      </c>
      <c r="F131" s="16">
        <v>14.57234656115301</v>
      </c>
      <c r="G131" s="16">
        <v>1.4979606518598003</v>
      </c>
      <c r="H131" s="16">
        <v>4.5115624028337492E-2</v>
      </c>
      <c r="I131" s="16">
        <v>0.35553956863773173</v>
      </c>
      <c r="J131" s="16">
        <v>1.7866396785816623</v>
      </c>
      <c r="K131" s="16">
        <v>4.4068006722634427</v>
      </c>
      <c r="L131" s="16">
        <v>3.1768918586620982</v>
      </c>
      <c r="M131" s="16">
        <v>4.3489835775064066E-2</v>
      </c>
      <c r="N131" s="16" t="s">
        <v>15</v>
      </c>
      <c r="O131" s="42">
        <v>100</v>
      </c>
      <c r="P131" s="13">
        <v>1.5862000000000052</v>
      </c>
      <c r="Q131" s="27" t="s">
        <v>292</v>
      </c>
    </row>
    <row r="132" spans="1:17" x14ac:dyDescent="0.15">
      <c r="B132" s="11" t="s">
        <v>20</v>
      </c>
      <c r="C132" s="26" t="s">
        <v>15</v>
      </c>
      <c r="D132" s="16">
        <v>76.495107779221755</v>
      </c>
      <c r="E132" s="16">
        <v>0.49212196719902906</v>
      </c>
      <c r="F132" s="16">
        <v>14.050501036441945</v>
      </c>
      <c r="G132" s="16">
        <v>2.7401806523677057</v>
      </c>
      <c r="H132" s="16">
        <v>0.11363270215988058</v>
      </c>
      <c r="I132" s="16">
        <v>0.56773389755872272</v>
      </c>
      <c r="J132" s="16">
        <v>2.7168741340608116</v>
      </c>
      <c r="K132" s="60">
        <v>1.0092689056676727</v>
      </c>
      <c r="L132" s="16">
        <v>1.7469148399153662</v>
      </c>
      <c r="M132" s="16">
        <v>6.7556682096942225E-2</v>
      </c>
      <c r="N132" s="16" t="s">
        <v>15</v>
      </c>
      <c r="O132" s="42">
        <v>100</v>
      </c>
      <c r="P132" s="60">
        <v>6.8930000000000007</v>
      </c>
      <c r="Q132" s="27" t="s">
        <v>872</v>
      </c>
    </row>
    <row r="133" spans="1:17" x14ac:dyDescent="0.15">
      <c r="B133" s="11" t="s">
        <v>20</v>
      </c>
      <c r="C133" s="26" t="s">
        <v>15</v>
      </c>
      <c r="D133" s="16">
        <v>75.324825229758346</v>
      </c>
      <c r="E133" s="16">
        <v>0.47463974512027379</v>
      </c>
      <c r="F133" s="16">
        <v>15.238383296443031</v>
      </c>
      <c r="G133" s="16">
        <v>2.799423292937476</v>
      </c>
      <c r="H133" s="16">
        <v>0.11232748753015259</v>
      </c>
      <c r="I133" s="16">
        <v>0.64083312581426732</v>
      </c>
      <c r="J133" s="16">
        <v>2.9261791447079428</v>
      </c>
      <c r="K133" s="60">
        <v>0.62886292733341387</v>
      </c>
      <c r="L133" s="16">
        <v>1.7809945311155693</v>
      </c>
      <c r="M133" s="16">
        <v>7.3638096011679491E-2</v>
      </c>
      <c r="N133" s="16" t="s">
        <v>15</v>
      </c>
      <c r="O133" s="42">
        <v>100</v>
      </c>
      <c r="P133" s="60">
        <v>6.4342999999999932</v>
      </c>
      <c r="Q133" s="27" t="s">
        <v>872</v>
      </c>
    </row>
    <row r="134" spans="1:17" x14ac:dyDescent="0.15">
      <c r="A134" s="1" t="s">
        <v>842</v>
      </c>
      <c r="B134" s="11" t="s">
        <v>20</v>
      </c>
      <c r="C134" s="26" t="s">
        <v>15</v>
      </c>
      <c r="D134" s="16">
        <v>70.231169460673343</v>
      </c>
      <c r="E134" s="16">
        <v>0.13757754206479758</v>
      </c>
      <c r="F134" s="16">
        <v>16.555714263614661</v>
      </c>
      <c r="G134" s="16">
        <v>1.9223728516400505</v>
      </c>
      <c r="H134" s="16">
        <v>8.5186693962161025E-2</v>
      </c>
      <c r="I134" s="16">
        <v>0.34033424948563124</v>
      </c>
      <c r="J134" s="16">
        <v>1.3247252832251311</v>
      </c>
      <c r="K134" s="16">
        <v>5.8105369546272572</v>
      </c>
      <c r="L134" s="16">
        <v>3.3398134349523274</v>
      </c>
      <c r="M134" s="16">
        <v>5.7341164458791193E-2</v>
      </c>
      <c r="N134" s="16">
        <v>0.19512496970509524</v>
      </c>
      <c r="O134" s="42">
        <v>100</v>
      </c>
      <c r="P134" s="13">
        <v>3.0365000000000038</v>
      </c>
      <c r="Q134" s="27" t="s">
        <v>292</v>
      </c>
    </row>
    <row r="135" spans="1:17" x14ac:dyDescent="0.15">
      <c r="B135" s="11" t="s">
        <v>20</v>
      </c>
      <c r="C135" s="26" t="s">
        <v>15</v>
      </c>
      <c r="D135" s="16">
        <v>69.293586972857298</v>
      </c>
      <c r="E135" s="16">
        <v>6.3713277550700734E-2</v>
      </c>
      <c r="F135" s="16">
        <v>18.018368897760297</v>
      </c>
      <c r="G135" s="16">
        <v>0.72635253127983257</v>
      </c>
      <c r="H135" s="16">
        <v>2.7517362397312613E-2</v>
      </c>
      <c r="I135" s="16">
        <v>9.3982376187744618E-2</v>
      </c>
      <c r="J135" s="16">
        <v>4.7525659940435494</v>
      </c>
      <c r="K135" s="16">
        <v>5.0680631375296601</v>
      </c>
      <c r="L135" s="16">
        <v>1.8076790374849976</v>
      </c>
      <c r="M135" s="16">
        <v>2.6564838314328716E-2</v>
      </c>
      <c r="N135" s="16">
        <v>0.12171141060349809</v>
      </c>
      <c r="O135" s="42">
        <v>100</v>
      </c>
      <c r="P135" s="13">
        <v>5.5142000000000024</v>
      </c>
      <c r="Q135" s="27" t="s">
        <v>292</v>
      </c>
    </row>
    <row r="136" spans="1:17" x14ac:dyDescent="0.15">
      <c r="B136" s="11"/>
      <c r="C136" s="26"/>
      <c r="D136" s="16"/>
      <c r="E136" s="16"/>
      <c r="F136" s="16"/>
      <c r="G136" s="16"/>
      <c r="H136" s="16"/>
      <c r="I136" s="16"/>
      <c r="J136" s="16"/>
      <c r="K136" s="16"/>
      <c r="L136" s="16"/>
      <c r="M136" s="16"/>
      <c r="N136" s="16"/>
      <c r="O136" s="42"/>
      <c r="P136" s="13"/>
    </row>
    <row r="137" spans="1:17" ht="17" x14ac:dyDescent="0.25">
      <c r="A137" s="6" t="s">
        <v>845</v>
      </c>
      <c r="B137" s="6" t="s">
        <v>0</v>
      </c>
      <c r="C137" s="6" t="s">
        <v>162</v>
      </c>
      <c r="D137" s="6" t="s">
        <v>128</v>
      </c>
      <c r="E137" s="6" t="s">
        <v>1</v>
      </c>
      <c r="F137" s="6" t="s">
        <v>129</v>
      </c>
      <c r="G137" s="6" t="s">
        <v>130</v>
      </c>
      <c r="H137" s="6" t="s">
        <v>2</v>
      </c>
      <c r="I137" s="6" t="s">
        <v>3</v>
      </c>
      <c r="J137" s="6" t="s">
        <v>4</v>
      </c>
      <c r="K137" s="6" t="s">
        <v>131</v>
      </c>
      <c r="L137" s="6" t="s">
        <v>132</v>
      </c>
      <c r="M137" s="6" t="s">
        <v>133</v>
      </c>
      <c r="N137" s="6" t="s">
        <v>5</v>
      </c>
      <c r="O137" s="6" t="s">
        <v>6</v>
      </c>
      <c r="P137" s="6" t="s">
        <v>134</v>
      </c>
      <c r="Q137" s="6" t="s">
        <v>180</v>
      </c>
    </row>
    <row r="138" spans="1:17" x14ac:dyDescent="0.15">
      <c r="A138" s="1" t="s">
        <v>848</v>
      </c>
      <c r="B138" s="1" t="s">
        <v>235</v>
      </c>
      <c r="C138" s="26" t="s">
        <v>178</v>
      </c>
      <c r="D138" s="13">
        <v>73.3</v>
      </c>
      <c r="E138" s="13">
        <v>0.23</v>
      </c>
      <c r="F138" s="13">
        <v>14.46</v>
      </c>
      <c r="G138" s="13">
        <v>1.53</v>
      </c>
      <c r="H138" s="13">
        <v>0</v>
      </c>
      <c r="I138" s="13">
        <v>0.47</v>
      </c>
      <c r="J138" s="13">
        <v>1.98</v>
      </c>
      <c r="K138" s="13">
        <v>4.47</v>
      </c>
      <c r="L138" s="13">
        <v>3.07</v>
      </c>
      <c r="M138" s="16" t="s">
        <v>15</v>
      </c>
      <c r="N138" s="13">
        <v>0.64</v>
      </c>
      <c r="O138" s="38">
        <v>100</v>
      </c>
      <c r="P138" s="43">
        <v>13.22</v>
      </c>
      <c r="Q138" s="42" t="s">
        <v>181</v>
      </c>
    </row>
    <row r="139" spans="1:17" x14ac:dyDescent="0.15">
      <c r="B139" s="1" t="s">
        <v>235</v>
      </c>
      <c r="C139" s="26" t="s">
        <v>178</v>
      </c>
      <c r="D139" s="13">
        <v>73.33</v>
      </c>
      <c r="E139" s="13">
        <v>0.23</v>
      </c>
      <c r="F139" s="13">
        <v>14.51</v>
      </c>
      <c r="G139" s="13">
        <v>1.6</v>
      </c>
      <c r="H139" s="13">
        <v>0.04</v>
      </c>
      <c r="I139" s="13">
        <v>0.43</v>
      </c>
      <c r="J139" s="13">
        <v>1.9</v>
      </c>
      <c r="K139" s="13">
        <v>4.49</v>
      </c>
      <c r="L139" s="13">
        <v>3.09</v>
      </c>
      <c r="M139" s="16" t="s">
        <v>15</v>
      </c>
      <c r="N139" s="13">
        <v>0.48</v>
      </c>
      <c r="O139" s="38">
        <v>100</v>
      </c>
      <c r="P139" s="2">
        <v>5.69</v>
      </c>
      <c r="Q139" s="13"/>
    </row>
    <row r="140" spans="1:17" x14ac:dyDescent="0.15">
      <c r="B140" s="1" t="s">
        <v>235</v>
      </c>
      <c r="C140" s="26" t="s">
        <v>178</v>
      </c>
      <c r="D140" s="13">
        <v>74.180000000000007</v>
      </c>
      <c r="E140" s="13">
        <v>0.22</v>
      </c>
      <c r="F140" s="13">
        <v>14.28</v>
      </c>
      <c r="G140" s="13">
        <v>1.37</v>
      </c>
      <c r="H140" s="13">
        <v>0.06</v>
      </c>
      <c r="I140" s="13">
        <v>0.4</v>
      </c>
      <c r="J140" s="13">
        <v>1.65</v>
      </c>
      <c r="K140" s="13">
        <v>4.2699999999999996</v>
      </c>
      <c r="L140" s="13">
        <v>3.27</v>
      </c>
      <c r="M140" s="16" t="s">
        <v>15</v>
      </c>
      <c r="N140" s="13">
        <v>0.39</v>
      </c>
      <c r="O140" s="38">
        <v>100</v>
      </c>
      <c r="P140" s="43">
        <v>6.17</v>
      </c>
      <c r="Q140" s="42" t="s">
        <v>181</v>
      </c>
    </row>
    <row r="141" spans="1:17" x14ac:dyDescent="0.15">
      <c r="B141" s="1" t="s">
        <v>235</v>
      </c>
      <c r="C141" s="26" t="s">
        <v>178</v>
      </c>
      <c r="D141" s="13">
        <v>74.349999999999994</v>
      </c>
      <c r="E141" s="13">
        <v>0.24</v>
      </c>
      <c r="F141" s="13">
        <v>14.22</v>
      </c>
      <c r="G141" s="13">
        <v>1.37</v>
      </c>
      <c r="H141" s="13">
        <v>0.03</v>
      </c>
      <c r="I141" s="13">
        <v>0.33</v>
      </c>
      <c r="J141" s="13">
        <v>1.62</v>
      </c>
      <c r="K141" s="13">
        <v>4.3099999999999996</v>
      </c>
      <c r="L141" s="13">
        <v>3.31</v>
      </c>
      <c r="M141" s="16" t="s">
        <v>15</v>
      </c>
      <c r="N141" s="13">
        <v>0.28999999999999998</v>
      </c>
      <c r="O141" s="38">
        <v>100</v>
      </c>
      <c r="P141" s="2">
        <v>2.1</v>
      </c>
      <c r="Q141" s="13"/>
    </row>
    <row r="142" spans="1:17" x14ac:dyDescent="0.15">
      <c r="B142" s="1" t="s">
        <v>235</v>
      </c>
      <c r="C142" s="26" t="s">
        <v>178</v>
      </c>
      <c r="D142" s="13">
        <v>74.36</v>
      </c>
      <c r="E142" s="13">
        <v>0.17</v>
      </c>
      <c r="F142" s="13">
        <v>14.45</v>
      </c>
      <c r="G142" s="13">
        <v>1.39</v>
      </c>
      <c r="H142" s="13">
        <v>0.05</v>
      </c>
      <c r="I142" s="13">
        <v>0.35</v>
      </c>
      <c r="J142" s="13">
        <v>1.71</v>
      </c>
      <c r="K142" s="13">
        <v>3.84</v>
      </c>
      <c r="L142" s="13">
        <v>3.33</v>
      </c>
      <c r="M142" s="16" t="s">
        <v>15</v>
      </c>
      <c r="N142" s="13">
        <v>0.45</v>
      </c>
      <c r="O142" s="38">
        <v>100</v>
      </c>
      <c r="P142" s="2">
        <v>3.67</v>
      </c>
      <c r="Q142" s="13"/>
    </row>
    <row r="143" spans="1:17" x14ac:dyDescent="0.15">
      <c r="B143" s="1" t="s">
        <v>235</v>
      </c>
      <c r="C143" s="26" t="s">
        <v>178</v>
      </c>
      <c r="D143" s="13">
        <v>74.900000000000006</v>
      </c>
      <c r="E143" s="13">
        <v>0.19</v>
      </c>
      <c r="F143" s="13">
        <v>13.98</v>
      </c>
      <c r="G143" s="13">
        <v>1.08</v>
      </c>
      <c r="H143" s="13">
        <v>0.05</v>
      </c>
      <c r="I143" s="13">
        <v>0.3</v>
      </c>
      <c r="J143" s="13">
        <v>1.52</v>
      </c>
      <c r="K143" s="13">
        <v>4.43</v>
      </c>
      <c r="L143" s="13">
        <v>3.32</v>
      </c>
      <c r="M143" s="16" t="s">
        <v>15</v>
      </c>
      <c r="N143" s="13">
        <v>0.31</v>
      </c>
      <c r="O143" s="38">
        <v>100</v>
      </c>
      <c r="P143" s="2">
        <v>3.63</v>
      </c>
      <c r="Q143" s="13"/>
    </row>
    <row r="144" spans="1:17" x14ac:dyDescent="0.15">
      <c r="A144" s="12" t="s">
        <v>232</v>
      </c>
      <c r="B144" s="12" t="s">
        <v>7</v>
      </c>
      <c r="C144" s="29" t="s">
        <v>15</v>
      </c>
      <c r="D144" s="14">
        <v>74.069999999999993</v>
      </c>
      <c r="E144" s="14">
        <v>0.21</v>
      </c>
      <c r="F144" s="14">
        <v>14.32</v>
      </c>
      <c r="G144" s="14">
        <v>1.39</v>
      </c>
      <c r="H144" s="14">
        <v>0.04</v>
      </c>
      <c r="I144" s="14">
        <v>0.38</v>
      </c>
      <c r="J144" s="14">
        <v>1.73</v>
      </c>
      <c r="K144" s="14">
        <v>4.3</v>
      </c>
      <c r="L144" s="14">
        <v>3.23</v>
      </c>
      <c r="M144" s="37" t="s">
        <v>15</v>
      </c>
      <c r="N144" s="14">
        <v>0.43</v>
      </c>
      <c r="O144" s="40">
        <v>100</v>
      </c>
      <c r="P144" s="17">
        <v>5.75</v>
      </c>
      <c r="Q144" s="14"/>
    </row>
    <row r="145" spans="1:17" x14ac:dyDescent="0.15">
      <c r="A145" s="12" t="s">
        <v>306</v>
      </c>
      <c r="B145" s="12" t="s">
        <v>9</v>
      </c>
      <c r="C145" s="29" t="s">
        <v>15</v>
      </c>
      <c r="D145" s="14">
        <v>0.63</v>
      </c>
      <c r="E145" s="14">
        <v>0.03</v>
      </c>
      <c r="F145" s="14">
        <v>0.2</v>
      </c>
      <c r="G145" s="14">
        <v>0.18</v>
      </c>
      <c r="H145" s="14">
        <v>0.02</v>
      </c>
      <c r="I145" s="14">
        <v>0.06</v>
      </c>
      <c r="J145" s="14">
        <v>0.18</v>
      </c>
      <c r="K145" s="14">
        <v>0.24</v>
      </c>
      <c r="L145" s="14">
        <v>0.12</v>
      </c>
      <c r="M145" s="37" t="s">
        <v>15</v>
      </c>
      <c r="N145" s="14">
        <v>0.13</v>
      </c>
      <c r="O145" s="40">
        <v>0</v>
      </c>
      <c r="P145" s="17">
        <v>3.95</v>
      </c>
      <c r="Q145" s="14"/>
    </row>
    <row r="146" spans="1:17" x14ac:dyDescent="0.15">
      <c r="B146" s="46" t="s">
        <v>236</v>
      </c>
      <c r="C146" s="62" t="s">
        <v>178</v>
      </c>
      <c r="D146" s="63">
        <v>74.78</v>
      </c>
      <c r="E146" s="63">
        <v>0.33</v>
      </c>
      <c r="F146" s="63">
        <v>13.97</v>
      </c>
      <c r="G146" s="63">
        <v>1.65</v>
      </c>
      <c r="H146" s="63">
        <v>0.06</v>
      </c>
      <c r="I146" s="63">
        <v>0.38</v>
      </c>
      <c r="J146" s="63">
        <v>1.7</v>
      </c>
      <c r="K146" s="63">
        <v>4.66</v>
      </c>
      <c r="L146" s="63">
        <v>2.38</v>
      </c>
      <c r="M146" s="64" t="s">
        <v>15</v>
      </c>
      <c r="N146" s="63">
        <v>0.12</v>
      </c>
      <c r="O146" s="65">
        <v>100</v>
      </c>
      <c r="P146" s="45">
        <v>0.57999999999999996</v>
      </c>
      <c r="Q146" s="63"/>
    </row>
    <row r="147" spans="1:17" x14ac:dyDescent="0.15">
      <c r="A147" s="46"/>
      <c r="B147" s="46" t="s">
        <v>236</v>
      </c>
      <c r="C147" s="62" t="s">
        <v>178</v>
      </c>
      <c r="D147" s="63">
        <v>74.8</v>
      </c>
      <c r="E147" s="63">
        <v>0.31</v>
      </c>
      <c r="F147" s="63">
        <v>13.85</v>
      </c>
      <c r="G147" s="63">
        <v>1.67</v>
      </c>
      <c r="H147" s="63">
        <v>7.0000000000000007E-2</v>
      </c>
      <c r="I147" s="63">
        <v>0.37</v>
      </c>
      <c r="J147" s="63">
        <v>1.75</v>
      </c>
      <c r="K147" s="63">
        <v>4.66</v>
      </c>
      <c r="L147" s="63">
        <v>2.4300000000000002</v>
      </c>
      <c r="M147" s="64" t="s">
        <v>15</v>
      </c>
      <c r="N147" s="63">
        <v>0.12</v>
      </c>
      <c r="O147" s="65">
        <v>100</v>
      </c>
      <c r="P147" s="45">
        <v>0.08</v>
      </c>
      <c r="Q147" s="63"/>
    </row>
    <row r="148" spans="1:17" x14ac:dyDescent="0.15">
      <c r="A148" s="9" t="s">
        <v>359</v>
      </c>
      <c r="B148" s="12" t="s">
        <v>7</v>
      </c>
      <c r="C148" s="29" t="s">
        <v>15</v>
      </c>
      <c r="D148" s="66">
        <f>AVERAGE(D146:D147)</f>
        <v>74.789999999999992</v>
      </c>
      <c r="E148" s="66">
        <f t="shared" ref="E148:P148" si="8">AVERAGE(E146:E147)</f>
        <v>0.32</v>
      </c>
      <c r="F148" s="66">
        <f t="shared" si="8"/>
        <v>13.91</v>
      </c>
      <c r="G148" s="66">
        <f t="shared" si="8"/>
        <v>1.66</v>
      </c>
      <c r="H148" s="66">
        <f t="shared" si="8"/>
        <v>6.5000000000000002E-2</v>
      </c>
      <c r="I148" s="66">
        <f t="shared" si="8"/>
        <v>0.375</v>
      </c>
      <c r="J148" s="66">
        <f t="shared" si="8"/>
        <v>1.7250000000000001</v>
      </c>
      <c r="K148" s="66">
        <f t="shared" si="8"/>
        <v>4.66</v>
      </c>
      <c r="L148" s="66">
        <f t="shared" si="8"/>
        <v>2.4050000000000002</v>
      </c>
      <c r="M148" s="61" t="s">
        <v>15</v>
      </c>
      <c r="N148" s="66">
        <f t="shared" si="8"/>
        <v>0.12</v>
      </c>
      <c r="O148" s="67">
        <f t="shared" si="8"/>
        <v>100</v>
      </c>
      <c r="P148" s="66">
        <f t="shared" si="8"/>
        <v>0.32999999999999996</v>
      </c>
      <c r="Q148" s="66"/>
    </row>
    <row r="149" spans="1:17" x14ac:dyDescent="0.15">
      <c r="A149" s="9"/>
      <c r="B149" s="12" t="s">
        <v>9</v>
      </c>
      <c r="C149" s="29" t="s">
        <v>15</v>
      </c>
      <c r="D149" s="66">
        <f>STDEV(D146:D147)</f>
        <v>1.4142135623728137E-2</v>
      </c>
      <c r="E149" s="66">
        <f t="shared" ref="E149:P149" si="9">STDEV(E146:E147)</f>
        <v>1.4142135623730963E-2</v>
      </c>
      <c r="F149" s="66">
        <f t="shared" si="9"/>
        <v>8.4852813742386402E-2</v>
      </c>
      <c r="G149" s="66">
        <f t="shared" si="9"/>
        <v>1.4142135623730963E-2</v>
      </c>
      <c r="H149" s="66">
        <f t="shared" si="9"/>
        <v>7.0710678118654814E-3</v>
      </c>
      <c r="I149" s="66">
        <f t="shared" si="9"/>
        <v>7.0710678118654814E-3</v>
      </c>
      <c r="J149" s="66">
        <f t="shared" si="9"/>
        <v>3.5355339059327411E-2</v>
      </c>
      <c r="K149" s="66">
        <f t="shared" si="9"/>
        <v>0</v>
      </c>
      <c r="L149" s="66">
        <f t="shared" si="9"/>
        <v>3.5355339059327563E-2</v>
      </c>
      <c r="M149" s="61" t="s">
        <v>15</v>
      </c>
      <c r="N149" s="66">
        <f t="shared" si="9"/>
        <v>0</v>
      </c>
      <c r="O149" s="67">
        <f t="shared" si="9"/>
        <v>0</v>
      </c>
      <c r="P149" s="66">
        <f t="shared" si="9"/>
        <v>0.35355339059327384</v>
      </c>
      <c r="Q149" s="66"/>
    </row>
    <row r="150" spans="1:17" x14ac:dyDescent="0.15">
      <c r="B150" s="46" t="s">
        <v>237</v>
      </c>
      <c r="C150" s="62" t="s">
        <v>178</v>
      </c>
      <c r="D150" s="63">
        <v>75.37</v>
      </c>
      <c r="E150" s="63">
        <v>0.15</v>
      </c>
      <c r="F150" s="63">
        <v>14.24</v>
      </c>
      <c r="G150" s="63">
        <v>1.1499999999999999</v>
      </c>
      <c r="H150" s="63">
        <v>0.06</v>
      </c>
      <c r="I150" s="63">
        <v>0.38</v>
      </c>
      <c r="J150" s="63">
        <v>1.59</v>
      </c>
      <c r="K150" s="63">
        <v>4.78</v>
      </c>
      <c r="L150" s="63">
        <v>2.17</v>
      </c>
      <c r="M150" s="64" t="s">
        <v>15</v>
      </c>
      <c r="N150" s="63">
        <v>0.14000000000000001</v>
      </c>
      <c r="O150" s="65">
        <v>100</v>
      </c>
      <c r="P150" s="45">
        <v>3.93</v>
      </c>
      <c r="Q150" s="63"/>
    </row>
    <row r="151" spans="1:17" x14ac:dyDescent="0.15">
      <c r="A151" s="46"/>
      <c r="B151" s="46" t="s">
        <v>237</v>
      </c>
      <c r="C151" s="62" t="s">
        <v>178</v>
      </c>
      <c r="D151" s="63">
        <v>75.760000000000005</v>
      </c>
      <c r="E151" s="63">
        <v>0.13</v>
      </c>
      <c r="F151" s="63">
        <v>13.8</v>
      </c>
      <c r="G151" s="63">
        <v>1.1000000000000001</v>
      </c>
      <c r="H151" s="63">
        <v>0.04</v>
      </c>
      <c r="I151" s="63">
        <v>0.31</v>
      </c>
      <c r="J151" s="63">
        <v>1.21</v>
      </c>
      <c r="K151" s="63">
        <v>4.62</v>
      </c>
      <c r="L151" s="63">
        <v>2.93</v>
      </c>
      <c r="M151" s="64" t="s">
        <v>15</v>
      </c>
      <c r="N151" s="63">
        <v>0.12</v>
      </c>
      <c r="O151" s="65">
        <v>100</v>
      </c>
      <c r="P151" s="45">
        <v>1.78</v>
      </c>
      <c r="Q151" s="63"/>
    </row>
    <row r="152" spans="1:17" x14ac:dyDescent="0.15">
      <c r="A152" s="46"/>
      <c r="B152" s="46" t="s">
        <v>237</v>
      </c>
      <c r="C152" s="62" t="s">
        <v>178</v>
      </c>
      <c r="D152" s="63">
        <v>75.8</v>
      </c>
      <c r="E152" s="63">
        <v>0.05</v>
      </c>
      <c r="F152" s="63">
        <v>14.37</v>
      </c>
      <c r="G152" s="63">
        <v>1.0900000000000001</v>
      </c>
      <c r="H152" s="63">
        <v>0.01</v>
      </c>
      <c r="I152" s="63">
        <v>0.36</v>
      </c>
      <c r="J152" s="63">
        <v>1.64</v>
      </c>
      <c r="K152" s="63">
        <v>4.45</v>
      </c>
      <c r="L152" s="63">
        <v>2.13</v>
      </c>
      <c r="M152" s="64" t="s">
        <v>15</v>
      </c>
      <c r="N152" s="63">
        <v>0.14000000000000001</v>
      </c>
      <c r="O152" s="65">
        <v>100</v>
      </c>
      <c r="P152" s="45">
        <v>4.67</v>
      </c>
      <c r="Q152" s="63"/>
    </row>
    <row r="153" spans="1:17" x14ac:dyDescent="0.15">
      <c r="A153" s="9" t="s">
        <v>358</v>
      </c>
      <c r="B153" s="12" t="s">
        <v>7</v>
      </c>
      <c r="C153" s="29" t="s">
        <v>15</v>
      </c>
      <c r="D153" s="14">
        <v>75.3</v>
      </c>
      <c r="E153" s="14">
        <v>0.2</v>
      </c>
      <c r="F153" s="14">
        <v>14.05</v>
      </c>
      <c r="G153" s="14">
        <v>1.33</v>
      </c>
      <c r="H153" s="14">
        <v>0.05</v>
      </c>
      <c r="I153" s="14">
        <v>0.36</v>
      </c>
      <c r="J153" s="14">
        <v>1.58</v>
      </c>
      <c r="K153" s="14">
        <v>4.6399999999999997</v>
      </c>
      <c r="L153" s="14">
        <v>2.41</v>
      </c>
      <c r="M153" s="14" t="s">
        <v>15</v>
      </c>
      <c r="N153" s="14">
        <v>0.13</v>
      </c>
      <c r="O153" s="40">
        <v>100</v>
      </c>
      <c r="P153" s="17">
        <v>2.21</v>
      </c>
      <c r="Q153" s="14"/>
    </row>
    <row r="154" spans="1:17" x14ac:dyDescent="0.15">
      <c r="A154" s="12"/>
      <c r="B154" s="12" t="s">
        <v>9</v>
      </c>
      <c r="C154" s="29" t="s">
        <v>15</v>
      </c>
      <c r="D154" s="14">
        <v>0.5</v>
      </c>
      <c r="E154" s="14">
        <v>0.12</v>
      </c>
      <c r="F154" s="14">
        <v>0.25</v>
      </c>
      <c r="G154" s="14">
        <v>0.3</v>
      </c>
      <c r="H154" s="14">
        <v>0.03</v>
      </c>
      <c r="I154" s="14">
        <v>0.03</v>
      </c>
      <c r="J154" s="14">
        <v>0.21</v>
      </c>
      <c r="K154" s="14">
        <v>0.12</v>
      </c>
      <c r="L154" s="14">
        <v>0.32</v>
      </c>
      <c r="M154" s="14" t="s">
        <v>15</v>
      </c>
      <c r="N154" s="14">
        <v>0.01</v>
      </c>
      <c r="O154" s="40">
        <v>0</v>
      </c>
      <c r="P154" s="17">
        <v>2.02</v>
      </c>
      <c r="Q154" s="14"/>
    </row>
    <row r="155" spans="1:17" x14ac:dyDescent="0.15">
      <c r="B155" s="1" t="s">
        <v>417</v>
      </c>
      <c r="C155" s="26" t="s">
        <v>178</v>
      </c>
      <c r="D155" s="13">
        <v>76.489999999999995</v>
      </c>
      <c r="E155" s="13">
        <v>0.02</v>
      </c>
      <c r="F155" s="13">
        <v>13.53</v>
      </c>
      <c r="G155" s="13">
        <v>0.43</v>
      </c>
      <c r="H155" s="13">
        <v>0.04</v>
      </c>
      <c r="I155" s="13">
        <v>0.03</v>
      </c>
      <c r="J155" s="13">
        <v>0.8</v>
      </c>
      <c r="K155" s="13">
        <v>4.0999999999999996</v>
      </c>
      <c r="L155" s="13">
        <v>4.5199999999999996</v>
      </c>
      <c r="M155" s="16" t="s">
        <v>15</v>
      </c>
      <c r="N155" s="13">
        <v>0.06</v>
      </c>
      <c r="O155" s="38">
        <v>100</v>
      </c>
      <c r="P155" s="2">
        <v>2.5299999999999998</v>
      </c>
    </row>
    <row r="156" spans="1:17" x14ac:dyDescent="0.15">
      <c r="B156" s="1" t="s">
        <v>417</v>
      </c>
      <c r="C156" s="26" t="s">
        <v>178</v>
      </c>
      <c r="D156" s="13">
        <v>76.66</v>
      </c>
      <c r="E156" s="13">
        <v>7.0000000000000007E-2</v>
      </c>
      <c r="F156" s="13">
        <v>13.28</v>
      </c>
      <c r="G156" s="13">
        <v>0.44</v>
      </c>
      <c r="H156" s="13">
        <v>0.01</v>
      </c>
      <c r="I156" s="13">
        <v>0.04</v>
      </c>
      <c r="J156" s="13">
        <v>0.45</v>
      </c>
      <c r="K156" s="13">
        <v>4.18</v>
      </c>
      <c r="L156" s="13">
        <v>4.8</v>
      </c>
      <c r="M156" s="16" t="s">
        <v>15</v>
      </c>
      <c r="N156" s="13">
        <v>0.09</v>
      </c>
      <c r="O156" s="38">
        <v>100</v>
      </c>
      <c r="P156" s="43">
        <v>9.92</v>
      </c>
      <c r="Q156" s="42" t="s">
        <v>181</v>
      </c>
    </row>
    <row r="157" spans="1:17" x14ac:dyDescent="0.15">
      <c r="B157" s="1" t="s">
        <v>417</v>
      </c>
      <c r="C157" s="26" t="s">
        <v>178</v>
      </c>
      <c r="D157" s="13">
        <v>76.709999999999994</v>
      </c>
      <c r="E157" s="13">
        <v>7.0000000000000007E-2</v>
      </c>
      <c r="F157" s="13">
        <v>13.47</v>
      </c>
      <c r="G157" s="13">
        <v>0.38</v>
      </c>
      <c r="H157" s="13">
        <v>7.0000000000000007E-2</v>
      </c>
      <c r="I157" s="13">
        <v>0.03</v>
      </c>
      <c r="J157" s="13">
        <v>0.73</v>
      </c>
      <c r="K157" s="13">
        <v>4.05</v>
      </c>
      <c r="L157" s="13">
        <v>4.4400000000000004</v>
      </c>
      <c r="M157" s="16" t="s">
        <v>15</v>
      </c>
      <c r="N157" s="13">
        <v>0.05</v>
      </c>
      <c r="O157" s="38">
        <v>100</v>
      </c>
      <c r="P157" s="2">
        <v>2.76</v>
      </c>
      <c r="Q157" s="13"/>
    </row>
    <row r="158" spans="1:17" x14ac:dyDescent="0.15">
      <c r="A158" s="12" t="s">
        <v>14</v>
      </c>
      <c r="B158" s="12" t="s">
        <v>7</v>
      </c>
      <c r="C158" s="29" t="s">
        <v>15</v>
      </c>
      <c r="D158" s="14">
        <v>76.62</v>
      </c>
      <c r="E158" s="14">
        <v>0.06</v>
      </c>
      <c r="F158" s="14">
        <v>13.43</v>
      </c>
      <c r="G158" s="14">
        <v>0.41</v>
      </c>
      <c r="H158" s="14">
        <v>0.04</v>
      </c>
      <c r="I158" s="14">
        <v>0.03</v>
      </c>
      <c r="J158" s="14">
        <v>0.66</v>
      </c>
      <c r="K158" s="14">
        <v>4.1100000000000003</v>
      </c>
      <c r="L158" s="14">
        <v>4.59</v>
      </c>
      <c r="M158" s="37" t="s">
        <v>15</v>
      </c>
      <c r="N158" s="14">
        <v>0.06</v>
      </c>
      <c r="O158" s="40">
        <v>100</v>
      </c>
      <c r="P158" s="17">
        <v>5.07</v>
      </c>
      <c r="Q158" s="14"/>
    </row>
    <row r="159" spans="1:17" x14ac:dyDescent="0.15">
      <c r="A159" s="12"/>
      <c r="B159" s="12" t="s">
        <v>9</v>
      </c>
      <c r="C159" s="29" t="s">
        <v>15</v>
      </c>
      <c r="D159" s="14">
        <v>0.12</v>
      </c>
      <c r="E159" s="14">
        <v>0.03</v>
      </c>
      <c r="F159" s="14">
        <v>0.13</v>
      </c>
      <c r="G159" s="14">
        <v>0.03</v>
      </c>
      <c r="H159" s="14">
        <v>0.03</v>
      </c>
      <c r="I159" s="14">
        <v>0</v>
      </c>
      <c r="J159" s="14">
        <v>0.18</v>
      </c>
      <c r="K159" s="14">
        <v>0.06</v>
      </c>
      <c r="L159" s="14">
        <v>0.19</v>
      </c>
      <c r="M159" s="37" t="s">
        <v>15</v>
      </c>
      <c r="N159" s="14">
        <v>0.02</v>
      </c>
      <c r="O159" s="40">
        <v>0</v>
      </c>
      <c r="P159" s="17">
        <v>4.2</v>
      </c>
      <c r="Q159" s="14"/>
    </row>
    <row r="160" spans="1:17" x14ac:dyDescent="0.15">
      <c r="B160" s="11" t="s">
        <v>172</v>
      </c>
      <c r="C160" s="27" t="s">
        <v>178</v>
      </c>
      <c r="D160" s="16">
        <v>71.569999999999993</v>
      </c>
      <c r="E160" s="16">
        <v>0.24</v>
      </c>
      <c r="F160" s="16">
        <v>15.93</v>
      </c>
      <c r="G160" s="16">
        <v>1.84</v>
      </c>
      <c r="H160" s="16">
        <v>0.16</v>
      </c>
      <c r="I160" s="16">
        <v>0.37</v>
      </c>
      <c r="J160" s="16">
        <v>1.33</v>
      </c>
      <c r="K160" s="16">
        <v>5.16</v>
      </c>
      <c r="L160" s="16">
        <v>3.33</v>
      </c>
      <c r="M160" s="16" t="s">
        <v>15</v>
      </c>
      <c r="N160" s="16">
        <v>0.09</v>
      </c>
      <c r="O160" s="39">
        <v>100</v>
      </c>
      <c r="P160" s="42">
        <v>1.1399999999999999</v>
      </c>
      <c r="Q160" s="27" t="s">
        <v>292</v>
      </c>
    </row>
    <row r="161" spans="1:17" x14ac:dyDescent="0.15">
      <c r="D161" s="2"/>
      <c r="E161" s="2"/>
      <c r="F161" s="2"/>
      <c r="G161" s="2"/>
      <c r="H161" s="2"/>
      <c r="I161" s="2"/>
      <c r="J161" s="2"/>
      <c r="K161" s="2"/>
      <c r="L161" s="2"/>
      <c r="M161" s="2"/>
      <c r="N161" s="2"/>
      <c r="P161" s="13"/>
    </row>
    <row r="162" spans="1:17" ht="17" x14ac:dyDescent="0.25">
      <c r="A162" s="6" t="s">
        <v>845</v>
      </c>
      <c r="B162" s="6" t="s">
        <v>0</v>
      </c>
      <c r="C162" s="6" t="s">
        <v>162</v>
      </c>
      <c r="D162" s="6" t="s">
        <v>128</v>
      </c>
      <c r="E162" s="6" t="s">
        <v>1</v>
      </c>
      <c r="F162" s="6" t="s">
        <v>129</v>
      </c>
      <c r="G162" s="6" t="s">
        <v>130</v>
      </c>
      <c r="H162" s="6" t="s">
        <v>2</v>
      </c>
      <c r="I162" s="6" t="s">
        <v>3</v>
      </c>
      <c r="J162" s="6" t="s">
        <v>4</v>
      </c>
      <c r="K162" s="6" t="s">
        <v>131</v>
      </c>
      <c r="L162" s="6" t="s">
        <v>132</v>
      </c>
      <c r="M162" s="6" t="s">
        <v>133</v>
      </c>
      <c r="N162" s="6" t="s">
        <v>5</v>
      </c>
      <c r="O162" s="6" t="s">
        <v>6</v>
      </c>
      <c r="P162" s="6" t="s">
        <v>134</v>
      </c>
      <c r="Q162" s="6" t="s">
        <v>180</v>
      </c>
    </row>
    <row r="163" spans="1:17" x14ac:dyDescent="0.15">
      <c r="A163" s="1" t="s">
        <v>877</v>
      </c>
      <c r="B163" s="1" t="s">
        <v>21</v>
      </c>
      <c r="C163" s="26" t="s">
        <v>15</v>
      </c>
      <c r="D163" s="13">
        <v>74.49762089131994</v>
      </c>
      <c r="E163" s="13">
        <v>0.2697385808439331</v>
      </c>
      <c r="F163" s="13">
        <v>14.7126302031112</v>
      </c>
      <c r="G163" s="13">
        <v>1.0501602697591481</v>
      </c>
      <c r="H163" s="13">
        <v>2.5811812349152582E-2</v>
      </c>
      <c r="I163" s="13">
        <v>0.28989441837554231</v>
      </c>
      <c r="J163" s="13">
        <v>1.2273465354069166</v>
      </c>
      <c r="K163" s="13">
        <v>4.998544871933305</v>
      </c>
      <c r="L163" s="13">
        <v>2.8890719368011659</v>
      </c>
      <c r="M163" s="13">
        <v>3.9077644193936174E-2</v>
      </c>
      <c r="N163" s="16" t="s">
        <v>15</v>
      </c>
      <c r="O163" s="2">
        <v>100</v>
      </c>
      <c r="P163" s="13">
        <v>2.7576999999999998</v>
      </c>
    </row>
    <row r="164" spans="1:17" x14ac:dyDescent="0.15">
      <c r="B164" s="1" t="s">
        <v>21</v>
      </c>
      <c r="C164" s="26" t="s">
        <v>15</v>
      </c>
      <c r="D164" s="13">
        <v>75.164497491697574</v>
      </c>
      <c r="E164" s="13">
        <v>0.23004834634011173</v>
      </c>
      <c r="F164" s="13">
        <v>13.951372432246886</v>
      </c>
      <c r="G164" s="13">
        <v>0.97778301633188158</v>
      </c>
      <c r="H164" s="13">
        <v>2.8432941682485724E-2</v>
      </c>
      <c r="I164" s="13">
        <v>0.31183182587046154</v>
      </c>
      <c r="J164" s="13">
        <v>1.3402771746547724</v>
      </c>
      <c r="K164" s="13">
        <v>4.8626533827963128</v>
      </c>
      <c r="L164" s="13">
        <v>3.0971227930867626</v>
      </c>
      <c r="M164" s="13">
        <v>3.5980595292745561E-2</v>
      </c>
      <c r="N164" s="16" t="s">
        <v>15</v>
      </c>
      <c r="O164" s="2">
        <v>100</v>
      </c>
      <c r="P164" s="13">
        <v>3.2811999999999983</v>
      </c>
    </row>
    <row r="165" spans="1:17" x14ac:dyDescent="0.15">
      <c r="B165" s="1" t="s">
        <v>21</v>
      </c>
      <c r="C165" s="26" t="s">
        <v>15</v>
      </c>
      <c r="D165" s="13">
        <v>75.17782345292099</v>
      </c>
      <c r="E165" s="13">
        <v>0.27085493081813766</v>
      </c>
      <c r="F165" s="13">
        <v>14.058589357158979</v>
      </c>
      <c r="G165" s="13">
        <v>1.2248395544076847</v>
      </c>
      <c r="H165" s="13">
        <v>3.0261446916628219E-2</v>
      </c>
      <c r="I165" s="13">
        <v>0.31020479908596449</v>
      </c>
      <c r="J165" s="13">
        <v>1.1247670467823994</v>
      </c>
      <c r="K165" s="13">
        <v>4.7710217183308465</v>
      </c>
      <c r="L165" s="13">
        <v>2.999778282468136</v>
      </c>
      <c r="M165" s="13">
        <v>3.195928387234663E-2</v>
      </c>
      <c r="N165" s="16" t="s">
        <v>15</v>
      </c>
      <c r="O165" s="2">
        <v>100</v>
      </c>
      <c r="P165" s="13">
        <v>-0.12739999999999441</v>
      </c>
    </row>
    <row r="166" spans="1:17" x14ac:dyDescent="0.15">
      <c r="A166" s="12" t="s">
        <v>825</v>
      </c>
      <c r="B166" s="12" t="s">
        <v>7</v>
      </c>
      <c r="C166" s="29" t="s">
        <v>15</v>
      </c>
      <c r="D166" s="14">
        <v>74.946647278646168</v>
      </c>
      <c r="E166" s="14">
        <v>0.25688061933406087</v>
      </c>
      <c r="F166" s="14">
        <v>14.24086399750569</v>
      </c>
      <c r="G166" s="14">
        <v>1.0842609468329047</v>
      </c>
      <c r="H166" s="14">
        <v>2.8168733649422174E-2</v>
      </c>
      <c r="I166" s="14">
        <v>0.30397701444398945</v>
      </c>
      <c r="J166" s="14">
        <v>1.2307969189480295</v>
      </c>
      <c r="K166" s="14">
        <v>4.877406657686822</v>
      </c>
      <c r="L166" s="14">
        <v>2.995324337452022</v>
      </c>
      <c r="M166" s="14">
        <v>3.5672507786342789E-2</v>
      </c>
      <c r="N166" s="14" t="s">
        <v>15</v>
      </c>
      <c r="O166" s="17">
        <v>100</v>
      </c>
      <c r="P166" s="14">
        <v>1.9705000000000155</v>
      </c>
      <c r="Q166" s="17"/>
    </row>
    <row r="167" spans="1:17" x14ac:dyDescent="0.15">
      <c r="A167" s="12" t="s">
        <v>307</v>
      </c>
      <c r="B167" s="12" t="s">
        <v>9</v>
      </c>
      <c r="C167" s="29" t="s">
        <v>15</v>
      </c>
      <c r="D167" s="14">
        <v>0.38892533691836628</v>
      </c>
      <c r="E167" s="14">
        <v>2.3244132912040066E-2</v>
      </c>
      <c r="F167" s="14">
        <v>0.4120635652547644</v>
      </c>
      <c r="G167" s="14">
        <v>0.12700935156186988</v>
      </c>
      <c r="H167" s="14">
        <v>2.2365523377667709E-3</v>
      </c>
      <c r="I167" s="14">
        <v>1.2222988098646331E-2</v>
      </c>
      <c r="J167" s="14">
        <v>0.10779648725179883</v>
      </c>
      <c r="K167" s="14">
        <v>0.11447681291990165</v>
      </c>
      <c r="L167" s="14">
        <v>0.10409691599633217</v>
      </c>
      <c r="M167" s="14">
        <v>3.5691668286444958E-3</v>
      </c>
      <c r="N167" s="14" t="s">
        <v>15</v>
      </c>
      <c r="O167" s="17">
        <v>0</v>
      </c>
      <c r="P167" s="14">
        <v>-1.835592920557275</v>
      </c>
      <c r="Q167" s="17"/>
    </row>
    <row r="168" spans="1:17" x14ac:dyDescent="0.15">
      <c r="B168" s="1" t="s">
        <v>21</v>
      </c>
      <c r="C168" s="26" t="s">
        <v>15</v>
      </c>
      <c r="D168" s="16">
        <v>77.273963541734673</v>
      </c>
      <c r="E168" s="16">
        <v>0.21758334530041731</v>
      </c>
      <c r="F168" s="16">
        <v>12.788787495049977</v>
      </c>
      <c r="G168" s="16">
        <v>1.1980138992240976</v>
      </c>
      <c r="H168" s="16">
        <v>4.4822169131885969E-2</v>
      </c>
      <c r="I168" s="16">
        <v>0.2622967227596531</v>
      </c>
      <c r="J168" s="16">
        <v>1.2221656505524441</v>
      </c>
      <c r="K168" s="16">
        <v>3.7843183331375081</v>
      </c>
      <c r="L168" s="16">
        <v>3.1823740083639036</v>
      </c>
      <c r="M168" s="16">
        <v>2.5674834745449241E-2</v>
      </c>
      <c r="N168" s="16" t="s">
        <v>15</v>
      </c>
      <c r="O168" s="42">
        <v>100</v>
      </c>
      <c r="P168" s="60">
        <v>8.0811999999999955</v>
      </c>
      <c r="Q168" s="27" t="s">
        <v>292</v>
      </c>
    </row>
    <row r="169" spans="1:17" x14ac:dyDescent="0.15">
      <c r="D169" s="2"/>
      <c r="E169" s="2"/>
      <c r="F169" s="2"/>
      <c r="G169" s="2"/>
      <c r="H169" s="2"/>
      <c r="I169" s="2"/>
      <c r="J169" s="2"/>
      <c r="K169" s="2"/>
      <c r="L169" s="2"/>
      <c r="M169" s="2"/>
      <c r="N169" s="2"/>
      <c r="P169" s="13"/>
    </row>
    <row r="170" spans="1:17" ht="17" x14ac:dyDescent="0.25">
      <c r="A170" s="6" t="s">
        <v>845</v>
      </c>
      <c r="B170" s="6" t="s">
        <v>0</v>
      </c>
      <c r="C170" s="6" t="s">
        <v>162</v>
      </c>
      <c r="D170" s="6" t="s">
        <v>128</v>
      </c>
      <c r="E170" s="6" t="s">
        <v>1</v>
      </c>
      <c r="F170" s="6" t="s">
        <v>129</v>
      </c>
      <c r="G170" s="6" t="s">
        <v>130</v>
      </c>
      <c r="H170" s="6" t="s">
        <v>2</v>
      </c>
      <c r="I170" s="6" t="s">
        <v>3</v>
      </c>
      <c r="J170" s="6" t="s">
        <v>4</v>
      </c>
      <c r="K170" s="6" t="s">
        <v>131</v>
      </c>
      <c r="L170" s="6" t="s">
        <v>132</v>
      </c>
      <c r="M170" s="6" t="s">
        <v>133</v>
      </c>
      <c r="N170" s="6" t="s">
        <v>5</v>
      </c>
      <c r="O170" s="6" t="s">
        <v>6</v>
      </c>
      <c r="P170" s="6" t="s">
        <v>134</v>
      </c>
      <c r="Q170" s="6" t="s">
        <v>180</v>
      </c>
    </row>
    <row r="171" spans="1:17" x14ac:dyDescent="0.15">
      <c r="A171" s="1" t="s">
        <v>876</v>
      </c>
      <c r="B171" s="1" t="s">
        <v>22</v>
      </c>
      <c r="C171" s="26" t="s">
        <v>15</v>
      </c>
      <c r="D171" s="13">
        <v>74.941310009496362</v>
      </c>
      <c r="E171" s="13">
        <v>0.26940335918681763</v>
      </c>
      <c r="F171" s="13">
        <v>14.357038926951343</v>
      </c>
      <c r="G171" s="13">
        <v>1.2181229799842679</v>
      </c>
      <c r="H171" s="13">
        <v>4.167396895136475E-2</v>
      </c>
      <c r="I171" s="13">
        <v>0.25829709362276199</v>
      </c>
      <c r="J171" s="13">
        <v>1.1695203315984464</v>
      </c>
      <c r="K171" s="13">
        <v>4.6451700990801168</v>
      </c>
      <c r="L171" s="13">
        <v>3.0595214320357682</v>
      </c>
      <c r="M171" s="13">
        <v>3.9839906748126201E-2</v>
      </c>
      <c r="N171" s="16" t="s">
        <v>15</v>
      </c>
      <c r="O171" s="38">
        <v>100</v>
      </c>
      <c r="P171" s="13">
        <v>1.857200000000006</v>
      </c>
    </row>
    <row r="172" spans="1:17" x14ac:dyDescent="0.15">
      <c r="A172" s="1" t="s">
        <v>379</v>
      </c>
      <c r="B172" s="1" t="s">
        <v>22</v>
      </c>
      <c r="C172" s="26" t="s">
        <v>15</v>
      </c>
      <c r="D172" s="13">
        <v>74.892388371108353</v>
      </c>
      <c r="E172" s="13">
        <v>0.13773472292364905</v>
      </c>
      <c r="F172" s="13">
        <v>13.901208494661505</v>
      </c>
      <c r="G172" s="13">
        <v>1.1378928627907094</v>
      </c>
      <c r="H172" s="13">
        <v>5.3563503359196851E-2</v>
      </c>
      <c r="I172" s="13">
        <v>0.27067423697514142</v>
      </c>
      <c r="J172" s="13">
        <v>1.6291467078850579</v>
      </c>
      <c r="K172" s="13">
        <v>4.0478704681450193</v>
      </c>
      <c r="L172" s="13">
        <v>3.5289676527452567</v>
      </c>
      <c r="M172" s="13">
        <v>2.6628713098572156E-2</v>
      </c>
      <c r="N172" s="13">
        <v>0.3737202148661678</v>
      </c>
      <c r="O172" s="38">
        <v>100</v>
      </c>
      <c r="P172" s="13">
        <v>1.9855000000000018</v>
      </c>
    </row>
    <row r="173" spans="1:17" x14ac:dyDescent="0.15">
      <c r="B173" s="1" t="s">
        <v>22</v>
      </c>
      <c r="C173" s="26" t="s">
        <v>15</v>
      </c>
      <c r="D173" s="13">
        <v>73.797209199429957</v>
      </c>
      <c r="E173" s="13">
        <v>0.17204241606018916</v>
      </c>
      <c r="F173" s="13">
        <v>14.82478240387303</v>
      </c>
      <c r="G173" s="13">
        <v>1.3390075068565126</v>
      </c>
      <c r="H173" s="13">
        <v>4.9380716435186336E-2</v>
      </c>
      <c r="I173" s="13">
        <v>0.3075431019583405</v>
      </c>
      <c r="J173" s="13">
        <v>1.7317817253819847</v>
      </c>
      <c r="K173" s="13">
        <v>4.1722754930417629</v>
      </c>
      <c r="L173" s="13">
        <v>3.2274248647709078</v>
      </c>
      <c r="M173" s="13">
        <v>3.5554115833334156E-2</v>
      </c>
      <c r="N173" s="13">
        <v>0.34309721779167462</v>
      </c>
      <c r="O173" s="38">
        <v>100</v>
      </c>
      <c r="P173" s="13">
        <v>-1.254099999999994</v>
      </c>
    </row>
    <row r="174" spans="1:17" x14ac:dyDescent="0.15">
      <c r="B174" s="1" t="s">
        <v>22</v>
      </c>
      <c r="C174" s="26" t="s">
        <v>15</v>
      </c>
      <c r="D174" s="13">
        <v>72.756195981569178</v>
      </c>
      <c r="E174" s="13">
        <v>0.17153791648485381</v>
      </c>
      <c r="F174" s="13">
        <v>15.26577368204036</v>
      </c>
      <c r="G174" s="13">
        <v>1.5143175112790681</v>
      </c>
      <c r="H174" s="13">
        <v>4.9439749558645149E-2</v>
      </c>
      <c r="I174" s="13">
        <v>0.36489337427291541</v>
      </c>
      <c r="J174" s="13">
        <v>1.7731255929767531</v>
      </c>
      <c r="K174" s="13">
        <v>4.4543813225833571</v>
      </c>
      <c r="L174" s="13">
        <v>3.2660258848113881</v>
      </c>
      <c r="M174" s="13">
        <v>4.9339669093951537E-2</v>
      </c>
      <c r="N174" s="13">
        <v>0.33496931532952495</v>
      </c>
      <c r="O174" s="38">
        <v>100</v>
      </c>
      <c r="P174" s="13">
        <v>8.0399999999997362E-2</v>
      </c>
    </row>
    <row r="175" spans="1:17" x14ac:dyDescent="0.15">
      <c r="B175" s="1" t="s">
        <v>22</v>
      </c>
      <c r="C175" s="26" t="s">
        <v>15</v>
      </c>
      <c r="D175" s="13">
        <v>71.886262520816246</v>
      </c>
      <c r="E175" s="13">
        <v>0.20112014184044605</v>
      </c>
      <c r="F175" s="13">
        <v>15.990604727462532</v>
      </c>
      <c r="G175" s="13">
        <v>1.5024979494444859</v>
      </c>
      <c r="H175" s="13">
        <v>5.0435380574818348E-2</v>
      </c>
      <c r="I175" s="13">
        <v>0.38173472853959017</v>
      </c>
      <c r="J175" s="13">
        <v>1.7723841953951565</v>
      </c>
      <c r="K175" s="13">
        <v>4.4770462058509191</v>
      </c>
      <c r="L175" s="13">
        <v>3.2824422737553753</v>
      </c>
      <c r="M175" s="13">
        <v>6.0377467916055638E-2</v>
      </c>
      <c r="N175" s="13">
        <v>0.39519797181418231</v>
      </c>
      <c r="O175" s="38">
        <v>100</v>
      </c>
      <c r="P175" s="13">
        <v>3.4407999999999959</v>
      </c>
    </row>
    <row r="176" spans="1:17" x14ac:dyDescent="0.15">
      <c r="A176" s="12" t="s">
        <v>232</v>
      </c>
      <c r="B176" s="12" t="s">
        <v>7</v>
      </c>
      <c r="C176" s="29" t="s">
        <v>15</v>
      </c>
      <c r="D176" s="14">
        <f>AVERAGE(D171:D175)</f>
        <v>73.654673216484028</v>
      </c>
      <c r="E176" s="14">
        <f t="shared" ref="E176:P176" si="10">AVERAGE(E171:E175)</f>
        <v>0.19036771129919114</v>
      </c>
      <c r="F176" s="14">
        <f t="shared" si="10"/>
        <v>14.867881646997755</v>
      </c>
      <c r="G176" s="14">
        <f t="shared" si="10"/>
        <v>1.3423677620710088</v>
      </c>
      <c r="H176" s="14">
        <f t="shared" si="10"/>
        <v>4.8898663775842288E-2</v>
      </c>
      <c r="I176" s="14">
        <f t="shared" si="10"/>
        <v>0.3166285070737499</v>
      </c>
      <c r="J176" s="14">
        <f t="shared" si="10"/>
        <v>1.6151917106474798</v>
      </c>
      <c r="K176" s="14">
        <f t="shared" si="10"/>
        <v>4.359348717740235</v>
      </c>
      <c r="L176" s="14">
        <f t="shared" si="10"/>
        <v>3.2728764216237396</v>
      </c>
      <c r="M176" s="14">
        <f t="shared" si="10"/>
        <v>4.234797453800794E-2</v>
      </c>
      <c r="N176" s="14">
        <f t="shared" si="10"/>
        <v>0.36174617995038744</v>
      </c>
      <c r="O176" s="40">
        <f t="shared" si="10"/>
        <v>100</v>
      </c>
      <c r="P176" s="14">
        <f t="shared" si="10"/>
        <v>1.2219600000000015</v>
      </c>
      <c r="Q176" s="17"/>
    </row>
    <row r="177" spans="1:17" x14ac:dyDescent="0.15">
      <c r="A177" s="12" t="s">
        <v>308</v>
      </c>
      <c r="B177" s="12" t="s">
        <v>9</v>
      </c>
      <c r="C177" s="29" t="s">
        <v>15</v>
      </c>
      <c r="D177" s="14">
        <f>STDEV(D171:D175)</f>
        <v>1.3362472897789719</v>
      </c>
      <c r="E177" s="14">
        <f t="shared" ref="E177:P177" si="11">STDEV(E171:E175)</f>
        <v>4.9555164925686505E-2</v>
      </c>
      <c r="F177" s="14">
        <f t="shared" si="11"/>
        <v>0.80871812144107214</v>
      </c>
      <c r="G177" s="14">
        <f t="shared" si="11"/>
        <v>0.16768007841389385</v>
      </c>
      <c r="H177" s="14">
        <f t="shared" si="11"/>
        <v>4.3830238065818046E-3</v>
      </c>
      <c r="I177" s="14">
        <f t="shared" si="11"/>
        <v>5.5148007219003738E-2</v>
      </c>
      <c r="J177" s="14">
        <f t="shared" si="11"/>
        <v>0.25596070989309166</v>
      </c>
      <c r="K177" s="14">
        <f t="shared" si="11"/>
        <v>0.24320405428973438</v>
      </c>
      <c r="L177" s="14">
        <f t="shared" si="11"/>
        <v>0.16830578543337835</v>
      </c>
      <c r="M177" s="14">
        <f t="shared" si="11"/>
        <v>1.2975828726633653E-2</v>
      </c>
      <c r="N177" s="14">
        <f t="shared" si="11"/>
        <v>2.7851894965956865E-2</v>
      </c>
      <c r="O177" s="40">
        <f t="shared" si="11"/>
        <v>0</v>
      </c>
      <c r="P177" s="14">
        <f t="shared" si="11"/>
        <v>1.8264587657541003</v>
      </c>
      <c r="Q177" s="17"/>
    </row>
    <row r="178" spans="1:17" x14ac:dyDescent="0.15">
      <c r="A178" s="1" t="s">
        <v>377</v>
      </c>
      <c r="B178" s="11" t="s">
        <v>22</v>
      </c>
      <c r="C178" s="27" t="s">
        <v>15</v>
      </c>
      <c r="D178" s="16">
        <v>75.371008151275447</v>
      </c>
      <c r="E178" s="16">
        <v>0.46469606324851087</v>
      </c>
      <c r="F178" s="16">
        <v>13.021237936644962</v>
      </c>
      <c r="G178" s="16">
        <v>2.0984685330216601</v>
      </c>
      <c r="H178" s="16">
        <v>8.9542429142392563E-2</v>
      </c>
      <c r="I178" s="16">
        <v>0.5068041191527336</v>
      </c>
      <c r="J178" s="16">
        <v>2.5425628028086775</v>
      </c>
      <c r="K178" s="16">
        <v>4.0138323456197069</v>
      </c>
      <c r="L178" s="16">
        <v>1.8393884181741988</v>
      </c>
      <c r="M178" s="16">
        <v>5.2559697465175428E-2</v>
      </c>
      <c r="N178" s="16" t="s">
        <v>15</v>
      </c>
      <c r="O178" s="39">
        <v>100</v>
      </c>
      <c r="P178" s="16">
        <v>0.49410000000000309</v>
      </c>
      <c r="Q178" s="27" t="s">
        <v>292</v>
      </c>
    </row>
    <row r="179" spans="1:17" x14ac:dyDescent="0.15">
      <c r="A179" s="1" t="s">
        <v>379</v>
      </c>
      <c r="B179" s="11" t="s">
        <v>22</v>
      </c>
      <c r="C179" s="27" t="s">
        <v>15</v>
      </c>
      <c r="D179" s="16">
        <v>76.068837266020367</v>
      </c>
      <c r="E179" s="16">
        <v>9.796150641221063E-2</v>
      </c>
      <c r="F179" s="16">
        <v>13.3565026522773</v>
      </c>
      <c r="G179" s="16">
        <v>0.95258419202081168</v>
      </c>
      <c r="H179" s="16">
        <v>3.4855598235879921E-2</v>
      </c>
      <c r="I179" s="16">
        <v>0.16299819116720524</v>
      </c>
      <c r="J179" s="16">
        <v>1.3418897221714121</v>
      </c>
      <c r="K179" s="16">
        <v>4.0411153791435481</v>
      </c>
      <c r="L179" s="16">
        <v>3.5774241408044221</v>
      </c>
      <c r="M179" s="16">
        <v>2.5709814442208805E-2</v>
      </c>
      <c r="N179" s="16">
        <v>0.3403247769444952</v>
      </c>
      <c r="O179" s="39">
        <v>100</v>
      </c>
      <c r="P179" s="16">
        <v>1.5939999999999941</v>
      </c>
      <c r="Q179" s="27" t="s">
        <v>292</v>
      </c>
    </row>
    <row r="180" spans="1:17" x14ac:dyDescent="0.15">
      <c r="B180" s="11" t="s">
        <v>22</v>
      </c>
      <c r="C180" s="27" t="s">
        <v>15</v>
      </c>
      <c r="D180" s="16">
        <v>70.283822548434472</v>
      </c>
      <c r="E180" s="16">
        <v>0.15344550206418275</v>
      </c>
      <c r="F180" s="16">
        <v>16.626119604882994</v>
      </c>
      <c r="G180" s="16">
        <v>0.89237956180260247</v>
      </c>
      <c r="H180" s="16">
        <v>2.5815192137312041E-2</v>
      </c>
      <c r="I180" s="16">
        <v>0.20672805863559482</v>
      </c>
      <c r="J180" s="16">
        <v>4.2271860821005713</v>
      </c>
      <c r="K180" s="16">
        <v>5.1378427999363909</v>
      </c>
      <c r="L180" s="16">
        <v>2.1857206878819353</v>
      </c>
      <c r="M180" s="16">
        <v>3.9548874354362044E-2</v>
      </c>
      <c r="N180" s="16">
        <v>0.22139108776958802</v>
      </c>
      <c r="O180" s="39">
        <v>100</v>
      </c>
      <c r="P180" s="16">
        <v>3.1577999999999946</v>
      </c>
      <c r="Q180" s="27" t="s">
        <v>292</v>
      </c>
    </row>
    <row r="181" spans="1:17" x14ac:dyDescent="0.15">
      <c r="D181" s="2"/>
      <c r="E181" s="2"/>
      <c r="F181" s="2"/>
      <c r="G181" s="2"/>
      <c r="H181" s="2"/>
      <c r="I181" s="2"/>
      <c r="J181" s="2"/>
      <c r="K181" s="2"/>
      <c r="L181" s="2"/>
      <c r="M181" s="2"/>
      <c r="N181" s="2"/>
      <c r="P181" s="13"/>
    </row>
    <row r="182" spans="1:17" ht="17" x14ac:dyDescent="0.25">
      <c r="A182" s="6" t="s">
        <v>845</v>
      </c>
      <c r="B182" s="6" t="s">
        <v>0</v>
      </c>
      <c r="C182" s="6" t="s">
        <v>162</v>
      </c>
      <c r="D182" s="6" t="s">
        <v>128</v>
      </c>
      <c r="E182" s="6" t="s">
        <v>1</v>
      </c>
      <c r="F182" s="6" t="s">
        <v>129</v>
      </c>
      <c r="G182" s="6" t="s">
        <v>130</v>
      </c>
      <c r="H182" s="6" t="s">
        <v>2</v>
      </c>
      <c r="I182" s="6" t="s">
        <v>3</v>
      </c>
      <c r="J182" s="6" t="s">
        <v>4</v>
      </c>
      <c r="K182" s="6" t="s">
        <v>131</v>
      </c>
      <c r="L182" s="6" t="s">
        <v>132</v>
      </c>
      <c r="M182" s="6" t="s">
        <v>133</v>
      </c>
      <c r="N182" s="6" t="s">
        <v>5</v>
      </c>
      <c r="O182" s="6" t="s">
        <v>6</v>
      </c>
      <c r="P182" s="6" t="s">
        <v>134</v>
      </c>
      <c r="Q182" s="6" t="s">
        <v>180</v>
      </c>
    </row>
    <row r="183" spans="1:17" x14ac:dyDescent="0.15">
      <c r="A183" s="1" t="s">
        <v>31</v>
      </c>
      <c r="B183" s="1" t="s">
        <v>28</v>
      </c>
      <c r="C183" s="1" t="s">
        <v>179</v>
      </c>
      <c r="D183" s="13">
        <v>69.58</v>
      </c>
      <c r="E183" s="13">
        <v>1.02</v>
      </c>
      <c r="F183" s="13">
        <v>14.07</v>
      </c>
      <c r="G183" s="13">
        <v>3.78</v>
      </c>
      <c r="H183" s="13">
        <v>0.06</v>
      </c>
      <c r="I183" s="13">
        <v>0.91</v>
      </c>
      <c r="J183" s="13">
        <v>2.57</v>
      </c>
      <c r="K183" s="13">
        <v>4.62</v>
      </c>
      <c r="L183" s="13">
        <v>3.15</v>
      </c>
      <c r="M183" s="27" t="s">
        <v>15</v>
      </c>
      <c r="N183" s="13">
        <v>0.28999999999999998</v>
      </c>
      <c r="O183" s="2">
        <v>100</v>
      </c>
      <c r="P183" s="43">
        <v>9.0299999999999994</v>
      </c>
      <c r="Q183" s="42" t="s">
        <v>181</v>
      </c>
    </row>
    <row r="184" spans="1:17" x14ac:dyDescent="0.15">
      <c r="A184" s="1" t="s">
        <v>846</v>
      </c>
      <c r="B184" s="1" t="s">
        <v>28</v>
      </c>
      <c r="C184" s="1" t="s">
        <v>179</v>
      </c>
      <c r="D184" s="13">
        <v>69.92</v>
      </c>
      <c r="E184" s="13">
        <v>1.03</v>
      </c>
      <c r="F184" s="13">
        <v>14.03</v>
      </c>
      <c r="G184" s="13">
        <v>3.88</v>
      </c>
      <c r="H184" s="13">
        <v>0.1</v>
      </c>
      <c r="I184" s="13">
        <v>0.88</v>
      </c>
      <c r="J184" s="13">
        <v>2.5</v>
      </c>
      <c r="K184" s="13">
        <v>4.3499999999999996</v>
      </c>
      <c r="L184" s="13">
        <v>3.17</v>
      </c>
      <c r="M184" s="27" t="s">
        <v>15</v>
      </c>
      <c r="N184" s="13">
        <v>0.18</v>
      </c>
      <c r="O184" s="2">
        <v>100</v>
      </c>
      <c r="P184" s="2">
        <v>1.2</v>
      </c>
      <c r="Q184" s="42"/>
    </row>
    <row r="185" spans="1:17" x14ac:dyDescent="0.15">
      <c r="B185" s="1" t="s">
        <v>28</v>
      </c>
      <c r="C185" s="1" t="s">
        <v>179</v>
      </c>
      <c r="D185" s="13">
        <v>70.13</v>
      </c>
      <c r="E185" s="13">
        <v>0.95</v>
      </c>
      <c r="F185" s="13">
        <v>13.59</v>
      </c>
      <c r="G185" s="13">
        <v>4</v>
      </c>
      <c r="H185" s="13">
        <v>0.09</v>
      </c>
      <c r="I185" s="13">
        <v>0.79</v>
      </c>
      <c r="J185" s="13">
        <v>2.4</v>
      </c>
      <c r="K185" s="13">
        <v>4.54</v>
      </c>
      <c r="L185" s="13">
        <v>3.36</v>
      </c>
      <c r="M185" s="27" t="s">
        <v>15</v>
      </c>
      <c r="N185" s="13">
        <v>0.2</v>
      </c>
      <c r="O185" s="2">
        <v>100</v>
      </c>
      <c r="P185" s="2">
        <v>1.37</v>
      </c>
      <c r="Q185" s="42"/>
    </row>
    <row r="186" spans="1:17" x14ac:dyDescent="0.15">
      <c r="A186" s="12" t="s">
        <v>294</v>
      </c>
      <c r="B186" s="12" t="s">
        <v>7</v>
      </c>
      <c r="C186" s="29" t="s">
        <v>15</v>
      </c>
      <c r="D186" s="14">
        <v>69.88</v>
      </c>
      <c r="E186" s="14">
        <v>1</v>
      </c>
      <c r="F186" s="14">
        <v>13.9</v>
      </c>
      <c r="G186" s="14">
        <v>3.89</v>
      </c>
      <c r="H186" s="14">
        <v>0.08</v>
      </c>
      <c r="I186" s="14">
        <v>0.86</v>
      </c>
      <c r="J186" s="14">
        <v>2.4900000000000002</v>
      </c>
      <c r="K186" s="14">
        <v>4.5</v>
      </c>
      <c r="L186" s="14">
        <v>3.23</v>
      </c>
      <c r="M186" s="35" t="s">
        <v>15</v>
      </c>
      <c r="N186" s="17">
        <v>0.22</v>
      </c>
      <c r="O186" s="17">
        <v>100</v>
      </c>
      <c r="P186" s="17">
        <v>3.87</v>
      </c>
      <c r="Q186" s="17"/>
    </row>
    <row r="187" spans="1:17" x14ac:dyDescent="0.15">
      <c r="A187" s="12" t="s">
        <v>309</v>
      </c>
      <c r="B187" s="12" t="s">
        <v>9</v>
      </c>
      <c r="C187" s="29" t="s">
        <v>15</v>
      </c>
      <c r="D187" s="14">
        <v>0.28000000000000003</v>
      </c>
      <c r="E187" s="14">
        <v>0.04</v>
      </c>
      <c r="F187" s="14">
        <v>0.27</v>
      </c>
      <c r="G187" s="14">
        <v>0.11</v>
      </c>
      <c r="H187" s="14">
        <v>0.02</v>
      </c>
      <c r="I187" s="14">
        <v>7.0000000000000007E-2</v>
      </c>
      <c r="J187" s="14">
        <v>0.09</v>
      </c>
      <c r="K187" s="14">
        <v>0.14000000000000001</v>
      </c>
      <c r="L187" s="14">
        <v>0.11</v>
      </c>
      <c r="M187" s="35" t="s">
        <v>15</v>
      </c>
      <c r="N187" s="17">
        <v>0.06</v>
      </c>
      <c r="O187" s="17">
        <v>0</v>
      </c>
      <c r="P187" s="17">
        <v>4.47</v>
      </c>
      <c r="Q187" s="17"/>
    </row>
    <row r="188" spans="1:17" x14ac:dyDescent="0.15">
      <c r="D188" s="2"/>
      <c r="E188" s="2"/>
      <c r="F188" s="2"/>
      <c r="G188" s="2"/>
      <c r="H188" s="2"/>
      <c r="I188" s="2"/>
      <c r="J188" s="2"/>
      <c r="K188" s="2"/>
      <c r="L188" s="2"/>
      <c r="M188" s="2"/>
      <c r="N188" s="2"/>
    </row>
    <row r="189" spans="1:17" ht="17" x14ac:dyDescent="0.25">
      <c r="A189" s="6" t="s">
        <v>845</v>
      </c>
      <c r="B189" s="6" t="s">
        <v>0</v>
      </c>
      <c r="C189" s="6" t="s">
        <v>162</v>
      </c>
      <c r="D189" s="6" t="s">
        <v>128</v>
      </c>
      <c r="E189" s="6" t="s">
        <v>1</v>
      </c>
      <c r="F189" s="6" t="s">
        <v>129</v>
      </c>
      <c r="G189" s="6" t="s">
        <v>130</v>
      </c>
      <c r="H189" s="6" t="s">
        <v>2</v>
      </c>
      <c r="I189" s="6" t="s">
        <v>3</v>
      </c>
      <c r="J189" s="6" t="s">
        <v>4</v>
      </c>
      <c r="K189" s="6" t="s">
        <v>131</v>
      </c>
      <c r="L189" s="6" t="s">
        <v>132</v>
      </c>
      <c r="M189" s="6" t="s">
        <v>133</v>
      </c>
      <c r="N189" s="6" t="s">
        <v>5</v>
      </c>
      <c r="O189" s="6" t="s">
        <v>6</v>
      </c>
      <c r="P189" s="6" t="s">
        <v>134</v>
      </c>
      <c r="Q189" s="6" t="s">
        <v>180</v>
      </c>
    </row>
    <row r="190" spans="1:17" x14ac:dyDescent="0.15">
      <c r="A190" s="1" t="s">
        <v>185</v>
      </c>
      <c r="B190" s="1" t="s">
        <v>184</v>
      </c>
      <c r="C190" s="1" t="s">
        <v>338</v>
      </c>
      <c r="D190" s="13">
        <v>77.597815868392544</v>
      </c>
      <c r="E190" s="13">
        <v>0.12341807257531218</v>
      </c>
      <c r="F190" s="13">
        <v>12.028417669229492</v>
      </c>
      <c r="G190" s="13">
        <v>1.2721320374353899</v>
      </c>
      <c r="H190" s="13">
        <v>7.020483930500033E-3</v>
      </c>
      <c r="I190" s="13">
        <v>4.6091003195891517E-2</v>
      </c>
      <c r="J190" s="13">
        <v>0.36130055706095099</v>
      </c>
      <c r="K190" s="13">
        <v>2.4709399718011915</v>
      </c>
      <c r="L190" s="13">
        <v>6.0328341114657746</v>
      </c>
      <c r="M190" s="27" t="s">
        <v>15</v>
      </c>
      <c r="N190" s="13">
        <v>6.0030224912971289E-2</v>
      </c>
      <c r="O190" s="38">
        <v>100</v>
      </c>
      <c r="P190" s="13">
        <v>1.7161769999443806</v>
      </c>
    </row>
    <row r="191" spans="1:17" x14ac:dyDescent="0.15">
      <c r="A191" s="1" t="s">
        <v>849</v>
      </c>
      <c r="D191" s="13"/>
      <c r="E191" s="13"/>
      <c r="F191" s="13"/>
      <c r="G191" s="13"/>
      <c r="H191" s="13"/>
      <c r="I191" s="13"/>
      <c r="J191" s="13"/>
      <c r="K191" s="13"/>
      <c r="L191" s="13"/>
      <c r="M191" s="27"/>
      <c r="N191" s="13"/>
      <c r="O191" s="38"/>
      <c r="P191" s="13"/>
    </row>
    <row r="192" spans="1:17" x14ac:dyDescent="0.15">
      <c r="A192" s="1" t="s">
        <v>279</v>
      </c>
      <c r="D192" s="13"/>
      <c r="E192" s="13"/>
      <c r="F192" s="13"/>
      <c r="G192" s="13"/>
      <c r="H192" s="13"/>
      <c r="I192" s="13"/>
      <c r="J192" s="13"/>
      <c r="K192" s="13"/>
      <c r="L192" s="13"/>
      <c r="M192" s="27"/>
      <c r="N192" s="13"/>
      <c r="O192" s="38"/>
      <c r="P192" s="13"/>
    </row>
    <row r="193" spans="1:17" x14ac:dyDescent="0.15">
      <c r="A193" s="58" t="s">
        <v>310</v>
      </c>
    </row>
    <row r="194" spans="1:17" x14ac:dyDescent="0.15">
      <c r="D194" s="13"/>
      <c r="E194" s="13"/>
      <c r="F194" s="13"/>
      <c r="G194" s="13"/>
      <c r="H194" s="13"/>
      <c r="I194" s="13"/>
      <c r="J194" s="13"/>
      <c r="K194" s="13"/>
      <c r="L194" s="13"/>
      <c r="M194" s="27"/>
      <c r="N194" s="13"/>
      <c r="O194" s="38"/>
      <c r="P194" s="13"/>
    </row>
    <row r="195" spans="1:17" ht="17" x14ac:dyDescent="0.25">
      <c r="A195" s="6" t="s">
        <v>845</v>
      </c>
      <c r="B195" s="6" t="s">
        <v>0</v>
      </c>
      <c r="C195" s="6" t="s">
        <v>162</v>
      </c>
      <c r="D195" s="6" t="s">
        <v>128</v>
      </c>
      <c r="E195" s="6" t="s">
        <v>1</v>
      </c>
      <c r="F195" s="6" t="s">
        <v>129</v>
      </c>
      <c r="G195" s="6" t="s">
        <v>130</v>
      </c>
      <c r="H195" s="6" t="s">
        <v>2</v>
      </c>
      <c r="I195" s="6" t="s">
        <v>3</v>
      </c>
      <c r="J195" s="6" t="s">
        <v>4</v>
      </c>
      <c r="K195" s="6" t="s">
        <v>131</v>
      </c>
      <c r="L195" s="6" t="s">
        <v>132</v>
      </c>
      <c r="M195" s="6" t="s">
        <v>133</v>
      </c>
      <c r="N195" s="6" t="s">
        <v>5</v>
      </c>
      <c r="O195" s="6" t="s">
        <v>6</v>
      </c>
      <c r="P195" s="6" t="s">
        <v>134</v>
      </c>
      <c r="Q195" s="6" t="s">
        <v>180</v>
      </c>
    </row>
    <row r="196" spans="1:17" x14ac:dyDescent="0.15">
      <c r="A196" s="1" t="s">
        <v>185</v>
      </c>
      <c r="B196" s="1" t="s">
        <v>186</v>
      </c>
      <c r="C196" s="1" t="s">
        <v>339</v>
      </c>
      <c r="D196" s="13">
        <v>79.647286222769523</v>
      </c>
      <c r="E196" s="13">
        <v>3.5696549394603552E-2</v>
      </c>
      <c r="F196" s="13">
        <v>15.458195108097234</v>
      </c>
      <c r="G196" s="13">
        <v>0.38620498833069378</v>
      </c>
      <c r="H196" s="13">
        <v>6.286491292701514E-2</v>
      </c>
      <c r="I196" s="13">
        <v>0.46454246703625712</v>
      </c>
      <c r="J196" s="13">
        <v>2.6986835004773493</v>
      </c>
      <c r="K196" s="13">
        <v>0.14651210597116018</v>
      </c>
      <c r="L196" s="13">
        <v>1.0609063212566818</v>
      </c>
      <c r="M196" s="27" t="s">
        <v>15</v>
      </c>
      <c r="N196" s="13">
        <v>3.9107823739480338E-2</v>
      </c>
      <c r="O196" s="38">
        <v>100</v>
      </c>
      <c r="P196" s="21">
        <v>17.919237301884863</v>
      </c>
      <c r="Q196" s="42" t="s">
        <v>181</v>
      </c>
    </row>
    <row r="197" spans="1:17" x14ac:dyDescent="0.15">
      <c r="A197" s="1" t="s">
        <v>849</v>
      </c>
      <c r="B197" s="1" t="s">
        <v>186</v>
      </c>
      <c r="C197" s="1" t="s">
        <v>339</v>
      </c>
      <c r="D197" s="13">
        <v>79.93298595759228</v>
      </c>
      <c r="E197" s="13">
        <v>0</v>
      </c>
      <c r="F197" s="13">
        <v>15.188737321801291</v>
      </c>
      <c r="G197" s="13">
        <v>0.35921888317089634</v>
      </c>
      <c r="H197" s="13">
        <v>2.5114375198495402E-2</v>
      </c>
      <c r="I197" s="13">
        <v>0.44777383647743929</v>
      </c>
      <c r="J197" s="13">
        <v>2.4995349723621016</v>
      </c>
      <c r="K197" s="13">
        <v>0.14879947647271466</v>
      </c>
      <c r="L197" s="13">
        <v>1.361532407088099</v>
      </c>
      <c r="M197" s="27" t="s">
        <v>15</v>
      </c>
      <c r="N197" s="13">
        <v>3.6302769836687669E-2</v>
      </c>
      <c r="O197" s="38">
        <v>100</v>
      </c>
      <c r="P197" s="21">
        <v>15.984372164416428</v>
      </c>
      <c r="Q197" s="42" t="s">
        <v>181</v>
      </c>
    </row>
    <row r="198" spans="1:17" x14ac:dyDescent="0.15">
      <c r="A198" s="1" t="s">
        <v>274</v>
      </c>
      <c r="B198" s="1" t="s">
        <v>186</v>
      </c>
      <c r="C198" s="1" t="s">
        <v>339</v>
      </c>
      <c r="D198" s="13">
        <v>76.175162384792941</v>
      </c>
      <c r="E198" s="13">
        <v>0.16767762569867239</v>
      </c>
      <c r="F198" s="13">
        <v>12.958641547585934</v>
      </c>
      <c r="G198" s="13">
        <v>0.98145812203977312</v>
      </c>
      <c r="H198" s="13">
        <v>0</v>
      </c>
      <c r="I198" s="13">
        <v>0.16452540835685381</v>
      </c>
      <c r="J198" s="13">
        <v>0.99488046685009734</v>
      </c>
      <c r="K198" s="13">
        <v>1.6155566981177927</v>
      </c>
      <c r="L198" s="13">
        <v>6.7953671135178153</v>
      </c>
      <c r="M198" s="27" t="s">
        <v>15</v>
      </c>
      <c r="N198" s="13">
        <v>0.146730633040136</v>
      </c>
      <c r="O198" s="38">
        <v>100</v>
      </c>
      <c r="P198" s="13">
        <v>1.656527331597573</v>
      </c>
    </row>
    <row r="199" spans="1:17" x14ac:dyDescent="0.15">
      <c r="A199" s="1" t="s">
        <v>311</v>
      </c>
      <c r="O199" s="1"/>
      <c r="P199" s="1"/>
    </row>
    <row r="200" spans="1:17" x14ac:dyDescent="0.15">
      <c r="D200" s="13"/>
      <c r="E200" s="13"/>
      <c r="F200" s="13"/>
      <c r="G200" s="13"/>
      <c r="H200" s="13"/>
      <c r="I200" s="13"/>
      <c r="J200" s="13"/>
      <c r="K200" s="13"/>
      <c r="L200" s="13"/>
      <c r="M200" s="27"/>
      <c r="N200" s="13"/>
      <c r="O200" s="38"/>
      <c r="P200" s="13"/>
    </row>
    <row r="201" spans="1:17" ht="17" x14ac:dyDescent="0.25">
      <c r="A201" s="6" t="s">
        <v>845</v>
      </c>
      <c r="B201" s="6" t="s">
        <v>0</v>
      </c>
      <c r="C201" s="6" t="s">
        <v>162</v>
      </c>
      <c r="D201" s="6" t="s">
        <v>128</v>
      </c>
      <c r="E201" s="6" t="s">
        <v>1</v>
      </c>
      <c r="F201" s="6" t="s">
        <v>129</v>
      </c>
      <c r="G201" s="6" t="s">
        <v>130</v>
      </c>
      <c r="H201" s="6" t="s">
        <v>2</v>
      </c>
      <c r="I201" s="6" t="s">
        <v>3</v>
      </c>
      <c r="J201" s="6" t="s">
        <v>4</v>
      </c>
      <c r="K201" s="6" t="s">
        <v>131</v>
      </c>
      <c r="L201" s="6" t="s">
        <v>132</v>
      </c>
      <c r="M201" s="6" t="s">
        <v>133</v>
      </c>
      <c r="N201" s="6" t="s">
        <v>5</v>
      </c>
      <c r="O201" s="6" t="s">
        <v>6</v>
      </c>
      <c r="P201" s="6" t="s">
        <v>134</v>
      </c>
      <c r="Q201" s="6" t="s">
        <v>180</v>
      </c>
    </row>
    <row r="202" spans="1:17" x14ac:dyDescent="0.15">
      <c r="A202" s="1" t="s">
        <v>185</v>
      </c>
      <c r="B202" s="1" t="s">
        <v>195</v>
      </c>
      <c r="C202" s="1" t="s">
        <v>341</v>
      </c>
      <c r="D202" s="13">
        <v>74.181805750804301</v>
      </c>
      <c r="E202" s="13">
        <v>0.39320771945879535</v>
      </c>
      <c r="F202" s="13">
        <v>13.846410037931781</v>
      </c>
      <c r="G202" s="13">
        <v>3.4480241479351457</v>
      </c>
      <c r="H202" s="13">
        <v>0.18294290827165144</v>
      </c>
      <c r="I202" s="13">
        <v>0.21459077914876354</v>
      </c>
      <c r="J202" s="13">
        <v>1.7334608987258471</v>
      </c>
      <c r="K202" s="13">
        <v>1.3230725499507185</v>
      </c>
      <c r="L202" s="13">
        <v>4.527466995621392</v>
      </c>
      <c r="M202" s="27" t="s">
        <v>15</v>
      </c>
      <c r="N202" s="13">
        <v>0.14901821215158165</v>
      </c>
      <c r="O202" s="38">
        <v>100</v>
      </c>
      <c r="P202" s="13">
        <v>2.855000000000004</v>
      </c>
    </row>
    <row r="203" spans="1:17" x14ac:dyDescent="0.15">
      <c r="A203" s="1" t="s">
        <v>380</v>
      </c>
      <c r="B203" s="1" t="s">
        <v>195</v>
      </c>
      <c r="C203" s="1" t="s">
        <v>341</v>
      </c>
      <c r="D203" s="13">
        <v>75.000741537278643</v>
      </c>
      <c r="E203" s="13">
        <v>0.32604064136971467</v>
      </c>
      <c r="F203" s="13">
        <v>12.756185171088735</v>
      </c>
      <c r="G203" s="13">
        <v>2.1134319031752744</v>
      </c>
      <c r="H203" s="13">
        <v>1.4155984776385667E-2</v>
      </c>
      <c r="I203" s="13">
        <v>0.10475428734525392</v>
      </c>
      <c r="J203" s="13">
        <v>0.92693388315773328</v>
      </c>
      <c r="K203" s="13">
        <v>1.2738838081068766</v>
      </c>
      <c r="L203" s="13">
        <v>7.4039197816843361</v>
      </c>
      <c r="M203" s="27" t="s">
        <v>15</v>
      </c>
      <c r="N203" s="13">
        <v>7.9953002017026237E-2</v>
      </c>
      <c r="O203" s="38">
        <v>100</v>
      </c>
      <c r="P203" s="13">
        <v>2.9938999999999965</v>
      </c>
    </row>
    <row r="204" spans="1:17" x14ac:dyDescent="0.15">
      <c r="A204" s="1" t="s">
        <v>274</v>
      </c>
      <c r="B204" s="1" t="s">
        <v>195</v>
      </c>
      <c r="C204" s="1" t="s">
        <v>341</v>
      </c>
      <c r="D204" s="13">
        <v>75.452467009671523</v>
      </c>
      <c r="E204" s="13">
        <v>0.2344590164475979</v>
      </c>
      <c r="F204" s="13">
        <v>12.15266556280921</v>
      </c>
      <c r="G204" s="13">
        <v>2.2727738891677061</v>
      </c>
      <c r="H204" s="13">
        <v>6.6257740067694804E-2</v>
      </c>
      <c r="I204" s="13">
        <v>9.5606806137948877E-2</v>
      </c>
      <c r="J204" s="13">
        <v>0.93038762856801649</v>
      </c>
      <c r="K204" s="13">
        <v>1.2653458274235418</v>
      </c>
      <c r="L204" s="13">
        <v>7.4254248864790924</v>
      </c>
      <c r="M204" s="27" t="s">
        <v>15</v>
      </c>
      <c r="N204" s="13">
        <v>0.10461163322768594</v>
      </c>
      <c r="O204" s="38">
        <v>100</v>
      </c>
      <c r="P204" s="13">
        <v>4.8516000000000048</v>
      </c>
    </row>
    <row r="205" spans="1:17" x14ac:dyDescent="0.15">
      <c r="A205" s="1" t="s">
        <v>312</v>
      </c>
      <c r="B205" s="1" t="s">
        <v>195</v>
      </c>
      <c r="C205" s="1" t="s">
        <v>341</v>
      </c>
      <c r="D205" s="13">
        <v>76.138530394746724</v>
      </c>
      <c r="E205" s="13">
        <v>8.0636036653618556E-2</v>
      </c>
      <c r="F205" s="13">
        <v>16.325001008843916</v>
      </c>
      <c r="G205" s="13">
        <v>0.59080901936502384</v>
      </c>
      <c r="H205" s="13">
        <v>0</v>
      </c>
      <c r="I205" s="13">
        <v>1.4584945270455472</v>
      </c>
      <c r="J205" s="13">
        <v>2.7172256687890068</v>
      </c>
      <c r="K205" s="13">
        <v>0.37643217024863684</v>
      </c>
      <c r="L205" s="13">
        <v>2.1495114366208932</v>
      </c>
      <c r="M205" s="27" t="s">
        <v>15</v>
      </c>
      <c r="N205" s="13">
        <v>0.16335973768661882</v>
      </c>
      <c r="O205" s="38">
        <v>100</v>
      </c>
      <c r="P205" s="13">
        <v>2.9523999999999972</v>
      </c>
    </row>
    <row r="206" spans="1:17" x14ac:dyDescent="0.15">
      <c r="B206" s="1" t="s">
        <v>195</v>
      </c>
      <c r="C206" s="1" t="s">
        <v>341</v>
      </c>
      <c r="D206" s="13">
        <v>76.228962587258792</v>
      </c>
      <c r="E206" s="13">
        <v>0.22920800376910344</v>
      </c>
      <c r="F206" s="13">
        <v>12.832381695331263</v>
      </c>
      <c r="G206" s="13">
        <v>1.1101737297471734</v>
      </c>
      <c r="H206" s="13">
        <v>1.8605637469765856E-2</v>
      </c>
      <c r="I206" s="13">
        <v>8.1035396931570566E-2</v>
      </c>
      <c r="J206" s="13">
        <v>0.27135089345965746</v>
      </c>
      <c r="K206" s="13">
        <v>2.0596196046546522</v>
      </c>
      <c r="L206" s="13">
        <v>7.0160065584032125</v>
      </c>
      <c r="M206" s="27" t="s">
        <v>15</v>
      </c>
      <c r="N206" s="13">
        <v>0.15265589297482585</v>
      </c>
      <c r="O206" s="38">
        <v>100</v>
      </c>
      <c r="P206" s="13">
        <v>2.0350999999999999</v>
      </c>
    </row>
    <row r="207" spans="1:17" x14ac:dyDescent="0.15">
      <c r="B207" s="1" t="s">
        <v>195</v>
      </c>
      <c r="C207" s="1" t="s">
        <v>341</v>
      </c>
      <c r="D207" s="13">
        <v>76.342589351726588</v>
      </c>
      <c r="E207" s="13">
        <v>4.0046789943566918E-2</v>
      </c>
      <c r="F207" s="13">
        <v>16.335161328551134</v>
      </c>
      <c r="G207" s="13">
        <v>0.4343169718879698</v>
      </c>
      <c r="H207" s="13">
        <v>1.406405123018124E-2</v>
      </c>
      <c r="I207" s="13">
        <v>1.0716091916149111</v>
      </c>
      <c r="J207" s="13">
        <v>2.4567990509129314</v>
      </c>
      <c r="K207" s="13">
        <v>0.5512429605138216</v>
      </c>
      <c r="L207" s="13">
        <v>2.736292272394075</v>
      </c>
      <c r="M207" s="27" t="s">
        <v>15</v>
      </c>
      <c r="N207" s="13">
        <v>1.7878031224806658E-2</v>
      </c>
      <c r="O207" s="38">
        <v>100</v>
      </c>
      <c r="P207" s="13">
        <v>2.683400000000006</v>
      </c>
    </row>
    <row r="208" spans="1:17" x14ac:dyDescent="0.15">
      <c r="B208" s="1" t="s">
        <v>195</v>
      </c>
      <c r="C208" s="1" t="s">
        <v>341</v>
      </c>
      <c r="D208" s="13">
        <v>76.389905985349216</v>
      </c>
      <c r="E208" s="13">
        <v>0</v>
      </c>
      <c r="F208" s="13">
        <v>12.734794370396857</v>
      </c>
      <c r="G208" s="13">
        <v>0.69122940397234878</v>
      </c>
      <c r="H208" s="13">
        <v>0.11368283135946146</v>
      </c>
      <c r="I208" s="13">
        <v>2.9286712787894506E-2</v>
      </c>
      <c r="J208" s="13">
        <v>0.51834332525671356</v>
      </c>
      <c r="K208" s="13">
        <v>2.570312192654495</v>
      </c>
      <c r="L208" s="13">
        <v>6.3692302095866697</v>
      </c>
      <c r="M208" s="27" t="s">
        <v>15</v>
      </c>
      <c r="N208" s="13">
        <v>0.58321496863635081</v>
      </c>
      <c r="O208" s="38">
        <v>100</v>
      </c>
      <c r="P208" s="13">
        <v>1.2346000000000004</v>
      </c>
    </row>
    <row r="209" spans="1:17" x14ac:dyDescent="0.15">
      <c r="B209" s="1" t="s">
        <v>195</v>
      </c>
      <c r="C209" s="1" t="s">
        <v>341</v>
      </c>
      <c r="D209" s="13">
        <v>76.477529209005553</v>
      </c>
      <c r="E209" s="13">
        <v>0.22748775631717538</v>
      </c>
      <c r="F209" s="13">
        <v>12.384585812503165</v>
      </c>
      <c r="G209" s="13">
        <v>1.2910619907857337</v>
      </c>
      <c r="H209" s="13">
        <v>2.1319139235898461E-3</v>
      </c>
      <c r="I209" s="13">
        <v>9.6312346665705997E-2</v>
      </c>
      <c r="J209" s="13">
        <v>0.46914646989115383</v>
      </c>
      <c r="K209" s="13">
        <v>2.914716755101082</v>
      </c>
      <c r="L209" s="13">
        <v>5.7950436711227544</v>
      </c>
      <c r="M209" s="27" t="s">
        <v>15</v>
      </c>
      <c r="N209" s="13">
        <v>0.34198407468408892</v>
      </c>
      <c r="O209" s="38">
        <v>100</v>
      </c>
      <c r="P209" s="13">
        <v>2.5981000000000023</v>
      </c>
    </row>
    <row r="210" spans="1:17" x14ac:dyDescent="0.15">
      <c r="B210" s="1" t="s">
        <v>195</v>
      </c>
      <c r="C210" s="1" t="s">
        <v>341</v>
      </c>
      <c r="D210" s="13">
        <v>76.489950686473733</v>
      </c>
      <c r="E210" s="13">
        <v>0.11209895395010898</v>
      </c>
      <c r="F210" s="13">
        <v>12.919025387215758</v>
      </c>
      <c r="G210" s="13">
        <v>0.71653913074529785</v>
      </c>
      <c r="H210" s="13">
        <v>4.1001173818327803E-2</v>
      </c>
      <c r="I210" s="13">
        <v>0.11166277124991403</v>
      </c>
      <c r="J210" s="13">
        <v>0.89602831187553067</v>
      </c>
      <c r="K210" s="13">
        <v>2.4290641945870455</v>
      </c>
      <c r="L210" s="13">
        <v>6.0794054296425353</v>
      </c>
      <c r="M210" s="27" t="s">
        <v>15</v>
      </c>
      <c r="N210" s="13">
        <v>0.20522396044173652</v>
      </c>
      <c r="O210" s="38">
        <v>100</v>
      </c>
      <c r="P210" s="13">
        <v>3.230400000000003</v>
      </c>
    </row>
    <row r="211" spans="1:17" x14ac:dyDescent="0.15">
      <c r="B211" s="1" t="s">
        <v>195</v>
      </c>
      <c r="C211" s="1" t="s">
        <v>341</v>
      </c>
      <c r="D211" s="13">
        <v>76.648498360733683</v>
      </c>
      <c r="E211" s="13">
        <v>7.6645034573416301E-2</v>
      </c>
      <c r="F211" s="13">
        <v>17.451455464637842</v>
      </c>
      <c r="G211" s="13">
        <v>0.14928333040859332</v>
      </c>
      <c r="H211" s="13">
        <v>5.4026348147871855E-2</v>
      </c>
      <c r="I211" s="13">
        <v>0.73284544018763975</v>
      </c>
      <c r="J211" s="13">
        <v>3.1074197659596536</v>
      </c>
      <c r="K211" s="13">
        <v>0.77361783350639224</v>
      </c>
      <c r="L211" s="13">
        <v>0.89401973717423366</v>
      </c>
      <c r="M211" s="27" t="s">
        <v>15</v>
      </c>
      <c r="N211" s="13">
        <v>0.11218868467070044</v>
      </c>
      <c r="O211" s="38">
        <v>100</v>
      </c>
      <c r="P211" s="13">
        <v>3.8166999999999973</v>
      </c>
    </row>
    <row r="212" spans="1:17" x14ac:dyDescent="0.15">
      <c r="B212" s="1" t="s">
        <v>195</v>
      </c>
      <c r="C212" s="1" t="s">
        <v>341</v>
      </c>
      <c r="D212" s="13">
        <v>76.7065387303157</v>
      </c>
      <c r="E212" s="13">
        <v>0.10014371376230466</v>
      </c>
      <c r="F212" s="13">
        <v>12.718269096148473</v>
      </c>
      <c r="G212" s="13">
        <v>0.72622737609849097</v>
      </c>
      <c r="H212" s="13">
        <v>8.7162121237561466E-2</v>
      </c>
      <c r="I212" s="13">
        <v>3.9068411788750965E-2</v>
      </c>
      <c r="J212" s="13">
        <v>0.51802735884451423</v>
      </c>
      <c r="K212" s="13">
        <v>2.4729475590927774</v>
      </c>
      <c r="L212" s="13">
        <v>6.3499768920317656</v>
      </c>
      <c r="M212" s="27" t="s">
        <v>15</v>
      </c>
      <c r="N212" s="13">
        <v>0.28163874067966671</v>
      </c>
      <c r="O212" s="38">
        <v>100</v>
      </c>
      <c r="P212" s="13">
        <v>2.6641000000000048</v>
      </c>
    </row>
    <row r="213" spans="1:17" x14ac:dyDescent="0.15">
      <c r="B213" s="1" t="s">
        <v>195</v>
      </c>
      <c r="C213" s="1" t="s">
        <v>341</v>
      </c>
      <c r="D213" s="13">
        <v>76.770115905713823</v>
      </c>
      <c r="E213" s="13">
        <v>0.15725267278989447</v>
      </c>
      <c r="F213" s="13">
        <v>13.299621837005807</v>
      </c>
      <c r="G213" s="13">
        <v>1.38939131853502</v>
      </c>
      <c r="H213" s="13">
        <v>0</v>
      </c>
      <c r="I213" s="13">
        <v>0.10909874428007033</v>
      </c>
      <c r="J213" s="13">
        <v>1.3311551612434513</v>
      </c>
      <c r="K213" s="13">
        <v>1.8205387721196367</v>
      </c>
      <c r="L213" s="13">
        <v>4.6012583501402906</v>
      </c>
      <c r="M213" s="27" t="s">
        <v>15</v>
      </c>
      <c r="N213" s="13">
        <v>0.52156723817203288</v>
      </c>
      <c r="O213" s="38">
        <v>100</v>
      </c>
      <c r="P213" s="13">
        <v>4.1113</v>
      </c>
    </row>
    <row r="214" spans="1:17" x14ac:dyDescent="0.15">
      <c r="B214" s="1" t="s">
        <v>195</v>
      </c>
      <c r="C214" s="1" t="s">
        <v>341</v>
      </c>
      <c r="D214" s="13">
        <v>76.801604197692285</v>
      </c>
      <c r="E214" s="13">
        <v>0.15244038064585841</v>
      </c>
      <c r="F214" s="13">
        <v>12.68370748993072</v>
      </c>
      <c r="G214" s="13">
        <v>0.70503676048709507</v>
      </c>
      <c r="H214" s="13">
        <v>5.6294054852792E-2</v>
      </c>
      <c r="I214" s="13">
        <v>9.091979845663696E-2</v>
      </c>
      <c r="J214" s="13">
        <v>0.90310036934053528</v>
      </c>
      <c r="K214" s="13">
        <v>2.3970202710126687</v>
      </c>
      <c r="L214" s="13">
        <v>6.0475276721935538</v>
      </c>
      <c r="M214" s="27" t="s">
        <v>15</v>
      </c>
      <c r="N214" s="13">
        <v>0.1623490053878392</v>
      </c>
      <c r="O214" s="38">
        <v>100</v>
      </c>
      <c r="P214" s="13">
        <v>1.7044999999999959</v>
      </c>
    </row>
    <row r="215" spans="1:17" x14ac:dyDescent="0.15">
      <c r="B215" s="1" t="s">
        <v>195</v>
      </c>
      <c r="C215" s="1" t="s">
        <v>341</v>
      </c>
      <c r="D215" s="13">
        <v>76.873077486035953</v>
      </c>
      <c r="E215" s="13">
        <v>2.4654658108967529E-2</v>
      </c>
      <c r="F215" s="13">
        <v>16.29019112837786</v>
      </c>
      <c r="G215" s="13">
        <v>0.4153773920532573</v>
      </c>
      <c r="H215" s="13">
        <v>3.1622278878893136E-2</v>
      </c>
      <c r="I215" s="13">
        <v>0.95527867325108251</v>
      </c>
      <c r="J215" s="13">
        <v>2.650554403656828</v>
      </c>
      <c r="K215" s="13">
        <v>0.80044925857394711</v>
      </c>
      <c r="L215" s="13">
        <v>1.2932976090638837</v>
      </c>
      <c r="M215" s="27" t="s">
        <v>15</v>
      </c>
      <c r="N215" s="13">
        <v>0.66549711199930472</v>
      </c>
      <c r="O215" s="38">
        <v>100</v>
      </c>
      <c r="P215" s="13">
        <v>3.1239999999999952</v>
      </c>
    </row>
    <row r="216" spans="1:17" x14ac:dyDescent="0.15">
      <c r="B216" s="1" t="s">
        <v>195</v>
      </c>
      <c r="C216" s="1" t="s">
        <v>341</v>
      </c>
      <c r="D216" s="13">
        <v>76.910565322821114</v>
      </c>
      <c r="E216" s="13">
        <v>3.7139321210754805E-2</v>
      </c>
      <c r="F216" s="13">
        <v>12.549292150469734</v>
      </c>
      <c r="G216" s="13">
        <v>0.93655198993668298</v>
      </c>
      <c r="H216" s="13">
        <v>3.492864732916226E-2</v>
      </c>
      <c r="I216" s="13">
        <v>3.2828507141649338E-2</v>
      </c>
      <c r="J216" s="13">
        <v>0.60141382948725275</v>
      </c>
      <c r="K216" s="13">
        <v>1.6766666658519855</v>
      </c>
      <c r="L216" s="13">
        <v>7.0625503832177934</v>
      </c>
      <c r="M216" s="27" t="s">
        <v>15</v>
      </c>
      <c r="N216" s="13">
        <v>0.15806318253386717</v>
      </c>
      <c r="O216" s="38">
        <v>100</v>
      </c>
      <c r="P216" s="13">
        <v>3.9377000000000066</v>
      </c>
    </row>
    <row r="217" spans="1:17" x14ac:dyDescent="0.15">
      <c r="B217" s="1" t="s">
        <v>195</v>
      </c>
      <c r="C217" s="1" t="s">
        <v>341</v>
      </c>
      <c r="D217" s="13">
        <v>77.259345307745463</v>
      </c>
      <c r="E217" s="13">
        <v>0.10319512894089129</v>
      </c>
      <c r="F217" s="13">
        <v>11.857731479358273</v>
      </c>
      <c r="G217" s="13">
        <v>1.3736916801769372</v>
      </c>
      <c r="H217" s="13">
        <v>3.8991948305823317E-2</v>
      </c>
      <c r="I217" s="13">
        <v>3.3223276501674115E-2</v>
      </c>
      <c r="J217" s="13">
        <v>0.49044393060831465</v>
      </c>
      <c r="K217" s="13">
        <v>3.580212017865922</v>
      </c>
      <c r="L217" s="13">
        <v>5.2112471842593777</v>
      </c>
      <c r="M217" s="27" t="s">
        <v>15</v>
      </c>
      <c r="N217" s="13">
        <v>5.1918046237342821E-2</v>
      </c>
      <c r="O217" s="38">
        <v>100</v>
      </c>
      <c r="P217" s="13">
        <v>1.7563999999999993</v>
      </c>
    </row>
    <row r="218" spans="1:17" x14ac:dyDescent="0.15">
      <c r="B218" s="1" t="s">
        <v>195</v>
      </c>
      <c r="C218" s="1" t="s">
        <v>341</v>
      </c>
      <c r="D218" s="13">
        <v>77.274244340073537</v>
      </c>
      <c r="E218" s="13">
        <v>8.9759977257803641E-3</v>
      </c>
      <c r="F218" s="13">
        <v>12.441493145759457</v>
      </c>
      <c r="G218" s="13">
        <v>0.9627041611460383</v>
      </c>
      <c r="H218" s="13">
        <v>6.158216161231591E-2</v>
      </c>
      <c r="I218" s="13">
        <v>4.8402215584587786E-2</v>
      </c>
      <c r="J218" s="13">
        <v>0.63081948574091873</v>
      </c>
      <c r="K218" s="13">
        <v>1.6854839333181746</v>
      </c>
      <c r="L218" s="13">
        <v>6.730748471867126</v>
      </c>
      <c r="M218" s="27" t="s">
        <v>15</v>
      </c>
      <c r="N218" s="13">
        <v>0.1555460871720673</v>
      </c>
      <c r="O218" s="38">
        <v>100</v>
      </c>
      <c r="P218" s="13">
        <v>2.8499999999999943</v>
      </c>
    </row>
    <row r="219" spans="1:17" x14ac:dyDescent="0.15">
      <c r="B219" s="1" t="s">
        <v>195</v>
      </c>
      <c r="C219" s="1" t="s">
        <v>341</v>
      </c>
      <c r="D219" s="13">
        <v>77.346124633343351</v>
      </c>
      <c r="E219" s="13">
        <v>5.3020635946980629E-2</v>
      </c>
      <c r="F219" s="13">
        <v>12.914789100583276</v>
      </c>
      <c r="G219" s="13">
        <v>0.61032643156746591</v>
      </c>
      <c r="H219" s="13">
        <v>2.688521135897402E-2</v>
      </c>
      <c r="I219" s="13">
        <v>6.4374549907344161E-2</v>
      </c>
      <c r="J219" s="13">
        <v>0.83194197858625951</v>
      </c>
      <c r="K219" s="13">
        <v>1.6974089226562743</v>
      </c>
      <c r="L219" s="13">
        <v>6.373616002806334</v>
      </c>
      <c r="M219" s="27" t="s">
        <v>15</v>
      </c>
      <c r="N219" s="13">
        <v>8.1512533243741941E-2</v>
      </c>
      <c r="O219" s="38">
        <v>100</v>
      </c>
      <c r="P219" s="13">
        <v>1.3851999999999975</v>
      </c>
    </row>
    <row r="220" spans="1:17" x14ac:dyDescent="0.15">
      <c r="B220" s="1" t="s">
        <v>195</v>
      </c>
      <c r="C220" s="1" t="s">
        <v>341</v>
      </c>
      <c r="D220" s="13">
        <v>77.821118503196899</v>
      </c>
      <c r="E220" s="13">
        <v>0.14201606581656662</v>
      </c>
      <c r="F220" s="13">
        <v>12.150749198676515</v>
      </c>
      <c r="G220" s="13">
        <v>1.0694892155754481</v>
      </c>
      <c r="H220" s="13">
        <v>4.0557388860378532E-2</v>
      </c>
      <c r="I220" s="13">
        <v>0.15127514816089743</v>
      </c>
      <c r="J220" s="13">
        <v>0.90647720247103281</v>
      </c>
      <c r="K220" s="13">
        <v>1.7635536433432404</v>
      </c>
      <c r="L220" s="13">
        <v>5.5130662831913266</v>
      </c>
      <c r="M220" s="27" t="s">
        <v>15</v>
      </c>
      <c r="N220" s="13">
        <v>0.4416973507077237</v>
      </c>
      <c r="O220" s="38">
        <v>100</v>
      </c>
      <c r="P220" s="13">
        <v>2.339100000000002</v>
      </c>
    </row>
    <row r="221" spans="1:17" x14ac:dyDescent="0.15">
      <c r="B221" s="1" t="s">
        <v>195</v>
      </c>
      <c r="C221" s="1" t="s">
        <v>341</v>
      </c>
      <c r="D221" s="13">
        <v>78.440931480831765</v>
      </c>
      <c r="E221" s="13">
        <v>0.23290814022552375</v>
      </c>
      <c r="F221" s="13">
        <v>12.017171602182621</v>
      </c>
      <c r="G221" s="13">
        <v>0.7299204701834946</v>
      </c>
      <c r="H221" s="13">
        <v>4.3271939638635473E-2</v>
      </c>
      <c r="I221" s="13">
        <v>0.1451343091755784</v>
      </c>
      <c r="J221" s="13">
        <v>0.75440769183946654</v>
      </c>
      <c r="K221" s="13">
        <v>1.9504109484442294</v>
      </c>
      <c r="L221" s="13">
        <v>5.4891629476483015</v>
      </c>
      <c r="M221" s="27" t="s">
        <v>15</v>
      </c>
      <c r="N221" s="13">
        <v>0.19668046983038709</v>
      </c>
      <c r="O221" s="38">
        <v>100</v>
      </c>
      <c r="P221" s="13">
        <v>3.4795000000000016</v>
      </c>
    </row>
    <row r="222" spans="1:17" x14ac:dyDescent="0.15">
      <c r="D222" s="13"/>
      <c r="E222" s="13"/>
      <c r="F222" s="13"/>
      <c r="G222" s="13"/>
      <c r="H222" s="13"/>
      <c r="I222" s="13"/>
      <c r="J222" s="13"/>
      <c r="K222" s="13"/>
      <c r="L222" s="13"/>
      <c r="M222" s="27"/>
      <c r="N222" s="13"/>
      <c r="O222" s="38"/>
      <c r="P222" s="13"/>
    </row>
    <row r="223" spans="1:17" x14ac:dyDescent="0.15">
      <c r="A223" s="1" t="s">
        <v>280</v>
      </c>
      <c r="B223" s="1" t="s">
        <v>195</v>
      </c>
      <c r="C223" s="1" t="s">
        <v>341</v>
      </c>
      <c r="D223" s="13">
        <v>72.023462933237255</v>
      </c>
      <c r="E223" s="13">
        <v>0.50099852308528148</v>
      </c>
      <c r="F223" s="13">
        <v>14.926324005293109</v>
      </c>
      <c r="G223" s="13">
        <v>2.3943880449014592</v>
      </c>
      <c r="H223" s="13">
        <v>0.16918481151043696</v>
      </c>
      <c r="I223" s="13">
        <v>0.46250897846665712</v>
      </c>
      <c r="J223" s="13">
        <v>1.3585540364288087</v>
      </c>
      <c r="K223" s="13">
        <v>4.7653385823107488</v>
      </c>
      <c r="L223" s="13">
        <v>3.1750702095149319</v>
      </c>
      <c r="M223" s="27" t="s">
        <v>15</v>
      </c>
      <c r="N223" s="13">
        <v>0.22416987525132898</v>
      </c>
      <c r="O223" s="38">
        <v>100</v>
      </c>
      <c r="P223" s="21">
        <v>6.7245000000000061</v>
      </c>
      <c r="Q223" s="42" t="s">
        <v>281</v>
      </c>
    </row>
    <row r="224" spans="1:17" x14ac:dyDescent="0.15">
      <c r="B224" s="1" t="s">
        <v>195</v>
      </c>
      <c r="C224" s="1" t="s">
        <v>341</v>
      </c>
      <c r="D224" s="13">
        <v>72.11570868289148</v>
      </c>
      <c r="E224" s="13">
        <v>0.48716819232579944</v>
      </c>
      <c r="F224" s="13">
        <v>15.167796452087112</v>
      </c>
      <c r="G224" s="13">
        <v>2.3963026735561788</v>
      </c>
      <c r="H224" s="13">
        <v>0.16702909451170267</v>
      </c>
      <c r="I224" s="13">
        <v>0.44026690672921631</v>
      </c>
      <c r="J224" s="13">
        <v>1.3797047003777663</v>
      </c>
      <c r="K224" s="13">
        <v>4.4681221047689759</v>
      </c>
      <c r="L224" s="13">
        <v>3.1650803054210321</v>
      </c>
      <c r="M224" s="27" t="s">
        <v>15</v>
      </c>
      <c r="N224" s="13">
        <v>0.21282088733073226</v>
      </c>
      <c r="O224" s="38">
        <v>100</v>
      </c>
      <c r="P224" s="13">
        <v>0.67799999999999727</v>
      </c>
    </row>
    <row r="225" spans="1:17" x14ac:dyDescent="0.15">
      <c r="D225" s="13"/>
      <c r="E225" s="13"/>
      <c r="F225" s="13"/>
      <c r="G225" s="13"/>
      <c r="H225" s="13"/>
      <c r="I225" s="13"/>
      <c r="J225" s="13"/>
      <c r="K225" s="13"/>
      <c r="L225" s="13"/>
      <c r="M225" s="27"/>
      <c r="N225" s="13"/>
      <c r="O225" s="38"/>
      <c r="P225" s="13"/>
    </row>
    <row r="226" spans="1:17" ht="17" x14ac:dyDescent="0.25">
      <c r="A226" s="6" t="s">
        <v>845</v>
      </c>
      <c r="B226" s="6" t="s">
        <v>0</v>
      </c>
      <c r="C226" s="6" t="s">
        <v>162</v>
      </c>
      <c r="D226" s="6" t="s">
        <v>128</v>
      </c>
      <c r="E226" s="6" t="s">
        <v>1</v>
      </c>
      <c r="F226" s="6" t="s">
        <v>129</v>
      </c>
      <c r="G226" s="6" t="s">
        <v>130</v>
      </c>
      <c r="H226" s="6" t="s">
        <v>2</v>
      </c>
      <c r="I226" s="6" t="s">
        <v>3</v>
      </c>
      <c r="J226" s="6" t="s">
        <v>4</v>
      </c>
      <c r="K226" s="6" t="s">
        <v>131</v>
      </c>
      <c r="L226" s="6" t="s">
        <v>132</v>
      </c>
      <c r="M226" s="6" t="s">
        <v>133</v>
      </c>
      <c r="N226" s="6" t="s">
        <v>5</v>
      </c>
      <c r="O226" s="6" t="s">
        <v>6</v>
      </c>
      <c r="P226" s="6" t="s">
        <v>134</v>
      </c>
      <c r="Q226" s="6" t="s">
        <v>180</v>
      </c>
    </row>
    <row r="227" spans="1:17" x14ac:dyDescent="0.15">
      <c r="A227" s="1" t="s">
        <v>185</v>
      </c>
      <c r="B227" s="1" t="s">
        <v>187</v>
      </c>
      <c r="C227" s="1" t="s">
        <v>340</v>
      </c>
      <c r="D227" s="13">
        <v>73.35908599346277</v>
      </c>
      <c r="E227" s="13">
        <v>0.23086136971311208</v>
      </c>
      <c r="F227" s="13">
        <v>13.784932929423194</v>
      </c>
      <c r="G227" s="13">
        <v>2.1297991987149381</v>
      </c>
      <c r="H227" s="13">
        <v>8.3790309632482185E-2</v>
      </c>
      <c r="I227" s="13">
        <v>0.22055505856520527</v>
      </c>
      <c r="J227" s="13">
        <v>1.1278196289154399</v>
      </c>
      <c r="K227" s="13">
        <v>1.7751506464420233</v>
      </c>
      <c r="L227" s="13">
        <v>7.0403442082466059</v>
      </c>
      <c r="M227" s="27" t="s">
        <v>15</v>
      </c>
      <c r="N227" s="13">
        <v>0.24766065688420014</v>
      </c>
      <c r="O227" s="38">
        <v>100</v>
      </c>
      <c r="P227" s="13">
        <v>2.9720735529025859</v>
      </c>
    </row>
    <row r="228" spans="1:17" x14ac:dyDescent="0.15">
      <c r="A228" s="1" t="s">
        <v>849</v>
      </c>
      <c r="B228" s="1" t="s">
        <v>187</v>
      </c>
      <c r="C228" s="1" t="s">
        <v>340</v>
      </c>
      <c r="D228" s="13">
        <v>75.895515695227758</v>
      </c>
      <c r="E228" s="13">
        <v>7.1130954221813231E-2</v>
      </c>
      <c r="F228" s="13">
        <v>11.824754794046601</v>
      </c>
      <c r="G228" s="13">
        <v>1.6412659380385428</v>
      </c>
      <c r="H228" s="13">
        <v>8.9317845926254122E-2</v>
      </c>
      <c r="I228" s="13">
        <v>0</v>
      </c>
      <c r="J228" s="13">
        <v>0.19894438758913385</v>
      </c>
      <c r="K228" s="13">
        <v>3.178402672099951</v>
      </c>
      <c r="L228" s="13">
        <v>6.9345607686160617</v>
      </c>
      <c r="M228" s="27" t="s">
        <v>15</v>
      </c>
      <c r="N228" s="13">
        <v>0.16610694423389338</v>
      </c>
      <c r="O228" s="38">
        <v>100</v>
      </c>
      <c r="P228" s="13">
        <v>1.0276176241553543</v>
      </c>
    </row>
    <row r="229" spans="1:17" x14ac:dyDescent="0.15">
      <c r="A229" s="1" t="s">
        <v>274</v>
      </c>
      <c r="B229" s="1" t="s">
        <v>187</v>
      </c>
      <c r="C229" s="1" t="s">
        <v>340</v>
      </c>
      <c r="D229" s="13">
        <v>78.060149153736972</v>
      </c>
      <c r="E229" s="13">
        <v>0</v>
      </c>
      <c r="F229" s="13">
        <v>14.168682082770969</v>
      </c>
      <c r="G229" s="13">
        <v>0.43880776690687934</v>
      </c>
      <c r="H229" s="13">
        <v>4.3450914700337004E-2</v>
      </c>
      <c r="I229" s="13">
        <v>0.47714680928952968</v>
      </c>
      <c r="J229" s="13">
        <v>1.4949902950907394</v>
      </c>
      <c r="K229" s="13">
        <v>0.45061906781574174</v>
      </c>
      <c r="L229" s="13">
        <v>4.8260721835614948</v>
      </c>
      <c r="M229" s="27" t="s">
        <v>15</v>
      </c>
      <c r="N229" s="13">
        <v>4.0081726127316218E-2</v>
      </c>
      <c r="O229" s="38">
        <v>100</v>
      </c>
      <c r="P229" s="21">
        <v>13.925862647697201</v>
      </c>
      <c r="Q229" s="42" t="s">
        <v>181</v>
      </c>
    </row>
    <row r="230" spans="1:17" x14ac:dyDescent="0.15">
      <c r="A230" s="1" t="s">
        <v>313</v>
      </c>
      <c r="B230" s="1" t="s">
        <v>187</v>
      </c>
      <c r="C230" s="1" t="s">
        <v>340</v>
      </c>
      <c r="D230" s="13">
        <v>77.755149922300888</v>
      </c>
      <c r="E230" s="13">
        <v>0.212557032624306</v>
      </c>
      <c r="F230" s="13">
        <v>12.171865576251241</v>
      </c>
      <c r="G230" s="13">
        <v>0.77081121720902168</v>
      </c>
      <c r="H230" s="13">
        <v>4.2653585142001203E-2</v>
      </c>
      <c r="I230" s="13">
        <v>0.13506968628300381</v>
      </c>
      <c r="J230" s="13">
        <v>0.94680803399732671</v>
      </c>
      <c r="K230" s="13">
        <v>1.3000560431341335</v>
      </c>
      <c r="L230" s="13">
        <v>6.5664178764559846</v>
      </c>
      <c r="M230" s="27" t="s">
        <v>15</v>
      </c>
      <c r="N230" s="13">
        <v>9.8611026602102775E-2</v>
      </c>
      <c r="O230" s="38">
        <v>100</v>
      </c>
      <c r="P230" s="13">
        <v>1.5323099800996829</v>
      </c>
    </row>
    <row r="231" spans="1:17" x14ac:dyDescent="0.15">
      <c r="B231" s="1" t="s">
        <v>187</v>
      </c>
      <c r="C231" s="1" t="s">
        <v>340</v>
      </c>
      <c r="D231" s="13">
        <v>74.271436529136963</v>
      </c>
      <c r="E231" s="13">
        <v>0.22569164843228162</v>
      </c>
      <c r="F231" s="13">
        <v>13.535722215155538</v>
      </c>
      <c r="G231" s="13">
        <v>2.1188066696105241</v>
      </c>
      <c r="H231" s="13">
        <v>2.3783877921628952E-2</v>
      </c>
      <c r="I231" s="13">
        <v>0.14627595305448196</v>
      </c>
      <c r="J231" s="13">
        <v>0.73515660425567253</v>
      </c>
      <c r="K231" s="13">
        <v>1.5655308939104284</v>
      </c>
      <c r="L231" s="13">
        <v>7.0723861879830983</v>
      </c>
      <c r="M231" s="27" t="s">
        <v>15</v>
      </c>
      <c r="N231" s="13">
        <v>0.30520942053935868</v>
      </c>
      <c r="O231" s="38">
        <v>100</v>
      </c>
      <c r="P231" s="13">
        <v>2.0344786633340277</v>
      </c>
    </row>
    <row r="232" spans="1:17" x14ac:dyDescent="0.15">
      <c r="B232" s="1" t="s">
        <v>187</v>
      </c>
      <c r="C232" s="1" t="s">
        <v>340</v>
      </c>
      <c r="D232" s="13">
        <v>76.255675946747687</v>
      </c>
      <c r="E232" s="13">
        <v>0</v>
      </c>
      <c r="F232" s="13">
        <v>12.63201081620916</v>
      </c>
      <c r="G232" s="13">
        <v>0.95941399584374554</v>
      </c>
      <c r="H232" s="13">
        <v>2.5585732358348934E-2</v>
      </c>
      <c r="I232" s="13">
        <v>2.1916065565916413E-2</v>
      </c>
      <c r="J232" s="13">
        <v>0.5964227889589625</v>
      </c>
      <c r="K232" s="13">
        <v>3.0273237469935768</v>
      </c>
      <c r="L232" s="13">
        <v>6.423853655341798</v>
      </c>
      <c r="M232" s="27" t="s">
        <v>15</v>
      </c>
      <c r="N232" s="13">
        <v>5.7797251980812127E-2</v>
      </c>
      <c r="O232" s="38">
        <v>100</v>
      </c>
      <c r="P232" s="13">
        <v>1.898450087516963</v>
      </c>
    </row>
    <row r="233" spans="1:17" x14ac:dyDescent="0.15">
      <c r="B233" s="1" t="s">
        <v>187</v>
      </c>
      <c r="C233" s="1" t="s">
        <v>340</v>
      </c>
      <c r="D233" s="13">
        <v>76.603513357594693</v>
      </c>
      <c r="E233" s="13">
        <v>5.8961359636657301E-2</v>
      </c>
      <c r="F233" s="13">
        <v>12.586880043706003</v>
      </c>
      <c r="G233" s="13">
        <v>0.87516956053790107</v>
      </c>
      <c r="H233" s="13">
        <v>5.7233181854203549E-2</v>
      </c>
      <c r="I233" s="13">
        <v>4.9100580525009437E-2</v>
      </c>
      <c r="J233" s="13">
        <v>0.53766660537634559</v>
      </c>
      <c r="K233" s="13">
        <v>1.6386753948003552</v>
      </c>
      <c r="L233" s="13">
        <v>7.4367556279649385</v>
      </c>
      <c r="M233" s="27" t="s">
        <v>15</v>
      </c>
      <c r="N233" s="13">
        <v>0.15604428800391196</v>
      </c>
      <c r="O233" s="38">
        <v>100</v>
      </c>
      <c r="P233" s="13">
        <v>1.6304909564188534</v>
      </c>
    </row>
    <row r="234" spans="1:17" x14ac:dyDescent="0.15">
      <c r="B234" s="1" t="s">
        <v>187</v>
      </c>
      <c r="C234" s="1" t="s">
        <v>340</v>
      </c>
      <c r="D234" s="13">
        <v>76.594222434767985</v>
      </c>
      <c r="E234" s="13">
        <v>0.11301231082329018</v>
      </c>
      <c r="F234" s="13">
        <v>12.626279370797644</v>
      </c>
      <c r="G234" s="13">
        <v>0.66179679555954063</v>
      </c>
      <c r="H234" s="13">
        <v>9.1584270120241548E-2</v>
      </c>
      <c r="I234" s="13">
        <v>3.8941343200732628E-2</v>
      </c>
      <c r="J234" s="13">
        <v>0.35150228307116327</v>
      </c>
      <c r="K234" s="13">
        <v>2.2960544645562568</v>
      </c>
      <c r="L234" s="13">
        <v>7.0806281998136349</v>
      </c>
      <c r="M234" s="27" t="s">
        <v>15</v>
      </c>
      <c r="N234" s="13">
        <v>0.14597852728951885</v>
      </c>
      <c r="O234" s="38">
        <v>100</v>
      </c>
      <c r="P234" s="13">
        <v>2.9309292051106013</v>
      </c>
    </row>
    <row r="235" spans="1:17" x14ac:dyDescent="0.15">
      <c r="D235" s="13"/>
      <c r="E235" s="13"/>
      <c r="F235" s="13"/>
      <c r="G235" s="13"/>
      <c r="H235" s="13"/>
      <c r="I235" s="13"/>
      <c r="J235" s="13"/>
      <c r="K235" s="13"/>
      <c r="L235" s="13"/>
      <c r="M235" s="27"/>
      <c r="N235" s="13"/>
      <c r="O235" s="38"/>
      <c r="P235" s="13"/>
    </row>
    <row r="236" spans="1:17" ht="17" x14ac:dyDescent="0.25">
      <c r="A236" s="6" t="s">
        <v>845</v>
      </c>
      <c r="B236" s="6" t="s">
        <v>0</v>
      </c>
      <c r="C236" s="6" t="s">
        <v>162</v>
      </c>
      <c r="D236" s="6" t="s">
        <v>128</v>
      </c>
      <c r="E236" s="6" t="s">
        <v>1</v>
      </c>
      <c r="F236" s="6" t="s">
        <v>129</v>
      </c>
      <c r="G236" s="6" t="s">
        <v>130</v>
      </c>
      <c r="H236" s="6" t="s">
        <v>2</v>
      </c>
      <c r="I236" s="6" t="s">
        <v>3</v>
      </c>
      <c r="J236" s="6" t="s">
        <v>4</v>
      </c>
      <c r="K236" s="6" t="s">
        <v>131</v>
      </c>
      <c r="L236" s="6" t="s">
        <v>132</v>
      </c>
      <c r="M236" s="6" t="s">
        <v>133</v>
      </c>
      <c r="N236" s="6" t="s">
        <v>5</v>
      </c>
      <c r="O236" s="6" t="s">
        <v>6</v>
      </c>
      <c r="P236" s="6" t="s">
        <v>134</v>
      </c>
      <c r="Q236" s="6" t="s">
        <v>180</v>
      </c>
    </row>
    <row r="237" spans="1:17" x14ac:dyDescent="0.15">
      <c r="A237" s="1" t="s">
        <v>185</v>
      </c>
      <c r="B237" s="1" t="s">
        <v>284</v>
      </c>
      <c r="C237" s="1" t="s">
        <v>342</v>
      </c>
      <c r="D237" s="13">
        <v>67.197168359800614</v>
      </c>
      <c r="E237" s="13">
        <v>0.71420119767489898</v>
      </c>
      <c r="F237" s="13">
        <v>15.260072133846473</v>
      </c>
      <c r="G237" s="13">
        <v>4.8805979206830896</v>
      </c>
      <c r="H237" s="13">
        <v>0.14506407489173026</v>
      </c>
      <c r="I237" s="13">
        <v>0.96994226370119996</v>
      </c>
      <c r="J237" s="13">
        <v>3.142299950156493</v>
      </c>
      <c r="K237" s="13">
        <v>5.1548640605064628</v>
      </c>
      <c r="L237" s="13">
        <v>2.3321443750514361</v>
      </c>
      <c r="M237" s="27" t="s">
        <v>15</v>
      </c>
      <c r="N237" s="13">
        <v>0.20364566368761</v>
      </c>
      <c r="O237" s="38">
        <v>100</v>
      </c>
      <c r="P237" s="13">
        <v>2.2784000000000049</v>
      </c>
    </row>
    <row r="238" spans="1:17" x14ac:dyDescent="0.15">
      <c r="A238" s="1" t="s">
        <v>380</v>
      </c>
      <c r="B238" s="1" t="s">
        <v>284</v>
      </c>
      <c r="C238" s="1" t="s">
        <v>342</v>
      </c>
      <c r="D238" s="13">
        <v>67.517182158495601</v>
      </c>
      <c r="E238" s="13">
        <v>0.74853228634279467</v>
      </c>
      <c r="F238" s="13">
        <v>15.091770956590741</v>
      </c>
      <c r="G238" s="13">
        <v>4.5602022425374127</v>
      </c>
      <c r="H238" s="13">
        <v>0.19482347178785067</v>
      </c>
      <c r="I238" s="13">
        <v>0.85096841703545933</v>
      </c>
      <c r="J238" s="13">
        <v>2.7578800511610693</v>
      </c>
      <c r="K238" s="13">
        <v>5.7452175121214824</v>
      </c>
      <c r="L238" s="13">
        <v>2.3179891595979751</v>
      </c>
      <c r="M238" s="27" t="s">
        <v>15</v>
      </c>
      <c r="N238" s="13">
        <v>0.21543374432961804</v>
      </c>
      <c r="O238" s="38">
        <v>100</v>
      </c>
      <c r="P238" s="13">
        <v>2.9616999999999933</v>
      </c>
    </row>
    <row r="239" spans="1:17" x14ac:dyDescent="0.15">
      <c r="B239" s="1" t="s">
        <v>284</v>
      </c>
      <c r="C239" s="1" t="s">
        <v>342</v>
      </c>
      <c r="D239" s="20">
        <v>67.530689448483727</v>
      </c>
      <c r="E239" s="20">
        <v>0.75451082610230058</v>
      </c>
      <c r="F239" s="20">
        <v>15.213790161304363</v>
      </c>
      <c r="G239" s="20">
        <v>4.6424339014485154</v>
      </c>
      <c r="H239" s="20">
        <v>0.21581144936735677</v>
      </c>
      <c r="I239" s="20">
        <v>0.81888109990495617</v>
      </c>
      <c r="J239" s="20">
        <v>2.8447307475685588</v>
      </c>
      <c r="K239" s="20">
        <v>5.4251762366356138</v>
      </c>
      <c r="L239" s="20">
        <v>2.3514326267523962</v>
      </c>
      <c r="M239" s="49" t="s">
        <v>15</v>
      </c>
      <c r="N239" s="20">
        <v>0.20254350243218786</v>
      </c>
      <c r="O239" s="50">
        <v>100</v>
      </c>
      <c r="P239" s="51">
        <v>6.0876999999999981</v>
      </c>
      <c r="Q239" s="42" t="s">
        <v>181</v>
      </c>
    </row>
    <row r="240" spans="1:17" x14ac:dyDescent="0.15">
      <c r="B240" s="1" t="s">
        <v>284</v>
      </c>
      <c r="C240" s="1" t="s">
        <v>342</v>
      </c>
      <c r="D240" s="13">
        <v>67.940516982124407</v>
      </c>
      <c r="E240" s="13">
        <v>0.69427150645023339</v>
      </c>
      <c r="F240" s="13">
        <v>15.256173623010664</v>
      </c>
      <c r="G240" s="13">
        <v>4.5110588381131995</v>
      </c>
      <c r="H240" s="13">
        <v>0.16894112308856016</v>
      </c>
      <c r="I240" s="13">
        <v>0.81585948732670022</v>
      </c>
      <c r="J240" s="13">
        <v>2.7173259467647108</v>
      </c>
      <c r="K240" s="13">
        <v>5.1596059677000001</v>
      </c>
      <c r="L240" s="13">
        <v>2.555312030069623</v>
      </c>
      <c r="M240" s="27" t="s">
        <v>15</v>
      </c>
      <c r="N240" s="13">
        <v>0.18093449535188511</v>
      </c>
      <c r="O240" s="38">
        <v>100</v>
      </c>
      <c r="P240" s="13">
        <v>1.1524000000000001</v>
      </c>
    </row>
    <row r="241" spans="1:17" x14ac:dyDescent="0.15">
      <c r="A241" s="12" t="s">
        <v>14</v>
      </c>
      <c r="B241" s="12" t="s">
        <v>7</v>
      </c>
      <c r="C241" s="29" t="s">
        <v>15</v>
      </c>
      <c r="D241" s="14">
        <f>AVERAGE(D237:D240)</f>
        <v>67.54638923722608</v>
      </c>
      <c r="E241" s="14">
        <f t="shared" ref="E241:P241" si="12">AVERAGE(E237:E240)</f>
        <v>0.72787895414255688</v>
      </c>
      <c r="F241" s="14">
        <f t="shared" si="12"/>
        <v>15.20545171868806</v>
      </c>
      <c r="G241" s="14">
        <f t="shared" si="12"/>
        <v>4.6485732256955545</v>
      </c>
      <c r="H241" s="14">
        <f t="shared" si="12"/>
        <v>0.18116002978387447</v>
      </c>
      <c r="I241" s="14">
        <f t="shared" si="12"/>
        <v>0.86391281699207889</v>
      </c>
      <c r="J241" s="14">
        <f t="shared" si="12"/>
        <v>2.8655591739127075</v>
      </c>
      <c r="K241" s="14">
        <f t="shared" si="12"/>
        <v>5.3712159442408893</v>
      </c>
      <c r="L241" s="14">
        <f t="shared" si="12"/>
        <v>2.3892195478678575</v>
      </c>
      <c r="M241" s="35" t="s">
        <v>15</v>
      </c>
      <c r="N241" s="14">
        <f t="shared" si="12"/>
        <v>0.20063935145032524</v>
      </c>
      <c r="O241" s="40">
        <f t="shared" si="12"/>
        <v>100</v>
      </c>
      <c r="P241" s="14">
        <f t="shared" si="12"/>
        <v>3.1200499999999991</v>
      </c>
      <c r="Q241" s="88" t="s">
        <v>418</v>
      </c>
    </row>
    <row r="242" spans="1:17" x14ac:dyDescent="0.15">
      <c r="A242" s="12" t="s">
        <v>314</v>
      </c>
      <c r="B242" s="12" t="s">
        <v>9</v>
      </c>
      <c r="C242" s="29" t="s">
        <v>15</v>
      </c>
      <c r="D242" s="14">
        <f>STDEV(D237:D240)</f>
        <v>0.30462623948207768</v>
      </c>
      <c r="E242" s="14">
        <f t="shared" ref="E242:P242" si="13">STDEV(E237:E240)</f>
        <v>2.8591130894238159E-2</v>
      </c>
      <c r="F242" s="14">
        <f t="shared" si="13"/>
        <v>7.863194140314167E-2</v>
      </c>
      <c r="G242" s="14">
        <f t="shared" si="13"/>
        <v>0.16390321111635336</v>
      </c>
      <c r="H242" s="14">
        <f t="shared" si="13"/>
        <v>3.0765945280190745E-2</v>
      </c>
      <c r="I242" s="14">
        <f t="shared" si="13"/>
        <v>7.2449474567736982E-2</v>
      </c>
      <c r="J242" s="14">
        <f t="shared" si="13"/>
        <v>0.19199580176595746</v>
      </c>
      <c r="K242" s="14">
        <f t="shared" si="13"/>
        <v>0.27950897761344295</v>
      </c>
      <c r="L242" s="14">
        <f t="shared" si="13"/>
        <v>0.1115734550515675</v>
      </c>
      <c r="M242" s="35" t="s">
        <v>15</v>
      </c>
      <c r="N242" s="14">
        <f t="shared" si="13"/>
        <v>1.4373808573894385E-2</v>
      </c>
      <c r="O242" s="40">
        <f t="shared" si="13"/>
        <v>0</v>
      </c>
      <c r="P242" s="14">
        <f t="shared" si="13"/>
        <v>2.114398455826147</v>
      </c>
      <c r="Q242" s="88"/>
    </row>
    <row r="243" spans="1:17" x14ac:dyDescent="0.15">
      <c r="B243" s="1" t="s">
        <v>285</v>
      </c>
      <c r="C243" s="1" t="s">
        <v>342</v>
      </c>
      <c r="D243" s="13">
        <v>78.321082047195532</v>
      </c>
      <c r="E243" s="13">
        <v>0.10300278604767737</v>
      </c>
      <c r="F243" s="13">
        <v>12.036357644333133</v>
      </c>
      <c r="G243" s="13">
        <v>0.99258162849728948</v>
      </c>
      <c r="H243" s="13">
        <v>1.9595151528990416E-2</v>
      </c>
      <c r="I243" s="13">
        <v>8.4946520764419178E-2</v>
      </c>
      <c r="J243" s="13">
        <v>0.73722910412212106</v>
      </c>
      <c r="K243" s="13">
        <v>3.7625785559448732</v>
      </c>
      <c r="L243" s="13">
        <v>3.6634725965901502</v>
      </c>
      <c r="M243" s="27" t="s">
        <v>15</v>
      </c>
      <c r="N243" s="13">
        <v>0.27915396497582678</v>
      </c>
      <c r="O243" s="38">
        <v>100</v>
      </c>
      <c r="P243" s="13">
        <v>3.0259999999999962</v>
      </c>
      <c r="Q243" s="42"/>
    </row>
    <row r="244" spans="1:17" x14ac:dyDescent="0.15">
      <c r="B244" s="1" t="s">
        <v>285</v>
      </c>
      <c r="C244" s="1" t="s">
        <v>342</v>
      </c>
      <c r="D244" s="13">
        <v>78.665247796408806</v>
      </c>
      <c r="E244" s="13">
        <v>0.14325050445471588</v>
      </c>
      <c r="F244" s="13">
        <v>11.689669276318366</v>
      </c>
      <c r="G244" s="13">
        <v>1.0600537329648974</v>
      </c>
      <c r="H244" s="13">
        <v>0.10305791687389632</v>
      </c>
      <c r="I244" s="13">
        <v>0.14304438862096808</v>
      </c>
      <c r="J244" s="13">
        <v>0.64153553254000451</v>
      </c>
      <c r="K244" s="13">
        <v>3.4291446710237885</v>
      </c>
      <c r="L244" s="13">
        <v>3.8433388939782147</v>
      </c>
      <c r="M244" s="27" t="s">
        <v>15</v>
      </c>
      <c r="N244" s="13">
        <v>0.28165728681635854</v>
      </c>
      <c r="O244" s="38">
        <v>100</v>
      </c>
      <c r="P244" s="13">
        <v>1.2746000000000066</v>
      </c>
      <c r="Q244" s="42"/>
    </row>
    <row r="245" spans="1:17" x14ac:dyDescent="0.15">
      <c r="B245" s="1" t="s">
        <v>285</v>
      </c>
      <c r="C245" s="1" t="s">
        <v>342</v>
      </c>
      <c r="D245" s="13">
        <v>77.031865719393181</v>
      </c>
      <c r="E245" s="13">
        <v>0.33196824381385093</v>
      </c>
      <c r="F245" s="13">
        <v>12.562461949805783</v>
      </c>
      <c r="G245" s="13">
        <v>1.0454850848750707</v>
      </c>
      <c r="H245" s="13">
        <v>4.2766985625529268E-2</v>
      </c>
      <c r="I245" s="13">
        <v>0.10335354859502906</v>
      </c>
      <c r="J245" s="13">
        <v>0.92714212710246646</v>
      </c>
      <c r="K245" s="13">
        <v>3.7482782350936423</v>
      </c>
      <c r="L245" s="13">
        <v>3.9475604869054708</v>
      </c>
      <c r="M245" s="27" t="s">
        <v>15</v>
      </c>
      <c r="N245" s="13">
        <v>0.25911761878997147</v>
      </c>
      <c r="O245" s="38">
        <v>100</v>
      </c>
      <c r="P245" s="13">
        <v>1.095799999999997</v>
      </c>
      <c r="Q245" s="42"/>
    </row>
    <row r="246" spans="1:17" x14ac:dyDescent="0.15">
      <c r="A246" s="12" t="s">
        <v>14</v>
      </c>
      <c r="B246" s="12" t="s">
        <v>7</v>
      </c>
      <c r="C246" s="29" t="s">
        <v>15</v>
      </c>
      <c r="D246" s="14">
        <f>AVERAGE(D243:D245)</f>
        <v>78.00606518766584</v>
      </c>
      <c r="E246" s="14">
        <f t="shared" ref="E246:P246" si="14">AVERAGE(E243:E245)</f>
        <v>0.19274051143874807</v>
      </c>
      <c r="F246" s="14">
        <f t="shared" si="14"/>
        <v>12.096162956819095</v>
      </c>
      <c r="G246" s="14">
        <f t="shared" si="14"/>
        <v>1.0327068154457526</v>
      </c>
      <c r="H246" s="14">
        <f t="shared" si="14"/>
        <v>5.5140018009471999E-2</v>
      </c>
      <c r="I246" s="14">
        <f t="shared" si="14"/>
        <v>0.11044815266013876</v>
      </c>
      <c r="J246" s="14">
        <f t="shared" si="14"/>
        <v>0.76863558792153075</v>
      </c>
      <c r="K246" s="14">
        <f t="shared" si="14"/>
        <v>3.6466671540207685</v>
      </c>
      <c r="L246" s="14">
        <f t="shared" si="14"/>
        <v>3.8181239924912789</v>
      </c>
      <c r="M246" s="14" t="s">
        <v>15</v>
      </c>
      <c r="N246" s="14">
        <f t="shared" si="14"/>
        <v>0.27330962352738558</v>
      </c>
      <c r="O246" s="14">
        <f t="shared" si="14"/>
        <v>100</v>
      </c>
      <c r="P246" s="14">
        <f t="shared" si="14"/>
        <v>1.7988</v>
      </c>
      <c r="Q246" s="88" t="s">
        <v>278</v>
      </c>
    </row>
    <row r="247" spans="1:17" x14ac:dyDescent="0.15">
      <c r="A247" s="12"/>
      <c r="B247" s="12" t="s">
        <v>9</v>
      </c>
      <c r="C247" s="29" t="s">
        <v>15</v>
      </c>
      <c r="D247" s="14">
        <f>STDEV(D243:D245)</f>
        <v>0.86105224505829581</v>
      </c>
      <c r="E247" s="14">
        <f t="shared" ref="E247:P247" si="15">STDEV(E243:E245)</f>
        <v>0.12224254908164343</v>
      </c>
      <c r="F247" s="14">
        <f t="shared" si="15"/>
        <v>0.43945906438994514</v>
      </c>
      <c r="G247" s="14">
        <f t="shared" si="15"/>
        <v>3.5504708807820605E-2</v>
      </c>
      <c r="H247" s="14">
        <f t="shared" si="15"/>
        <v>4.3085116311033414E-2</v>
      </c>
      <c r="I247" s="14">
        <f t="shared" si="15"/>
        <v>2.9691591696973028E-2</v>
      </c>
      <c r="J247" s="14">
        <f t="shared" si="15"/>
        <v>0.14537041354028446</v>
      </c>
      <c r="K247" s="14">
        <f t="shared" si="15"/>
        <v>0.18851564325272974</v>
      </c>
      <c r="L247" s="14">
        <f t="shared" si="15"/>
        <v>0.14371265009977138</v>
      </c>
      <c r="M247" s="14" t="s">
        <v>15</v>
      </c>
      <c r="N247" s="14">
        <f t="shared" si="15"/>
        <v>1.2354205919823809E-2</v>
      </c>
      <c r="O247" s="14">
        <f t="shared" si="15"/>
        <v>0</v>
      </c>
      <c r="P247" s="14">
        <f t="shared" si="15"/>
        <v>1.0665398445440257</v>
      </c>
      <c r="Q247" s="88"/>
    </row>
    <row r="248" spans="1:17" x14ac:dyDescent="0.15">
      <c r="B248" s="11" t="s">
        <v>196</v>
      </c>
      <c r="C248" s="11" t="s">
        <v>342</v>
      </c>
      <c r="D248" s="16">
        <v>74.032118593715794</v>
      </c>
      <c r="E248" s="16">
        <v>0.24249761758513788</v>
      </c>
      <c r="F248" s="16">
        <v>14.257159369296572</v>
      </c>
      <c r="G248" s="16">
        <v>1.7024538368449842</v>
      </c>
      <c r="H248" s="16">
        <v>5.2877805840631897E-2</v>
      </c>
      <c r="I248" s="16">
        <v>0.19036010102627482</v>
      </c>
      <c r="J248" s="16">
        <v>0.82425923744376994</v>
      </c>
      <c r="K248" s="16">
        <v>4.9058772033567273</v>
      </c>
      <c r="L248" s="16">
        <v>3.5544461086072761</v>
      </c>
      <c r="M248" s="27" t="s">
        <v>15</v>
      </c>
      <c r="N248" s="16">
        <v>0.23795012628284351</v>
      </c>
      <c r="O248" s="39">
        <v>100</v>
      </c>
      <c r="P248" s="60">
        <v>6.240399999999994</v>
      </c>
      <c r="Q248" s="42" t="s">
        <v>292</v>
      </c>
    </row>
    <row r="249" spans="1:17" x14ac:dyDescent="0.15">
      <c r="B249" s="11" t="s">
        <v>284</v>
      </c>
      <c r="C249" s="11" t="s">
        <v>342</v>
      </c>
      <c r="D249" s="16">
        <v>67.3399897372623</v>
      </c>
      <c r="E249" s="16">
        <v>0.74762570912251902</v>
      </c>
      <c r="F249" s="16">
        <v>16.16883091097257</v>
      </c>
      <c r="G249" s="16">
        <v>4.9719839950599525</v>
      </c>
      <c r="H249" s="16">
        <v>0.18162390202563575</v>
      </c>
      <c r="I249" s="16">
        <v>1.0179248103724357</v>
      </c>
      <c r="J249" s="16">
        <v>2.2040594698758031</v>
      </c>
      <c r="K249" s="16">
        <v>4.4742060014663307</v>
      </c>
      <c r="L249" s="16">
        <v>2.4713908603083077</v>
      </c>
      <c r="M249" s="27" t="s">
        <v>15</v>
      </c>
      <c r="N249" s="16">
        <v>0.42236460353412553</v>
      </c>
      <c r="O249" s="39">
        <v>100</v>
      </c>
      <c r="P249" s="16">
        <v>7.4147999999999996</v>
      </c>
      <c r="Q249" s="42" t="s">
        <v>291</v>
      </c>
    </row>
    <row r="250" spans="1:17" x14ac:dyDescent="0.15">
      <c r="D250" s="13"/>
      <c r="E250" s="13"/>
      <c r="F250" s="13"/>
      <c r="G250" s="13"/>
      <c r="H250" s="13"/>
      <c r="I250" s="13"/>
      <c r="J250" s="13"/>
      <c r="K250" s="13"/>
      <c r="L250" s="13"/>
      <c r="M250" s="27"/>
      <c r="N250" s="13"/>
      <c r="O250" s="38"/>
      <c r="P250" s="21"/>
    </row>
    <row r="251" spans="1:17" x14ac:dyDescent="0.15">
      <c r="A251" s="1" t="s">
        <v>279</v>
      </c>
      <c r="B251" s="1" t="s">
        <v>196</v>
      </c>
      <c r="C251" s="1" t="s">
        <v>342</v>
      </c>
      <c r="D251" s="13">
        <v>76.509340703220062</v>
      </c>
      <c r="E251" s="13">
        <v>7.7615350965555732E-2</v>
      </c>
      <c r="F251" s="13">
        <v>12.431851149193095</v>
      </c>
      <c r="G251" s="13">
        <v>1.4017332384379366</v>
      </c>
      <c r="H251" s="13">
        <v>5.4201386757613088E-2</v>
      </c>
      <c r="I251" s="13">
        <v>2.4707553390701908E-2</v>
      </c>
      <c r="J251" s="13">
        <v>0.44784057507125663</v>
      </c>
      <c r="K251" s="13">
        <v>1.4280366819441372</v>
      </c>
      <c r="L251" s="13">
        <v>7.2843300470356827</v>
      </c>
      <c r="M251" s="27" t="s">
        <v>15</v>
      </c>
      <c r="N251" s="13">
        <v>0.34034331398396195</v>
      </c>
      <c r="O251" s="38">
        <v>100</v>
      </c>
      <c r="P251" s="13">
        <v>2.8431000000000068</v>
      </c>
    </row>
    <row r="252" spans="1:17" x14ac:dyDescent="0.15">
      <c r="B252" s="1" t="s">
        <v>196</v>
      </c>
      <c r="C252" s="1" t="s">
        <v>342</v>
      </c>
      <c r="D252" s="13">
        <v>76.644788762914303</v>
      </c>
      <c r="E252" s="13">
        <v>7.8102354569614063E-2</v>
      </c>
      <c r="F252" s="13">
        <v>12.758093057366221</v>
      </c>
      <c r="G252" s="13">
        <v>0.56518089733391919</v>
      </c>
      <c r="H252" s="13">
        <v>5.1997491493357195E-2</v>
      </c>
      <c r="I252" s="13">
        <v>4.5099865070768998E-2</v>
      </c>
      <c r="J252" s="13">
        <v>0.50819589135038279</v>
      </c>
      <c r="K252" s="13">
        <v>1.5528442970922345</v>
      </c>
      <c r="L252" s="13">
        <v>7.6988122609042131</v>
      </c>
      <c r="M252" s="27" t="s">
        <v>15</v>
      </c>
      <c r="N252" s="13">
        <v>9.6885121904969632E-2</v>
      </c>
      <c r="O252" s="38">
        <v>100</v>
      </c>
      <c r="P252" s="13">
        <v>3.8427999999999969</v>
      </c>
    </row>
    <row r="253" spans="1:17" x14ac:dyDescent="0.15">
      <c r="B253" s="1" t="s">
        <v>196</v>
      </c>
      <c r="C253" s="1" t="s">
        <v>342</v>
      </c>
      <c r="D253" s="13">
        <v>76.73482278661605</v>
      </c>
      <c r="E253" s="13">
        <v>0.17674741172051617</v>
      </c>
      <c r="F253" s="13">
        <v>12.70946085159666</v>
      </c>
      <c r="G253" s="13">
        <v>1.0838456691643001</v>
      </c>
      <c r="H253" s="13">
        <v>8.7860899056426814E-2</v>
      </c>
      <c r="I253" s="13">
        <v>0.1114500120326659</v>
      </c>
      <c r="J253" s="13">
        <v>0.63542460848072102</v>
      </c>
      <c r="K253" s="13">
        <v>2.1251725068009644</v>
      </c>
      <c r="L253" s="13">
        <v>6.1499210627473229</v>
      </c>
      <c r="M253" s="27" t="s">
        <v>15</v>
      </c>
      <c r="N253" s="13">
        <v>0.18529419178437093</v>
      </c>
      <c r="O253" s="38">
        <v>100</v>
      </c>
      <c r="P253" s="21">
        <v>8.865399999999994</v>
      </c>
      <c r="Q253" s="42" t="s">
        <v>181</v>
      </c>
    </row>
    <row r="254" spans="1:17" x14ac:dyDescent="0.15">
      <c r="D254" s="13"/>
      <c r="E254" s="13"/>
      <c r="F254" s="13"/>
      <c r="G254" s="13"/>
      <c r="H254" s="13"/>
      <c r="I254" s="13"/>
      <c r="J254" s="13"/>
      <c r="K254" s="13"/>
      <c r="L254" s="13"/>
      <c r="M254" s="27"/>
      <c r="N254" s="13"/>
      <c r="O254" s="38"/>
      <c r="P254" s="13"/>
    </row>
    <row r="255" spans="1:17" ht="17" x14ac:dyDescent="0.25">
      <c r="A255" s="6" t="s">
        <v>845</v>
      </c>
      <c r="B255" s="6" t="s">
        <v>0</v>
      </c>
      <c r="C255" s="6" t="s">
        <v>162</v>
      </c>
      <c r="D255" s="6" t="s">
        <v>128</v>
      </c>
      <c r="E255" s="6" t="s">
        <v>1</v>
      </c>
      <c r="F255" s="6" t="s">
        <v>129</v>
      </c>
      <c r="G255" s="6" t="s">
        <v>130</v>
      </c>
      <c r="H255" s="6" t="s">
        <v>2</v>
      </c>
      <c r="I255" s="6" t="s">
        <v>3</v>
      </c>
      <c r="J255" s="6" t="s">
        <v>4</v>
      </c>
      <c r="K255" s="6" t="s">
        <v>131</v>
      </c>
      <c r="L255" s="6" t="s">
        <v>132</v>
      </c>
      <c r="M255" s="6" t="s">
        <v>133</v>
      </c>
      <c r="N255" s="6" t="s">
        <v>5</v>
      </c>
      <c r="O255" s="6" t="s">
        <v>6</v>
      </c>
      <c r="P255" s="6" t="s">
        <v>134</v>
      </c>
      <c r="Q255" s="6" t="s">
        <v>180</v>
      </c>
    </row>
    <row r="256" spans="1:17" x14ac:dyDescent="0.15">
      <c r="A256" s="1" t="s">
        <v>185</v>
      </c>
      <c r="B256" s="1" t="s">
        <v>197</v>
      </c>
      <c r="C256" s="1" t="s">
        <v>343</v>
      </c>
      <c r="D256" s="13">
        <v>77.18262397159755</v>
      </c>
      <c r="E256" s="13">
        <v>0.14747555736235354</v>
      </c>
      <c r="F256" s="13">
        <v>12.453470501826146</v>
      </c>
      <c r="G256" s="13">
        <v>0.73086837364309665</v>
      </c>
      <c r="H256" s="13">
        <v>0.12037078777477193</v>
      </c>
      <c r="I256" s="13">
        <v>6.2853186169628261E-2</v>
      </c>
      <c r="J256" s="13">
        <v>0.69682734412168512</v>
      </c>
      <c r="K256" s="13">
        <v>0.99365862611979794</v>
      </c>
      <c r="L256" s="13">
        <v>7.4503968624636761</v>
      </c>
      <c r="M256" s="27" t="s">
        <v>15</v>
      </c>
      <c r="N256" s="13">
        <v>0.16145478892130313</v>
      </c>
      <c r="O256" s="38">
        <v>100</v>
      </c>
      <c r="P256" s="13">
        <v>3.9371000000000009</v>
      </c>
    </row>
    <row r="257" spans="1:17" x14ac:dyDescent="0.15">
      <c r="A257" s="1" t="s">
        <v>380</v>
      </c>
      <c r="B257" s="1" t="s">
        <v>197</v>
      </c>
      <c r="C257" s="1" t="s">
        <v>343</v>
      </c>
      <c r="D257" s="13">
        <v>76.433210661828369</v>
      </c>
      <c r="E257" s="13">
        <v>0.21913793703981196</v>
      </c>
      <c r="F257" s="13">
        <v>11.821661875532708</v>
      </c>
      <c r="G257" s="13">
        <v>1.5620930738914069</v>
      </c>
      <c r="H257" s="13">
        <v>2.374261689743204E-2</v>
      </c>
      <c r="I257" s="13">
        <v>4.6629643996758424E-2</v>
      </c>
      <c r="J257" s="13">
        <v>0.60051708954540939</v>
      </c>
      <c r="K257" s="13">
        <v>1.3532407235723711</v>
      </c>
      <c r="L257" s="13">
        <v>7.8789125533054882</v>
      </c>
      <c r="M257" s="27" t="s">
        <v>15</v>
      </c>
      <c r="N257" s="13">
        <v>6.0853824390264995E-2</v>
      </c>
      <c r="O257" s="38">
        <v>100</v>
      </c>
      <c r="P257" s="21">
        <v>8.962299999999999</v>
      </c>
      <c r="Q257" s="42" t="s">
        <v>181</v>
      </c>
    </row>
    <row r="258" spans="1:17" x14ac:dyDescent="0.15">
      <c r="A258" s="1" t="s">
        <v>274</v>
      </c>
      <c r="B258" s="1" t="s">
        <v>197</v>
      </c>
      <c r="C258" s="1" t="s">
        <v>343</v>
      </c>
      <c r="D258" s="13">
        <v>76.454292513067273</v>
      </c>
      <c r="E258" s="13">
        <v>7.2152868500177728E-2</v>
      </c>
      <c r="F258" s="13">
        <v>12.207742778073587</v>
      </c>
      <c r="G258" s="13">
        <v>0.91666450249778042</v>
      </c>
      <c r="H258" s="13">
        <v>0.10618317662861976</v>
      </c>
      <c r="I258" s="13">
        <v>3.0799582673210198E-2</v>
      </c>
      <c r="J258" s="13">
        <v>0.63419140686201003</v>
      </c>
      <c r="K258" s="13">
        <v>1.5471435259305453</v>
      </c>
      <c r="L258" s="13">
        <v>7.8883546531910733</v>
      </c>
      <c r="M258" s="27" t="s">
        <v>15</v>
      </c>
      <c r="N258" s="13">
        <v>0.1424749925757241</v>
      </c>
      <c r="O258" s="38">
        <v>100</v>
      </c>
      <c r="P258" s="13">
        <v>3.6774999999999949</v>
      </c>
    </row>
    <row r="259" spans="1:17" x14ac:dyDescent="0.15">
      <c r="A259" s="1" t="s">
        <v>363</v>
      </c>
      <c r="B259" s="1" t="s">
        <v>197</v>
      </c>
      <c r="C259" s="1" t="s">
        <v>343</v>
      </c>
      <c r="D259" s="13">
        <v>76.58156505001574</v>
      </c>
      <c r="E259" s="13">
        <v>0.18968197227458344</v>
      </c>
      <c r="F259" s="13">
        <v>13.189831907710129</v>
      </c>
      <c r="G259" s="13">
        <v>1.0498586211345284</v>
      </c>
      <c r="H259" s="13">
        <v>4.405182416213003E-3</v>
      </c>
      <c r="I259" s="13">
        <v>0.13280329342995081</v>
      </c>
      <c r="J259" s="13">
        <v>0.52732624805843886</v>
      </c>
      <c r="K259" s="13">
        <v>1.5525962735425936</v>
      </c>
      <c r="L259" s="13">
        <v>6.4307889425387117</v>
      </c>
      <c r="M259" s="27" t="s">
        <v>15</v>
      </c>
      <c r="N259" s="13">
        <v>0.34114250887908343</v>
      </c>
      <c r="O259" s="38">
        <v>100</v>
      </c>
      <c r="P259" s="13">
        <v>3.3148000000000053</v>
      </c>
    </row>
    <row r="260" spans="1:17" x14ac:dyDescent="0.15">
      <c r="B260" s="1" t="s">
        <v>197</v>
      </c>
      <c r="C260" s="1" t="s">
        <v>343</v>
      </c>
      <c r="D260" s="13">
        <v>76.348570224961776</v>
      </c>
      <c r="E260" s="13">
        <v>9.1957263563904365E-2</v>
      </c>
      <c r="F260" s="13">
        <v>12.633622505159165</v>
      </c>
      <c r="G260" s="13">
        <v>0.5922047773515442</v>
      </c>
      <c r="H260" s="13">
        <v>8.7088937845815312E-2</v>
      </c>
      <c r="I260" s="13">
        <v>3.505194517024119E-2</v>
      </c>
      <c r="J260" s="13">
        <v>0.50089662388338496</v>
      </c>
      <c r="K260" s="13">
        <v>1.6685663758449043</v>
      </c>
      <c r="L260" s="13">
        <v>7.9266079341925995</v>
      </c>
      <c r="M260" s="27" t="s">
        <v>15</v>
      </c>
      <c r="N260" s="13">
        <v>0.11543341202668936</v>
      </c>
      <c r="O260" s="38">
        <v>100</v>
      </c>
      <c r="P260" s="13">
        <v>-4.970000000000141E-2</v>
      </c>
    </row>
    <row r="261" spans="1:17" x14ac:dyDescent="0.15">
      <c r="B261" s="1" t="s">
        <v>197</v>
      </c>
      <c r="C261" s="1" t="s">
        <v>343</v>
      </c>
      <c r="D261" s="13">
        <v>75.511010954798678</v>
      </c>
      <c r="E261" s="13">
        <v>8.9428516706195574E-2</v>
      </c>
      <c r="F261" s="13">
        <v>12.538674550681472</v>
      </c>
      <c r="G261" s="13">
        <v>1.3638601562986965</v>
      </c>
      <c r="H261" s="13">
        <v>4.8176978696940376E-2</v>
      </c>
      <c r="I261" s="13">
        <v>0</v>
      </c>
      <c r="J261" s="13">
        <v>0.52588183308878977</v>
      </c>
      <c r="K261" s="13">
        <v>1.7081899296671703</v>
      </c>
      <c r="L261" s="13">
        <v>7.573421051159027</v>
      </c>
      <c r="M261" s="27" t="s">
        <v>15</v>
      </c>
      <c r="N261" s="13">
        <v>0.64135602890301868</v>
      </c>
      <c r="O261" s="38">
        <v>100</v>
      </c>
      <c r="P261" s="13">
        <v>1.2205000000000013</v>
      </c>
    </row>
    <row r="262" spans="1:17" x14ac:dyDescent="0.15">
      <c r="B262" s="1" t="s">
        <v>197</v>
      </c>
      <c r="C262" s="1" t="s">
        <v>343</v>
      </c>
      <c r="D262" s="13">
        <v>76.587630047248879</v>
      </c>
      <c r="E262" s="13">
        <v>0.16763002766098514</v>
      </c>
      <c r="F262" s="13">
        <v>12.786090516240678</v>
      </c>
      <c r="G262" s="13">
        <v>0.92872800378047127</v>
      </c>
      <c r="H262" s="13">
        <v>3.4368590327318385E-3</v>
      </c>
      <c r="I262" s="13">
        <v>0.17794060475918066</v>
      </c>
      <c r="J262" s="13">
        <v>0.55721462898420071</v>
      </c>
      <c r="K262" s="13">
        <v>1.8165010714146139</v>
      </c>
      <c r="L262" s="13">
        <v>6.8925653569334955</v>
      </c>
      <c r="M262" s="27" t="s">
        <v>15</v>
      </c>
      <c r="N262" s="13">
        <v>8.2262883944742723E-2</v>
      </c>
      <c r="O262" s="38">
        <v>100</v>
      </c>
      <c r="P262" s="13">
        <v>2.8516999999999939</v>
      </c>
    </row>
    <row r="263" spans="1:17" x14ac:dyDescent="0.15">
      <c r="B263" s="1" t="s">
        <v>197</v>
      </c>
      <c r="C263" s="1" t="s">
        <v>343</v>
      </c>
      <c r="D263" s="13">
        <v>75.767239488876442</v>
      </c>
      <c r="E263" s="13">
        <v>4.5606686491609667E-3</v>
      </c>
      <c r="F263" s="13">
        <v>13.191335043768909</v>
      </c>
      <c r="G263" s="13">
        <v>0.94451447724123627</v>
      </c>
      <c r="H263" s="13">
        <v>5.2219656032893066E-2</v>
      </c>
      <c r="I263" s="13">
        <v>8.87050052261808E-2</v>
      </c>
      <c r="J263" s="13">
        <v>1.0348157164946234</v>
      </c>
      <c r="K263" s="13">
        <v>1.8763057500007592</v>
      </c>
      <c r="L263" s="13">
        <v>5.9204320069083085</v>
      </c>
      <c r="M263" s="27" t="s">
        <v>15</v>
      </c>
      <c r="N263" s="13">
        <v>1.1198721868014754</v>
      </c>
      <c r="O263" s="38">
        <v>100</v>
      </c>
      <c r="P263" s="13">
        <v>4.3585000000000065</v>
      </c>
    </row>
    <row r="264" spans="1:17" x14ac:dyDescent="0.15">
      <c r="B264" s="1" t="s">
        <v>197</v>
      </c>
      <c r="C264" s="1" t="s">
        <v>343</v>
      </c>
      <c r="D264" s="13">
        <v>76.595059202815293</v>
      </c>
      <c r="E264" s="13">
        <v>0.29834786393571244</v>
      </c>
      <c r="F264" s="13">
        <v>11.409272505382392</v>
      </c>
      <c r="G264" s="13">
        <v>1.9855860897772586</v>
      </c>
      <c r="H264" s="13">
        <v>0</v>
      </c>
      <c r="I264" s="13">
        <v>1.2131453265467976E-2</v>
      </c>
      <c r="J264" s="13">
        <v>0.54731105086155529</v>
      </c>
      <c r="K264" s="13">
        <v>1.8846924639989782</v>
      </c>
      <c r="L264" s="13">
        <v>7.2156381011094535</v>
      </c>
      <c r="M264" s="27" t="s">
        <v>15</v>
      </c>
      <c r="N264" s="13">
        <v>5.196126885386284E-2</v>
      </c>
      <c r="O264" s="38">
        <v>100</v>
      </c>
      <c r="P264" s="13">
        <v>0.70239999999999725</v>
      </c>
    </row>
    <row r="265" spans="1:17" x14ac:dyDescent="0.15">
      <c r="B265" s="1" t="s">
        <v>197</v>
      </c>
      <c r="C265" s="1" t="s">
        <v>343</v>
      </c>
      <c r="D265" s="13">
        <v>77.861753535357323</v>
      </c>
      <c r="E265" s="13">
        <v>7.3814724920647307E-2</v>
      </c>
      <c r="F265" s="13">
        <v>12.277142688091139</v>
      </c>
      <c r="G265" s="13">
        <v>0.73684654920787129</v>
      </c>
      <c r="H265" s="13">
        <v>2.0377633311426863E-2</v>
      </c>
      <c r="I265" s="13">
        <v>8.8014033238716025E-2</v>
      </c>
      <c r="J265" s="13">
        <v>0.63669264931553948</v>
      </c>
      <c r="K265" s="13">
        <v>1.934421201739583</v>
      </c>
      <c r="L265" s="13">
        <v>6.1528529517188613</v>
      </c>
      <c r="M265" s="27" t="s">
        <v>15</v>
      </c>
      <c r="N265" s="13">
        <v>0.21808403309888752</v>
      </c>
      <c r="O265" s="38">
        <v>100</v>
      </c>
      <c r="P265" s="13">
        <v>3.417500000000004</v>
      </c>
    </row>
    <row r="266" spans="1:17" x14ac:dyDescent="0.15">
      <c r="B266" s="1" t="s">
        <v>197</v>
      </c>
      <c r="C266" s="1" t="s">
        <v>343</v>
      </c>
      <c r="D266" s="13">
        <v>76.937355544482784</v>
      </c>
      <c r="E266" s="13">
        <v>6.9808990392124196E-2</v>
      </c>
      <c r="F266" s="13">
        <v>12.537811607753888</v>
      </c>
      <c r="G266" s="13">
        <v>0.96447758504947056</v>
      </c>
      <c r="H266" s="13">
        <v>4.2078118441878545E-2</v>
      </c>
      <c r="I266" s="13">
        <v>5.0322431724384008E-3</v>
      </c>
      <c r="J266" s="13">
        <v>0.62217798031999028</v>
      </c>
      <c r="K266" s="13">
        <v>1.9359715114513139</v>
      </c>
      <c r="L266" s="13">
        <v>6.7080872178640574</v>
      </c>
      <c r="M266" s="27" t="s">
        <v>15</v>
      </c>
      <c r="N266" s="13">
        <v>0.17719920107203305</v>
      </c>
      <c r="O266" s="38">
        <v>100</v>
      </c>
      <c r="P266" s="21">
        <v>6.6902000000000044</v>
      </c>
      <c r="Q266" s="42" t="s">
        <v>181</v>
      </c>
    </row>
    <row r="267" spans="1:17" x14ac:dyDescent="0.15">
      <c r="B267" s="1" t="s">
        <v>197</v>
      </c>
      <c r="C267" s="1" t="s">
        <v>343</v>
      </c>
      <c r="D267" s="13">
        <v>76.313809580483536</v>
      </c>
      <c r="E267" s="13">
        <v>0.16433061221458092</v>
      </c>
      <c r="F267" s="13">
        <v>13.092131872657115</v>
      </c>
      <c r="G267" s="13">
        <v>0.84259715870809626</v>
      </c>
      <c r="H267" s="13">
        <v>3.2651311185119346E-2</v>
      </c>
      <c r="I267" s="13">
        <v>0.11492402292130822</v>
      </c>
      <c r="J267" s="13">
        <v>0.66902966240825146</v>
      </c>
      <c r="K267" s="13">
        <v>2.0585332183019935</v>
      </c>
      <c r="L267" s="13">
        <v>6.6376678659222881</v>
      </c>
      <c r="M267" s="27" t="s">
        <v>15</v>
      </c>
      <c r="N267" s="13">
        <v>7.432469519770589E-2</v>
      </c>
      <c r="O267" s="38">
        <v>100</v>
      </c>
      <c r="P267" s="13">
        <v>3.7282000000000011</v>
      </c>
    </row>
    <row r="268" spans="1:17" x14ac:dyDescent="0.15">
      <c r="B268" s="1" t="s">
        <v>197</v>
      </c>
      <c r="C268" s="1" t="s">
        <v>343</v>
      </c>
      <c r="D268" s="13">
        <v>76.098276663791395</v>
      </c>
      <c r="E268" s="13">
        <v>0.28514972725312648</v>
      </c>
      <c r="F268" s="13">
        <v>14.000244312207014</v>
      </c>
      <c r="G268" s="13">
        <v>0.84337302009394732</v>
      </c>
      <c r="H268" s="13">
        <v>2.0562113106005683E-2</v>
      </c>
      <c r="I268" s="13">
        <v>7.7026328460592722E-2</v>
      </c>
      <c r="J268" s="13">
        <v>0.53298302701757594</v>
      </c>
      <c r="K268" s="13">
        <v>2.1757817971038174</v>
      </c>
      <c r="L268" s="13">
        <v>5.7812176102647408</v>
      </c>
      <c r="M268" s="27" t="s">
        <v>15</v>
      </c>
      <c r="N268" s="13">
        <v>0.18538540070176554</v>
      </c>
      <c r="O268" s="38">
        <v>100</v>
      </c>
      <c r="P268" s="13">
        <v>3.8748999999999967</v>
      </c>
    </row>
    <row r="269" spans="1:17" x14ac:dyDescent="0.15">
      <c r="B269" s="1" t="s">
        <v>197</v>
      </c>
      <c r="C269" s="1" t="s">
        <v>343</v>
      </c>
      <c r="D269" s="13">
        <v>77.532887040609793</v>
      </c>
      <c r="E269" s="13">
        <v>0.11917404569261228</v>
      </c>
      <c r="F269" s="13">
        <v>12.767368302673148</v>
      </c>
      <c r="G269" s="13">
        <v>0.62788386355252113</v>
      </c>
      <c r="H269" s="13">
        <v>6.0299655134256447E-2</v>
      </c>
      <c r="I269" s="13">
        <v>7.0276507165560692E-2</v>
      </c>
      <c r="J269" s="13">
        <v>0.99702738871077834</v>
      </c>
      <c r="K269" s="13">
        <v>2.2594250275694483</v>
      </c>
      <c r="L269" s="13">
        <v>5.4588729614359313</v>
      </c>
      <c r="M269" s="27" t="s">
        <v>15</v>
      </c>
      <c r="N269" s="13">
        <v>0.10678520745593778</v>
      </c>
      <c r="O269" s="38">
        <v>100</v>
      </c>
      <c r="P269" s="13">
        <v>5.9826999999999941</v>
      </c>
    </row>
    <row r="270" spans="1:17" x14ac:dyDescent="0.15">
      <c r="B270" s="1" t="s">
        <v>197</v>
      </c>
      <c r="C270" s="1" t="s">
        <v>343</v>
      </c>
      <c r="D270" s="13">
        <v>76.238453716815314</v>
      </c>
      <c r="E270" s="13">
        <v>0.13440389994003307</v>
      </c>
      <c r="F270" s="13">
        <v>13.131607413952745</v>
      </c>
      <c r="G270" s="13">
        <v>0.81098314422620932</v>
      </c>
      <c r="H270" s="13">
        <v>5.5585457810417571E-2</v>
      </c>
      <c r="I270" s="13">
        <v>8.0338356991619134E-2</v>
      </c>
      <c r="J270" s="13">
        <v>0.35652860048713142</v>
      </c>
      <c r="K270" s="13">
        <v>2.294617200656897</v>
      </c>
      <c r="L270" s="13">
        <v>6.6554900500192149</v>
      </c>
      <c r="M270" s="27" t="s">
        <v>15</v>
      </c>
      <c r="N270" s="13">
        <v>0.24199215910043112</v>
      </c>
      <c r="O270" s="38">
        <v>100</v>
      </c>
      <c r="P270" s="13">
        <v>4.0627999999999957</v>
      </c>
    </row>
    <row r="271" spans="1:17" x14ac:dyDescent="0.15">
      <c r="B271" s="1" t="s">
        <v>197</v>
      </c>
      <c r="C271" s="1" t="s">
        <v>343</v>
      </c>
      <c r="D271" s="13">
        <v>76.182923660457632</v>
      </c>
      <c r="E271" s="13">
        <v>4.8995427995276293E-2</v>
      </c>
      <c r="F271" s="13">
        <v>12.080233397909629</v>
      </c>
      <c r="G271" s="13">
        <v>1.3689645628658187</v>
      </c>
      <c r="H271" s="13">
        <v>3.2627724577074101E-2</v>
      </c>
      <c r="I271" s="13">
        <v>1.1091272711018589E-2</v>
      </c>
      <c r="J271" s="13">
        <v>0.55262535488298448</v>
      </c>
      <c r="K271" s="13">
        <v>2.3879768688373879</v>
      </c>
      <c r="L271" s="13">
        <v>7.1872523989993757</v>
      </c>
      <c r="M271" s="27" t="s">
        <v>15</v>
      </c>
      <c r="N271" s="13">
        <v>0.14730933076381969</v>
      </c>
      <c r="O271" s="38">
        <v>100</v>
      </c>
      <c r="P271" s="13">
        <v>1.5518000000000001</v>
      </c>
    </row>
    <row r="272" spans="1:17" x14ac:dyDescent="0.15">
      <c r="B272" s="1" t="s">
        <v>197</v>
      </c>
      <c r="C272" s="1" t="s">
        <v>343</v>
      </c>
      <c r="D272" s="13">
        <v>77.129825736520246</v>
      </c>
      <c r="E272" s="13">
        <v>3.8092515408075477E-2</v>
      </c>
      <c r="F272" s="13">
        <v>12.682794749035677</v>
      </c>
      <c r="G272" s="13">
        <v>1.063977587408953</v>
      </c>
      <c r="H272" s="13">
        <v>2.3928150472942715E-2</v>
      </c>
      <c r="I272" s="13">
        <v>1.6777208952293173E-2</v>
      </c>
      <c r="J272" s="13">
        <v>0.67755170908154472</v>
      </c>
      <c r="K272" s="13">
        <v>2.691680101635479</v>
      </c>
      <c r="L272" s="13">
        <v>5.3472540401718653</v>
      </c>
      <c r="M272" s="27" t="s">
        <v>15</v>
      </c>
      <c r="N272" s="13">
        <v>0.32811820131288122</v>
      </c>
      <c r="O272" s="38">
        <v>100</v>
      </c>
      <c r="P272" s="21">
        <v>7.1346999999999952</v>
      </c>
      <c r="Q272" s="42" t="s">
        <v>181</v>
      </c>
    </row>
    <row r="273" spans="1:17" x14ac:dyDescent="0.15">
      <c r="B273" s="1" t="s">
        <v>197</v>
      </c>
      <c r="C273" s="1" t="s">
        <v>343</v>
      </c>
      <c r="D273" s="13">
        <v>75.441189351865773</v>
      </c>
      <c r="E273" s="13">
        <v>0.13458095447615676</v>
      </c>
      <c r="F273" s="13">
        <v>13.430954439397302</v>
      </c>
      <c r="G273" s="13">
        <v>1.0238373878502558</v>
      </c>
      <c r="H273" s="13">
        <v>6.8142255430965443E-2</v>
      </c>
      <c r="I273" s="13">
        <v>7.996067785727351E-2</v>
      </c>
      <c r="J273" s="13">
        <v>0.56110888456435604</v>
      </c>
      <c r="K273" s="13">
        <v>3.3625138410078677</v>
      </c>
      <c r="L273" s="13">
        <v>5.8367035944845229</v>
      </c>
      <c r="M273" s="27" t="s">
        <v>15</v>
      </c>
      <c r="N273" s="13">
        <v>6.1008613065536239E-2</v>
      </c>
      <c r="O273" s="38">
        <v>100</v>
      </c>
      <c r="P273" s="13">
        <v>1.5936999999999983</v>
      </c>
    </row>
    <row r="274" spans="1:17" x14ac:dyDescent="0.15">
      <c r="B274" s="1" t="s">
        <v>197</v>
      </c>
      <c r="C274" s="1" t="s">
        <v>343</v>
      </c>
      <c r="D274" s="13">
        <v>77.865761408928506</v>
      </c>
      <c r="E274" s="13">
        <v>7.8334625121627185E-2</v>
      </c>
      <c r="F274" s="13">
        <v>12.547048829653912</v>
      </c>
      <c r="G274" s="13">
        <v>1.053496041368494</v>
      </c>
      <c r="H274" s="13">
        <v>8.3953564476343071E-2</v>
      </c>
      <c r="I274" s="13">
        <v>3.5145914787340464E-2</v>
      </c>
      <c r="J274" s="13">
        <v>0.43199727862433224</v>
      </c>
      <c r="K274" s="13">
        <v>3.5164215774136829</v>
      </c>
      <c r="L274" s="13">
        <v>4.1573540708009569</v>
      </c>
      <c r="M274" s="27" t="s">
        <v>15</v>
      </c>
      <c r="N274" s="13">
        <v>0.23048668882481588</v>
      </c>
      <c r="O274" s="38">
        <v>100</v>
      </c>
      <c r="P274" s="13">
        <v>2.8201999999999998</v>
      </c>
    </row>
    <row r="275" spans="1:17" x14ac:dyDescent="0.15">
      <c r="D275" s="13"/>
      <c r="E275" s="13"/>
      <c r="F275" s="13"/>
      <c r="G275" s="13"/>
      <c r="H275" s="13"/>
      <c r="I275" s="13"/>
      <c r="J275" s="13"/>
      <c r="K275" s="13"/>
      <c r="L275" s="13"/>
      <c r="M275" s="27"/>
      <c r="N275" s="13"/>
      <c r="O275" s="38"/>
      <c r="P275" s="13"/>
    </row>
    <row r="276" spans="1:17" ht="17" x14ac:dyDescent="0.25">
      <c r="A276" s="6" t="s">
        <v>845</v>
      </c>
      <c r="B276" s="6" t="s">
        <v>0</v>
      </c>
      <c r="C276" s="6" t="s">
        <v>162</v>
      </c>
      <c r="D276" s="6" t="s">
        <v>128</v>
      </c>
      <c r="E276" s="6" t="s">
        <v>1</v>
      </c>
      <c r="F276" s="6" t="s">
        <v>129</v>
      </c>
      <c r="G276" s="6" t="s">
        <v>130</v>
      </c>
      <c r="H276" s="6" t="s">
        <v>2</v>
      </c>
      <c r="I276" s="6" t="s">
        <v>3</v>
      </c>
      <c r="J276" s="6" t="s">
        <v>4</v>
      </c>
      <c r="K276" s="6" t="s">
        <v>131</v>
      </c>
      <c r="L276" s="6" t="s">
        <v>132</v>
      </c>
      <c r="M276" s="6" t="s">
        <v>133</v>
      </c>
      <c r="N276" s="6" t="s">
        <v>5</v>
      </c>
      <c r="O276" s="6" t="s">
        <v>6</v>
      </c>
      <c r="P276" s="6" t="s">
        <v>134</v>
      </c>
      <c r="Q276" s="6" t="s">
        <v>180</v>
      </c>
    </row>
    <row r="277" spans="1:17" x14ac:dyDescent="0.15">
      <c r="A277" s="1" t="s">
        <v>185</v>
      </c>
      <c r="B277" s="1" t="s">
        <v>188</v>
      </c>
      <c r="C277" s="1" t="s">
        <v>345</v>
      </c>
      <c r="D277" s="13">
        <v>74.907079646049851</v>
      </c>
      <c r="E277" s="13">
        <v>0.1690916119547769</v>
      </c>
      <c r="F277" s="13">
        <v>13.591874876590621</v>
      </c>
      <c r="G277" s="13">
        <v>1.0320036388337785</v>
      </c>
      <c r="H277" s="13">
        <v>7.9904866747126088E-2</v>
      </c>
      <c r="I277" s="13">
        <v>6.6284719006138679E-2</v>
      </c>
      <c r="J277" s="13">
        <v>0.53885340062676823</v>
      </c>
      <c r="K277" s="13">
        <v>1.562978565668989</v>
      </c>
      <c r="L277" s="13">
        <v>7.9379229934307238</v>
      </c>
      <c r="M277" s="27" t="s">
        <v>15</v>
      </c>
      <c r="N277" s="13">
        <v>0.11400568109122787</v>
      </c>
      <c r="O277" s="38">
        <v>100</v>
      </c>
      <c r="P277" s="13">
        <v>0.88213243550829645</v>
      </c>
    </row>
    <row r="278" spans="1:17" x14ac:dyDescent="0.15">
      <c r="A278" s="1" t="s">
        <v>849</v>
      </c>
      <c r="B278" s="1" t="s">
        <v>188</v>
      </c>
      <c r="C278" s="1" t="s">
        <v>345</v>
      </c>
      <c r="D278" s="13">
        <v>75.312784324572206</v>
      </c>
      <c r="E278" s="13">
        <v>8.3897910170661671E-2</v>
      </c>
      <c r="F278" s="13">
        <v>17.581610625651241</v>
      </c>
      <c r="G278" s="13">
        <v>0.19095847493042459</v>
      </c>
      <c r="H278" s="13">
        <v>2.348287562028698E-3</v>
      </c>
      <c r="I278" s="13">
        <v>1.6483911282004173</v>
      </c>
      <c r="J278" s="13">
        <v>4.3009954101992891</v>
      </c>
      <c r="K278" s="13">
        <v>0.2045216066928604</v>
      </c>
      <c r="L278" s="13">
        <v>0.65848118046159265</v>
      </c>
      <c r="M278" s="27" t="s">
        <v>15</v>
      </c>
      <c r="N278" s="13">
        <v>1.6011051559286577E-2</v>
      </c>
      <c r="O278" s="38">
        <v>100</v>
      </c>
      <c r="P278" s="21">
        <v>6.3147105331764237</v>
      </c>
      <c r="Q278" s="42" t="s">
        <v>181</v>
      </c>
    </row>
    <row r="279" spans="1:17" x14ac:dyDescent="0.15">
      <c r="A279" s="1" t="s">
        <v>274</v>
      </c>
      <c r="B279" s="1" t="s">
        <v>188</v>
      </c>
      <c r="C279" s="1" t="s">
        <v>345</v>
      </c>
      <c r="D279" s="13">
        <v>74.056629541308638</v>
      </c>
      <c r="E279" s="13">
        <v>0</v>
      </c>
      <c r="F279" s="13">
        <v>18.615090609169407</v>
      </c>
      <c r="G279" s="13">
        <v>0.1955418764719144</v>
      </c>
      <c r="H279" s="13">
        <v>2.1690903515924276E-2</v>
      </c>
      <c r="I279" s="13">
        <v>1.0619909527373672</v>
      </c>
      <c r="J279" s="13">
        <v>4.7357393527006018</v>
      </c>
      <c r="K279" s="13">
        <v>0.28499527353274806</v>
      </c>
      <c r="L279" s="13">
        <v>1.004040628418704</v>
      </c>
      <c r="M279" s="27" t="s">
        <v>15</v>
      </c>
      <c r="N279" s="13">
        <v>2.4280862144691356E-2</v>
      </c>
      <c r="O279" s="38">
        <v>100</v>
      </c>
      <c r="P279" s="13">
        <v>7.3344271471048899</v>
      </c>
    </row>
    <row r="280" spans="1:17" x14ac:dyDescent="0.15">
      <c r="A280" s="1" t="s">
        <v>315</v>
      </c>
      <c r="B280" s="1" t="s">
        <v>188</v>
      </c>
      <c r="C280" s="1" t="s">
        <v>345</v>
      </c>
      <c r="D280" s="13">
        <v>77.034891101549448</v>
      </c>
      <c r="E280" s="13">
        <v>0.11158315006892439</v>
      </c>
      <c r="F280" s="13">
        <v>12.26443765709014</v>
      </c>
      <c r="G280" s="13">
        <v>0.80925755874964656</v>
      </c>
      <c r="H280" s="13">
        <v>4.1907254173561385E-2</v>
      </c>
      <c r="I280" s="13">
        <v>6.0928265169813769E-2</v>
      </c>
      <c r="J280" s="13">
        <v>0.51794111226158879</v>
      </c>
      <c r="K280" s="13">
        <v>1.7237712174927284</v>
      </c>
      <c r="L280" s="13">
        <v>7.3261407326474739</v>
      </c>
      <c r="M280" s="27" t="s">
        <v>15</v>
      </c>
      <c r="N280" s="13">
        <v>0.1091419507966781</v>
      </c>
      <c r="O280" s="38">
        <v>100</v>
      </c>
      <c r="P280" s="13">
        <v>1.6876652682427107</v>
      </c>
    </row>
    <row r="281" spans="1:17" x14ac:dyDescent="0.15">
      <c r="B281" s="1" t="s">
        <v>188</v>
      </c>
      <c r="C281" s="1" t="s">
        <v>345</v>
      </c>
      <c r="D281" s="13">
        <v>79.164659520042875</v>
      </c>
      <c r="E281" s="13">
        <v>0.12831289608821561</v>
      </c>
      <c r="F281" s="13">
        <v>14.580056817631229</v>
      </c>
      <c r="G281" s="13">
        <v>0.48664188006743281</v>
      </c>
      <c r="H281" s="13">
        <v>0</v>
      </c>
      <c r="I281" s="13">
        <v>0.81847391274548076</v>
      </c>
      <c r="J281" s="13">
        <v>2.0954014594933206</v>
      </c>
      <c r="K281" s="13">
        <v>0.58155349434782599</v>
      </c>
      <c r="L281" s="13">
        <v>2.11434396084905</v>
      </c>
      <c r="M281" s="27" t="s">
        <v>15</v>
      </c>
      <c r="N281" s="13">
        <v>3.0556058734539922E-2</v>
      </c>
      <c r="O281" s="38">
        <v>100</v>
      </c>
      <c r="P281" s="21">
        <v>11.310551418181646</v>
      </c>
      <c r="Q281" s="42" t="s">
        <v>181</v>
      </c>
    </row>
    <row r="282" spans="1:17" x14ac:dyDescent="0.15">
      <c r="B282" s="1" t="s">
        <v>188</v>
      </c>
      <c r="C282" s="1" t="s">
        <v>345</v>
      </c>
      <c r="D282" s="13">
        <v>77.6672951373247</v>
      </c>
      <c r="E282" s="13">
        <v>0.17312921873957005</v>
      </c>
      <c r="F282" s="13">
        <v>11.842139580390436</v>
      </c>
      <c r="G282" s="13">
        <v>1.3175133546081281</v>
      </c>
      <c r="H282" s="13">
        <v>4.389334898632629E-2</v>
      </c>
      <c r="I282" s="13">
        <v>5.906761580526507E-3</v>
      </c>
      <c r="J282" s="13">
        <v>0.62917194904297868</v>
      </c>
      <c r="K282" s="13">
        <v>1.8271791765568035</v>
      </c>
      <c r="L282" s="13">
        <v>6.4053737304964695</v>
      </c>
      <c r="M282" s="27" t="s">
        <v>15</v>
      </c>
      <c r="N282" s="13">
        <v>8.8397742274086352E-2</v>
      </c>
      <c r="O282" s="38">
        <v>100</v>
      </c>
      <c r="P282" s="13">
        <v>1.8074469245293443</v>
      </c>
    </row>
    <row r="283" spans="1:17" x14ac:dyDescent="0.15">
      <c r="B283" s="1" t="s">
        <v>188</v>
      </c>
      <c r="C283" s="1" t="s">
        <v>345</v>
      </c>
      <c r="D283" s="13">
        <v>76.825283147055728</v>
      </c>
      <c r="E283" s="13">
        <v>0.14773838892281638</v>
      </c>
      <c r="F283" s="13">
        <v>11.934218957521718</v>
      </c>
      <c r="G283" s="13">
        <v>1.7222597608265049</v>
      </c>
      <c r="H283" s="13">
        <v>6.736626675091284E-2</v>
      </c>
      <c r="I283" s="13">
        <v>4.7755875373950277E-2</v>
      </c>
      <c r="J283" s="13">
        <v>0.9377424975025257</v>
      </c>
      <c r="K283" s="13">
        <v>1.7838184889256505</v>
      </c>
      <c r="L283" s="13">
        <v>6.3328355075677116</v>
      </c>
      <c r="M283" s="27" t="s">
        <v>15</v>
      </c>
      <c r="N283" s="13">
        <v>0.20098110955249715</v>
      </c>
      <c r="O283" s="38">
        <v>100</v>
      </c>
      <c r="P283" s="13">
        <v>1.5827903227224454</v>
      </c>
    </row>
    <row r="284" spans="1:17" x14ac:dyDescent="0.15">
      <c r="B284" s="1" t="s">
        <v>188</v>
      </c>
      <c r="C284" s="1" t="s">
        <v>345</v>
      </c>
      <c r="D284" s="13">
        <v>77.255836035594896</v>
      </c>
      <c r="E284" s="13">
        <v>2.1370541291141437E-2</v>
      </c>
      <c r="F284" s="13">
        <v>12.476673648645244</v>
      </c>
      <c r="G284" s="13">
        <v>0.80604773683286102</v>
      </c>
      <c r="H284" s="13">
        <v>8.0165092690214781E-2</v>
      </c>
      <c r="I284" s="13">
        <v>8.2414623352440194E-2</v>
      </c>
      <c r="J284" s="13">
        <v>0.93498674433587248</v>
      </c>
      <c r="K284" s="13">
        <v>1.3239699111140197</v>
      </c>
      <c r="L284" s="13">
        <v>6.8740544467921803</v>
      </c>
      <c r="M284" s="27" t="s">
        <v>15</v>
      </c>
      <c r="N284" s="13">
        <v>0.14448121935111416</v>
      </c>
      <c r="O284" s="38">
        <v>100</v>
      </c>
      <c r="P284" s="13">
        <v>2.2018220536907478</v>
      </c>
    </row>
    <row r="285" spans="1:17" x14ac:dyDescent="0.15">
      <c r="D285" s="13"/>
      <c r="E285" s="13"/>
      <c r="F285" s="13"/>
      <c r="G285" s="13"/>
      <c r="H285" s="13"/>
      <c r="I285" s="13"/>
      <c r="J285" s="13"/>
      <c r="K285" s="13"/>
      <c r="L285" s="13"/>
      <c r="M285" s="27"/>
      <c r="N285" s="13"/>
      <c r="O285" s="38"/>
      <c r="P285" s="13"/>
    </row>
    <row r="286" spans="1:17" ht="17" x14ac:dyDescent="0.25">
      <c r="A286" s="6" t="s">
        <v>845</v>
      </c>
      <c r="B286" s="6" t="s">
        <v>0</v>
      </c>
      <c r="C286" s="6" t="s">
        <v>162</v>
      </c>
      <c r="D286" s="6" t="s">
        <v>128</v>
      </c>
      <c r="E286" s="6" t="s">
        <v>1</v>
      </c>
      <c r="F286" s="6" t="s">
        <v>129</v>
      </c>
      <c r="G286" s="6" t="s">
        <v>130</v>
      </c>
      <c r="H286" s="6" t="s">
        <v>2</v>
      </c>
      <c r="I286" s="6" t="s">
        <v>3</v>
      </c>
      <c r="J286" s="6" t="s">
        <v>4</v>
      </c>
      <c r="K286" s="6" t="s">
        <v>131</v>
      </c>
      <c r="L286" s="6" t="s">
        <v>132</v>
      </c>
      <c r="M286" s="6" t="s">
        <v>133</v>
      </c>
      <c r="N286" s="6" t="s">
        <v>5</v>
      </c>
      <c r="O286" s="6" t="s">
        <v>6</v>
      </c>
      <c r="P286" s="6" t="s">
        <v>134</v>
      </c>
      <c r="Q286" s="6" t="s">
        <v>180</v>
      </c>
    </row>
    <row r="287" spans="1:17" x14ac:dyDescent="0.15">
      <c r="A287" s="1" t="s">
        <v>185</v>
      </c>
      <c r="B287" s="1" t="s">
        <v>189</v>
      </c>
      <c r="C287" s="1" t="s">
        <v>346</v>
      </c>
      <c r="D287" s="13">
        <v>76.725067195261957</v>
      </c>
      <c r="E287" s="13">
        <v>3.3701398157018968E-2</v>
      </c>
      <c r="F287" s="13">
        <v>12.703551721254</v>
      </c>
      <c r="G287" s="13">
        <v>0.68442090927862165</v>
      </c>
      <c r="H287" s="13">
        <v>5.5899923889187145E-2</v>
      </c>
      <c r="I287" s="13">
        <v>3.8242005693144274E-2</v>
      </c>
      <c r="J287" s="13">
        <v>0.56666782050843867</v>
      </c>
      <c r="K287" s="13">
        <v>1.5554498573639628</v>
      </c>
      <c r="L287" s="13">
        <v>7.5186406654853624</v>
      </c>
      <c r="M287" s="27" t="s">
        <v>15</v>
      </c>
      <c r="N287" s="13">
        <v>0.11835850310833308</v>
      </c>
      <c r="O287" s="38">
        <v>100</v>
      </c>
      <c r="P287" s="13">
        <v>0.89431944518952378</v>
      </c>
    </row>
    <row r="288" spans="1:17" x14ac:dyDescent="0.15">
      <c r="A288" s="1" t="s">
        <v>849</v>
      </c>
      <c r="B288" s="1" t="s">
        <v>189</v>
      </c>
      <c r="C288" s="1" t="s">
        <v>346</v>
      </c>
      <c r="D288" s="13">
        <v>76.59355695422569</v>
      </c>
      <c r="E288" s="13">
        <v>5.5129889696410771E-2</v>
      </c>
      <c r="F288" s="13">
        <v>12.550449791974074</v>
      </c>
      <c r="G288" s="13">
        <v>0.71800600827034977</v>
      </c>
      <c r="H288" s="13">
        <v>0.12181273421890762</v>
      </c>
      <c r="I288" s="13">
        <v>6.5061377178484758E-2</v>
      </c>
      <c r="J288" s="13">
        <v>0.6054153695705109</v>
      </c>
      <c r="K288" s="13">
        <v>1.4675959902613025</v>
      </c>
      <c r="L288" s="13">
        <v>7.7086584368514375</v>
      </c>
      <c r="M288" s="27" t="s">
        <v>15</v>
      </c>
      <c r="N288" s="13">
        <v>0.11431344775285175</v>
      </c>
      <c r="O288" s="38">
        <v>100</v>
      </c>
      <c r="P288" s="13">
        <v>1.3239455047527287</v>
      </c>
    </row>
    <row r="289" spans="1:17" x14ac:dyDescent="0.15">
      <c r="A289" s="1" t="s">
        <v>274</v>
      </c>
      <c r="B289" s="1" t="s">
        <v>189</v>
      </c>
      <c r="C289" s="1" t="s">
        <v>346</v>
      </c>
      <c r="D289" s="13">
        <v>75.414706458519689</v>
      </c>
      <c r="E289" s="13">
        <v>0.35295399095135271</v>
      </c>
      <c r="F289" s="13">
        <v>12.961517725368504</v>
      </c>
      <c r="G289" s="13">
        <v>1.4523572880185824</v>
      </c>
      <c r="H289" s="13">
        <v>2.6586144772959043E-2</v>
      </c>
      <c r="I289" s="13">
        <v>0.23713618785995652</v>
      </c>
      <c r="J289" s="13">
        <v>0.9099388170760272</v>
      </c>
      <c r="K289" s="13">
        <v>1.8731798923495149</v>
      </c>
      <c r="L289" s="13">
        <v>6.6904389840334213</v>
      </c>
      <c r="M289" s="27" t="s">
        <v>15</v>
      </c>
      <c r="N289" s="13">
        <v>8.1184511049993691E-2</v>
      </c>
      <c r="O289" s="38">
        <v>100</v>
      </c>
      <c r="P289" s="13">
        <v>1.8285643785912953</v>
      </c>
    </row>
    <row r="290" spans="1:17" x14ac:dyDescent="0.15">
      <c r="A290" s="1" t="s">
        <v>316</v>
      </c>
      <c r="B290" s="1" t="s">
        <v>189</v>
      </c>
      <c r="C290" s="1" t="s">
        <v>346</v>
      </c>
      <c r="D290" s="13">
        <v>76.526185591823122</v>
      </c>
      <c r="E290" s="13">
        <v>0.10378626519924987</v>
      </c>
      <c r="F290" s="13">
        <v>12.43361640017892</v>
      </c>
      <c r="G290" s="13">
        <v>0.55817993310863623</v>
      </c>
      <c r="H290" s="13">
        <v>4.8049196851504578E-2</v>
      </c>
      <c r="I290" s="13">
        <v>6.1907596785517466E-2</v>
      </c>
      <c r="J290" s="13">
        <v>0.44549192196637083</v>
      </c>
      <c r="K290" s="13">
        <v>1.386355689001469</v>
      </c>
      <c r="L290" s="13">
        <v>8.3391151369354404</v>
      </c>
      <c r="M290" s="27" t="s">
        <v>15</v>
      </c>
      <c r="N290" s="13">
        <v>9.7312268149783998E-2</v>
      </c>
      <c r="O290" s="38">
        <v>100</v>
      </c>
      <c r="P290" s="13">
        <v>1.142988618939583</v>
      </c>
    </row>
    <row r="291" spans="1:17" x14ac:dyDescent="0.15">
      <c r="B291" s="1" t="s">
        <v>189</v>
      </c>
      <c r="C291" s="1" t="s">
        <v>346</v>
      </c>
      <c r="D291" s="13">
        <v>74.821556690948512</v>
      </c>
      <c r="E291" s="13">
        <v>0.48891072849493794</v>
      </c>
      <c r="F291" s="13">
        <v>13.367100060144885</v>
      </c>
      <c r="G291" s="13">
        <v>1.7375242216279521</v>
      </c>
      <c r="H291" s="13">
        <v>5.5457837736255421E-2</v>
      </c>
      <c r="I291" s="13">
        <v>0.24816802284069109</v>
      </c>
      <c r="J291" s="13">
        <v>1.404893215791458</v>
      </c>
      <c r="K291" s="13">
        <v>1.9487817165930958</v>
      </c>
      <c r="L291" s="13">
        <v>5.7477756052130333</v>
      </c>
      <c r="M291" s="27" t="s">
        <v>15</v>
      </c>
      <c r="N291" s="13">
        <v>0.17983190060919643</v>
      </c>
      <c r="O291" s="38">
        <v>100</v>
      </c>
      <c r="P291" s="21">
        <v>13.808395799119168</v>
      </c>
      <c r="Q291" s="42" t="s">
        <v>181</v>
      </c>
    </row>
    <row r="292" spans="1:17" x14ac:dyDescent="0.15">
      <c r="B292" s="1" t="s">
        <v>189</v>
      </c>
      <c r="C292" s="1" t="s">
        <v>346</v>
      </c>
      <c r="D292" s="13">
        <v>75.7429684068955</v>
      </c>
      <c r="E292" s="13">
        <v>0.41631855723177869</v>
      </c>
      <c r="F292" s="13">
        <v>13.004287704272386</v>
      </c>
      <c r="G292" s="13">
        <v>1.5443667107852954</v>
      </c>
      <c r="H292" s="13">
        <v>0</v>
      </c>
      <c r="I292" s="13">
        <v>8.7146256531538069E-2</v>
      </c>
      <c r="J292" s="13">
        <v>1.316372690973366</v>
      </c>
      <c r="K292" s="13">
        <v>1.8081364572985124</v>
      </c>
      <c r="L292" s="13">
        <v>5.9834450928245975</v>
      </c>
      <c r="M292" s="27" t="s">
        <v>15</v>
      </c>
      <c r="N292" s="13">
        <v>9.6958123187025999E-2</v>
      </c>
      <c r="O292" s="38">
        <v>100</v>
      </c>
      <c r="P292" s="13">
        <v>5.2168121873287561</v>
      </c>
    </row>
    <row r="293" spans="1:17" x14ac:dyDescent="0.15">
      <c r="D293" s="13"/>
      <c r="E293" s="13"/>
      <c r="F293" s="13"/>
      <c r="G293" s="13"/>
      <c r="H293" s="13"/>
      <c r="I293" s="13"/>
      <c r="J293" s="13"/>
      <c r="K293" s="13"/>
      <c r="L293" s="13"/>
      <c r="M293" s="27"/>
      <c r="N293" s="13"/>
      <c r="O293" s="38"/>
      <c r="P293" s="13"/>
    </row>
    <row r="294" spans="1:17" ht="17" x14ac:dyDescent="0.25">
      <c r="A294" s="6" t="s">
        <v>845</v>
      </c>
      <c r="B294" s="6" t="s">
        <v>0</v>
      </c>
      <c r="C294" s="6" t="s">
        <v>162</v>
      </c>
      <c r="D294" s="6" t="s">
        <v>128</v>
      </c>
      <c r="E294" s="6" t="s">
        <v>1</v>
      </c>
      <c r="F294" s="6" t="s">
        <v>129</v>
      </c>
      <c r="G294" s="6" t="s">
        <v>130</v>
      </c>
      <c r="H294" s="6" t="s">
        <v>2</v>
      </c>
      <c r="I294" s="6" t="s">
        <v>3</v>
      </c>
      <c r="J294" s="6" t="s">
        <v>4</v>
      </c>
      <c r="K294" s="6" t="s">
        <v>131</v>
      </c>
      <c r="L294" s="6" t="s">
        <v>132</v>
      </c>
      <c r="M294" s="6" t="s">
        <v>133</v>
      </c>
      <c r="N294" s="6" t="s">
        <v>5</v>
      </c>
      <c r="O294" s="6" t="s">
        <v>6</v>
      </c>
      <c r="P294" s="6" t="s">
        <v>134</v>
      </c>
      <c r="Q294" s="6" t="s">
        <v>180</v>
      </c>
    </row>
    <row r="295" spans="1:17" x14ac:dyDescent="0.15">
      <c r="A295" s="1" t="s">
        <v>185</v>
      </c>
      <c r="B295" s="1" t="s">
        <v>190</v>
      </c>
      <c r="C295" s="1" t="s">
        <v>347</v>
      </c>
      <c r="D295" s="13">
        <v>76.808283332053207</v>
      </c>
      <c r="E295" s="13">
        <v>3.3355852868939002E-2</v>
      </c>
      <c r="F295" s="13">
        <v>12.925443271263202</v>
      </c>
      <c r="G295" s="13">
        <v>0.39150436183031134</v>
      </c>
      <c r="H295" s="13">
        <v>1.8556327705245929E-2</v>
      </c>
      <c r="I295" s="13">
        <v>0.27037594049054653</v>
      </c>
      <c r="J295" s="13">
        <v>0.8118108764791947</v>
      </c>
      <c r="K295" s="13">
        <v>1.9217318968871109</v>
      </c>
      <c r="L295" s="13">
        <v>6.5956929954529659</v>
      </c>
      <c r="M295" s="27" t="s">
        <v>15</v>
      </c>
      <c r="N295" s="13">
        <v>0.22324514496924708</v>
      </c>
      <c r="O295" s="38">
        <v>100</v>
      </c>
      <c r="P295" s="21">
        <v>12.159343923464235</v>
      </c>
      <c r="Q295" s="42" t="s">
        <v>181</v>
      </c>
    </row>
    <row r="296" spans="1:17" x14ac:dyDescent="0.15">
      <c r="A296" s="1" t="s">
        <v>849</v>
      </c>
      <c r="B296" s="1" t="s">
        <v>190</v>
      </c>
      <c r="C296" s="1" t="s">
        <v>347</v>
      </c>
      <c r="D296" s="13">
        <v>76.022549482230914</v>
      </c>
      <c r="E296" s="13">
        <v>0.10198158529110056</v>
      </c>
      <c r="F296" s="13">
        <v>13.078964869000778</v>
      </c>
      <c r="G296" s="13">
        <v>1.0581252725677042</v>
      </c>
      <c r="H296" s="13">
        <v>7.4602554068307694E-2</v>
      </c>
      <c r="I296" s="13">
        <v>0.65009281112724471</v>
      </c>
      <c r="J296" s="13">
        <v>0.78730632806938095</v>
      </c>
      <c r="K296" s="13">
        <v>1.7422159899891532</v>
      </c>
      <c r="L296" s="13">
        <v>6.3753878246966167</v>
      </c>
      <c r="M296" s="27" t="s">
        <v>15</v>
      </c>
      <c r="N296" s="13">
        <v>0.10877328295877009</v>
      </c>
      <c r="O296" s="38">
        <v>100</v>
      </c>
      <c r="P296" s="13">
        <v>5.7673012969075899</v>
      </c>
    </row>
    <row r="297" spans="1:17" x14ac:dyDescent="0.15">
      <c r="A297" s="1" t="s">
        <v>274</v>
      </c>
      <c r="D297" s="13"/>
      <c r="E297" s="13"/>
      <c r="F297" s="13"/>
      <c r="G297" s="13"/>
      <c r="H297" s="13"/>
      <c r="I297" s="13"/>
      <c r="J297" s="13"/>
      <c r="K297" s="13"/>
      <c r="L297" s="13"/>
      <c r="M297" s="27"/>
      <c r="N297" s="13"/>
      <c r="O297" s="38"/>
      <c r="P297" s="13"/>
    </row>
    <row r="298" spans="1:17" x14ac:dyDescent="0.15">
      <c r="A298" s="1" t="s">
        <v>318</v>
      </c>
      <c r="D298" s="13"/>
      <c r="E298" s="13"/>
      <c r="F298" s="13"/>
      <c r="G298" s="13"/>
      <c r="H298" s="13"/>
      <c r="I298" s="13"/>
      <c r="J298" s="13"/>
      <c r="K298" s="13"/>
      <c r="L298" s="13"/>
      <c r="M298" s="27"/>
      <c r="N298" s="13"/>
      <c r="O298" s="38"/>
      <c r="P298" s="13"/>
    </row>
    <row r="299" spans="1:17" x14ac:dyDescent="0.15">
      <c r="D299" s="13"/>
      <c r="E299" s="13"/>
      <c r="F299" s="13"/>
      <c r="G299" s="13"/>
      <c r="H299" s="13"/>
      <c r="I299" s="13"/>
      <c r="J299" s="13"/>
      <c r="K299" s="13"/>
      <c r="L299" s="13"/>
      <c r="M299" s="27"/>
      <c r="N299" s="13"/>
      <c r="O299" s="38"/>
      <c r="P299" s="13"/>
    </row>
    <row r="300" spans="1:17" ht="17" x14ac:dyDescent="0.25">
      <c r="A300" s="6" t="s">
        <v>282</v>
      </c>
      <c r="B300" s="6" t="s">
        <v>0</v>
      </c>
      <c r="C300" s="6" t="s">
        <v>162</v>
      </c>
      <c r="D300" s="6" t="s">
        <v>128</v>
      </c>
      <c r="E300" s="6" t="s">
        <v>1</v>
      </c>
      <c r="F300" s="6" t="s">
        <v>129</v>
      </c>
      <c r="G300" s="6" t="s">
        <v>130</v>
      </c>
      <c r="H300" s="6" t="s">
        <v>2</v>
      </c>
      <c r="I300" s="6" t="s">
        <v>3</v>
      </c>
      <c r="J300" s="6" t="s">
        <v>4</v>
      </c>
      <c r="K300" s="6" t="s">
        <v>131</v>
      </c>
      <c r="L300" s="6" t="s">
        <v>132</v>
      </c>
      <c r="M300" s="6" t="s">
        <v>133</v>
      </c>
      <c r="N300" s="6" t="s">
        <v>5</v>
      </c>
      <c r="O300" s="6" t="s">
        <v>6</v>
      </c>
      <c r="P300" s="6" t="s">
        <v>134</v>
      </c>
      <c r="Q300" s="6" t="s">
        <v>180</v>
      </c>
    </row>
    <row r="301" spans="1:17" x14ac:dyDescent="0.15">
      <c r="A301" s="1" t="s">
        <v>185</v>
      </c>
      <c r="B301" s="1" t="s">
        <v>191</v>
      </c>
      <c r="C301" s="1" t="s">
        <v>348</v>
      </c>
      <c r="D301" s="13">
        <v>77.149849161395139</v>
      </c>
      <c r="E301" s="13">
        <v>0.13093686463162474</v>
      </c>
      <c r="F301" s="13">
        <v>12.181274570376184</v>
      </c>
      <c r="G301" s="13">
        <v>0.91121788225600486</v>
      </c>
      <c r="H301" s="13">
        <v>2.2284940882402012E-2</v>
      </c>
      <c r="I301" s="13">
        <v>3.4197628174377284E-2</v>
      </c>
      <c r="J301" s="13">
        <v>0.43625082427854267</v>
      </c>
      <c r="K301" s="13">
        <v>2.079109861653802</v>
      </c>
      <c r="L301" s="13">
        <v>6.8303857282462674</v>
      </c>
      <c r="M301" s="27" t="s">
        <v>15</v>
      </c>
      <c r="N301" s="13">
        <v>0.22449253810567188</v>
      </c>
      <c r="O301" s="38">
        <v>100</v>
      </c>
      <c r="P301" s="13">
        <v>2.624825820668562</v>
      </c>
    </row>
    <row r="302" spans="1:17" x14ac:dyDescent="0.15">
      <c r="A302" s="1" t="s">
        <v>849</v>
      </c>
      <c r="B302" s="1" t="s">
        <v>191</v>
      </c>
      <c r="C302" s="1" t="s">
        <v>348</v>
      </c>
      <c r="D302" s="13">
        <v>77.606889528211028</v>
      </c>
      <c r="E302" s="13">
        <v>0.43735243845932903</v>
      </c>
      <c r="F302" s="13">
        <v>11.750396490799766</v>
      </c>
      <c r="G302" s="13">
        <v>1.0181857419522484</v>
      </c>
      <c r="H302" s="13">
        <v>6.005466801335118E-2</v>
      </c>
      <c r="I302" s="13">
        <v>0.13961948198027838</v>
      </c>
      <c r="J302" s="13">
        <v>0.47779534517559596</v>
      </c>
      <c r="K302" s="13">
        <v>2.1126139701926423</v>
      </c>
      <c r="L302" s="13">
        <v>6.3158000604091864</v>
      </c>
      <c r="M302" s="27" t="s">
        <v>15</v>
      </c>
      <c r="N302" s="13">
        <v>8.1292274806566728E-2</v>
      </c>
      <c r="O302" s="38">
        <v>100</v>
      </c>
      <c r="P302" s="13">
        <v>1.5896649584990428</v>
      </c>
    </row>
    <row r="303" spans="1:17" x14ac:dyDescent="0.15">
      <c r="A303" s="1" t="s">
        <v>274</v>
      </c>
      <c r="B303" s="1" t="s">
        <v>191</v>
      </c>
      <c r="C303" s="1" t="s">
        <v>348</v>
      </c>
      <c r="D303" s="13">
        <v>75.435020865620601</v>
      </c>
      <c r="E303" s="13">
        <v>0.3937763696725517</v>
      </c>
      <c r="F303" s="13">
        <v>12.026782869146791</v>
      </c>
      <c r="G303" s="13">
        <v>1.7781575627154063</v>
      </c>
      <c r="H303" s="13">
        <v>6.3167231357563261E-3</v>
      </c>
      <c r="I303" s="13">
        <v>0.1543521863011425</v>
      </c>
      <c r="J303" s="13">
        <v>0.691477418102874</v>
      </c>
      <c r="K303" s="13">
        <v>1.476798993473476</v>
      </c>
      <c r="L303" s="13">
        <v>7.9715008320620413</v>
      </c>
      <c r="M303" s="27" t="s">
        <v>15</v>
      </c>
      <c r="N303" s="13">
        <v>6.5816179769332059E-2</v>
      </c>
      <c r="O303" s="38">
        <v>100</v>
      </c>
      <c r="P303" s="13">
        <v>1.8478431498066783</v>
      </c>
    </row>
    <row r="304" spans="1:17" x14ac:dyDescent="0.15">
      <c r="A304" s="1" t="s">
        <v>319</v>
      </c>
      <c r="O304" s="1"/>
      <c r="P304" s="1"/>
    </row>
    <row r="305" spans="1:17" x14ac:dyDescent="0.15">
      <c r="D305" s="13"/>
      <c r="E305" s="13"/>
      <c r="F305" s="13"/>
      <c r="G305" s="13"/>
      <c r="H305" s="13"/>
      <c r="I305" s="13"/>
      <c r="J305" s="13"/>
      <c r="K305" s="13"/>
      <c r="L305" s="13"/>
      <c r="M305" s="27"/>
      <c r="N305" s="13"/>
      <c r="O305" s="38"/>
      <c r="P305" s="13"/>
    </row>
    <row r="306" spans="1:17" ht="17" x14ac:dyDescent="0.25">
      <c r="A306" s="6" t="s">
        <v>845</v>
      </c>
      <c r="B306" s="6" t="s">
        <v>0</v>
      </c>
      <c r="C306" s="6" t="s">
        <v>162</v>
      </c>
      <c r="D306" s="6" t="s">
        <v>128</v>
      </c>
      <c r="E306" s="6" t="s">
        <v>1</v>
      </c>
      <c r="F306" s="6" t="s">
        <v>129</v>
      </c>
      <c r="G306" s="6" t="s">
        <v>130</v>
      </c>
      <c r="H306" s="6" t="s">
        <v>2</v>
      </c>
      <c r="I306" s="6" t="s">
        <v>3</v>
      </c>
      <c r="J306" s="6" t="s">
        <v>4</v>
      </c>
      <c r="K306" s="6" t="s">
        <v>131</v>
      </c>
      <c r="L306" s="6" t="s">
        <v>132</v>
      </c>
      <c r="M306" s="6" t="s">
        <v>133</v>
      </c>
      <c r="N306" s="6" t="s">
        <v>5</v>
      </c>
      <c r="O306" s="6" t="s">
        <v>6</v>
      </c>
      <c r="P306" s="6" t="s">
        <v>134</v>
      </c>
      <c r="Q306" s="6" t="s">
        <v>180</v>
      </c>
    </row>
    <row r="307" spans="1:17" x14ac:dyDescent="0.15">
      <c r="A307" s="1" t="s">
        <v>185</v>
      </c>
      <c r="B307" s="1" t="s">
        <v>192</v>
      </c>
      <c r="C307" s="1" t="s">
        <v>349</v>
      </c>
      <c r="D307" s="13">
        <v>76.866426755727247</v>
      </c>
      <c r="E307" s="13">
        <v>0.19658123866376959</v>
      </c>
      <c r="F307" s="13">
        <v>12.887382268972711</v>
      </c>
      <c r="G307" s="13">
        <v>0.24697622148675979</v>
      </c>
      <c r="H307" s="13">
        <v>3.4378763585724101E-2</v>
      </c>
      <c r="I307" s="13">
        <v>7.8448870022023248E-2</v>
      </c>
      <c r="J307" s="13">
        <v>1.0160607872813414</v>
      </c>
      <c r="K307" s="13">
        <v>1.8997004699790332</v>
      </c>
      <c r="L307" s="13">
        <v>6.7447665674591537</v>
      </c>
      <c r="M307" s="27" t="s">
        <v>15</v>
      </c>
      <c r="N307" s="13">
        <v>2.9278056822263553E-2</v>
      </c>
      <c r="O307" s="38">
        <v>100</v>
      </c>
      <c r="P307" s="13">
        <v>1.9743688106513559</v>
      </c>
    </row>
    <row r="308" spans="1:17" x14ac:dyDescent="0.15">
      <c r="A308" s="1" t="s">
        <v>849</v>
      </c>
      <c r="B308" s="1" t="s">
        <v>192</v>
      </c>
      <c r="C308" s="1" t="s">
        <v>349</v>
      </c>
      <c r="D308" s="13">
        <v>75.918229418720301</v>
      </c>
      <c r="E308" s="13">
        <v>0.29207045946461307</v>
      </c>
      <c r="F308" s="13">
        <v>12.614077577117405</v>
      </c>
      <c r="G308" s="13">
        <v>1.1931649356620018</v>
      </c>
      <c r="H308" s="13">
        <v>8.2399766496999774E-2</v>
      </c>
      <c r="I308" s="13">
        <v>0.20752911487796352</v>
      </c>
      <c r="J308" s="13">
        <v>0.84684116459292846</v>
      </c>
      <c r="K308" s="13">
        <v>2.1363273680131973</v>
      </c>
      <c r="L308" s="13">
        <v>6.4679737503783583</v>
      </c>
      <c r="M308" s="27" t="s">
        <v>15</v>
      </c>
      <c r="N308" s="13">
        <v>0.24138644467623574</v>
      </c>
      <c r="O308" s="38">
        <v>100</v>
      </c>
      <c r="P308" s="13">
        <v>1.9414696970749645</v>
      </c>
    </row>
    <row r="309" spans="1:17" x14ac:dyDescent="0.15">
      <c r="A309" s="1" t="s">
        <v>274</v>
      </c>
      <c r="B309" s="1" t="s">
        <v>192</v>
      </c>
      <c r="C309" s="1" t="s">
        <v>349</v>
      </c>
      <c r="D309" s="13">
        <v>76.779793643033457</v>
      </c>
      <c r="E309" s="13">
        <v>0.16171639975629015</v>
      </c>
      <c r="F309" s="13">
        <v>12.88001355304541</v>
      </c>
      <c r="G309" s="13">
        <v>1.194158647508555</v>
      </c>
      <c r="H309" s="13">
        <v>4.790466936176898E-2</v>
      </c>
      <c r="I309" s="13">
        <v>0.29495443980707009</v>
      </c>
      <c r="J309" s="13">
        <v>1.7359594409058872</v>
      </c>
      <c r="K309" s="13">
        <v>1.1774839855282508</v>
      </c>
      <c r="L309" s="13">
        <v>5.6788900505612965</v>
      </c>
      <c r="M309" s="27" t="s">
        <v>15</v>
      </c>
      <c r="N309" s="13">
        <v>4.9125170492005134E-2</v>
      </c>
      <c r="O309" s="38">
        <v>100</v>
      </c>
      <c r="P309" s="13">
        <v>1.6797305408627921</v>
      </c>
    </row>
    <row r="310" spans="1:17" x14ac:dyDescent="0.15">
      <c r="A310" s="1" t="s">
        <v>320</v>
      </c>
      <c r="B310" s="1" t="s">
        <v>192</v>
      </c>
      <c r="C310" s="1" t="s">
        <v>349</v>
      </c>
      <c r="D310" s="13">
        <v>76.329357961569201</v>
      </c>
      <c r="E310" s="13">
        <v>0.4400685680280636</v>
      </c>
      <c r="F310" s="13">
        <v>12.998280408490054</v>
      </c>
      <c r="G310" s="13">
        <v>0.30401369269291395</v>
      </c>
      <c r="H310" s="13">
        <v>0</v>
      </c>
      <c r="I310" s="13">
        <v>8.9845617373362857E-2</v>
      </c>
      <c r="J310" s="13">
        <v>0.73265859115804133</v>
      </c>
      <c r="K310" s="13">
        <v>1.1312304782228502</v>
      </c>
      <c r="L310" s="13">
        <v>7.9141330245065626</v>
      </c>
      <c r="M310" s="27" t="s">
        <v>15</v>
      </c>
      <c r="N310" s="13">
        <v>6.0411657958950739E-2</v>
      </c>
      <c r="O310" s="38">
        <v>100</v>
      </c>
      <c r="P310" s="13">
        <v>2.8333239258452352</v>
      </c>
    </row>
    <row r="311" spans="1:17" x14ac:dyDescent="0.15">
      <c r="B311" s="1" t="s">
        <v>192</v>
      </c>
      <c r="C311" s="1" t="s">
        <v>349</v>
      </c>
      <c r="D311" s="13">
        <v>76.834480581384966</v>
      </c>
      <c r="E311" s="13">
        <v>8.0395305835842854E-2</v>
      </c>
      <c r="F311" s="13">
        <v>12.56322786020109</v>
      </c>
      <c r="G311" s="13">
        <v>0.62124563592496163</v>
      </c>
      <c r="H311" s="13">
        <v>2.5249781983618991E-2</v>
      </c>
      <c r="I311" s="13">
        <v>5.7165506410913391E-2</v>
      </c>
      <c r="J311" s="13">
        <v>0.78617721184196088</v>
      </c>
      <c r="K311" s="13">
        <v>1.7800177333374567</v>
      </c>
      <c r="L311" s="13">
        <v>7.1042786589110385</v>
      </c>
      <c r="M311" s="27" t="s">
        <v>15</v>
      </c>
      <c r="N311" s="13">
        <v>0.14776172416813832</v>
      </c>
      <c r="O311" s="38">
        <v>100</v>
      </c>
      <c r="P311" s="13">
        <v>0.98924412013155916</v>
      </c>
    </row>
    <row r="312" spans="1:17" x14ac:dyDescent="0.15">
      <c r="D312" s="13"/>
      <c r="E312" s="13"/>
      <c r="F312" s="13"/>
      <c r="G312" s="13"/>
      <c r="H312" s="13"/>
      <c r="I312" s="13"/>
      <c r="J312" s="13"/>
      <c r="K312" s="13"/>
      <c r="L312" s="13"/>
      <c r="M312" s="27"/>
      <c r="N312" s="13"/>
      <c r="O312" s="38"/>
      <c r="P312" s="13"/>
    </row>
    <row r="313" spans="1:17" ht="17" x14ac:dyDescent="0.25">
      <c r="A313" s="6" t="s">
        <v>845</v>
      </c>
      <c r="B313" s="6" t="s">
        <v>0</v>
      </c>
      <c r="C313" s="6" t="s">
        <v>162</v>
      </c>
      <c r="D313" s="6" t="s">
        <v>128</v>
      </c>
      <c r="E313" s="6" t="s">
        <v>1</v>
      </c>
      <c r="F313" s="6" t="s">
        <v>129</v>
      </c>
      <c r="G313" s="6" t="s">
        <v>130</v>
      </c>
      <c r="H313" s="6" t="s">
        <v>2</v>
      </c>
      <c r="I313" s="6" t="s">
        <v>3</v>
      </c>
      <c r="J313" s="6" t="s">
        <v>4</v>
      </c>
      <c r="K313" s="6" t="s">
        <v>131</v>
      </c>
      <c r="L313" s="6" t="s">
        <v>132</v>
      </c>
      <c r="M313" s="6" t="s">
        <v>133</v>
      </c>
      <c r="N313" s="6" t="s">
        <v>5</v>
      </c>
      <c r="O313" s="6" t="s">
        <v>6</v>
      </c>
      <c r="P313" s="6" t="s">
        <v>134</v>
      </c>
      <c r="Q313" s="6" t="s">
        <v>180</v>
      </c>
    </row>
    <row r="314" spans="1:17" x14ac:dyDescent="0.15">
      <c r="A314" s="1" t="s">
        <v>185</v>
      </c>
      <c r="B314" s="1" t="s">
        <v>198</v>
      </c>
      <c r="C314" s="1" t="s">
        <v>344</v>
      </c>
      <c r="D314" s="13">
        <v>75.910811768868356</v>
      </c>
      <c r="E314" s="13">
        <v>9.7116750248593398E-2</v>
      </c>
      <c r="F314" s="13">
        <v>13.186287874335143</v>
      </c>
      <c r="G314" s="13">
        <v>0.70704105472745971</v>
      </c>
      <c r="H314" s="13">
        <v>6.2781423215623883E-2</v>
      </c>
      <c r="I314" s="13">
        <v>5.8003367997443656E-2</v>
      </c>
      <c r="J314" s="13">
        <v>0.31490717414704084</v>
      </c>
      <c r="K314" s="13">
        <v>2.0832771294150834</v>
      </c>
      <c r="L314" s="13">
        <v>7.4452100879937113</v>
      </c>
      <c r="M314" s="27" t="s">
        <v>15</v>
      </c>
      <c r="N314" s="13">
        <v>0.13456336905154073</v>
      </c>
      <c r="O314" s="38">
        <v>100</v>
      </c>
      <c r="P314" s="13">
        <v>2.8765999999999963</v>
      </c>
    </row>
    <row r="315" spans="1:17" x14ac:dyDescent="0.15">
      <c r="A315" s="1" t="s">
        <v>380</v>
      </c>
      <c r="B315" s="1" t="s">
        <v>198</v>
      </c>
      <c r="C315" s="1" t="s">
        <v>344</v>
      </c>
      <c r="D315" s="13">
        <v>76.168092823778551</v>
      </c>
      <c r="E315" s="13">
        <v>7.5213739643999758E-2</v>
      </c>
      <c r="F315" s="13">
        <v>13.471709954063252</v>
      </c>
      <c r="G315" s="13">
        <v>1.0440797442489329</v>
      </c>
      <c r="H315" s="13">
        <v>9.608229168395345E-2</v>
      </c>
      <c r="I315" s="13">
        <v>6.1844823493404422E-2</v>
      </c>
      <c r="J315" s="13">
        <v>0.56975494684081895</v>
      </c>
      <c r="K315" s="13">
        <v>2.1667906678466258</v>
      </c>
      <c r="L315" s="13">
        <v>6.2243717170418122</v>
      </c>
      <c r="M315" s="27" t="s">
        <v>15</v>
      </c>
      <c r="N315" s="13">
        <v>0.12205929135868746</v>
      </c>
      <c r="O315" s="38">
        <v>100</v>
      </c>
      <c r="P315" s="13">
        <v>1.8649000000000058</v>
      </c>
    </row>
    <row r="316" spans="1:17" x14ac:dyDescent="0.15">
      <c r="A316" s="1" t="s">
        <v>274</v>
      </c>
      <c r="B316" s="1" t="s">
        <v>198</v>
      </c>
      <c r="C316" s="1" t="s">
        <v>344</v>
      </c>
      <c r="D316" s="13">
        <v>76.821901669557192</v>
      </c>
      <c r="E316" s="13">
        <v>9.3918031584270464E-2</v>
      </c>
      <c r="F316" s="13">
        <v>13.05983818755618</v>
      </c>
      <c r="G316" s="13">
        <v>1.0211157020179475</v>
      </c>
      <c r="H316" s="13">
        <v>5.602696366923722E-2</v>
      </c>
      <c r="I316" s="13">
        <v>4.954985804273581E-2</v>
      </c>
      <c r="J316" s="13">
        <v>1.1861739437332919</v>
      </c>
      <c r="K316" s="13">
        <v>2.7622112828689738</v>
      </c>
      <c r="L316" s="13">
        <v>4.8911863138525415</v>
      </c>
      <c r="M316" s="27" t="s">
        <v>15</v>
      </c>
      <c r="N316" s="13">
        <v>5.8078047117629331E-2</v>
      </c>
      <c r="O316" s="38">
        <v>100</v>
      </c>
      <c r="P316" s="13">
        <v>1.7287000000000035</v>
      </c>
    </row>
    <row r="317" spans="1:17" x14ac:dyDescent="0.15">
      <c r="A317" s="1" t="s">
        <v>321</v>
      </c>
      <c r="B317" s="1" t="s">
        <v>198</v>
      </c>
      <c r="C317" s="1" t="s">
        <v>344</v>
      </c>
      <c r="D317" s="13">
        <v>76.864987853959775</v>
      </c>
      <c r="E317" s="13">
        <v>0.12949174468509175</v>
      </c>
      <c r="F317" s="13">
        <v>12.369725221341788</v>
      </c>
      <c r="G317" s="13">
        <v>0.75099538675526922</v>
      </c>
      <c r="H317" s="13">
        <v>0</v>
      </c>
      <c r="I317" s="13">
        <v>0.10552229796901233</v>
      </c>
      <c r="J317" s="13">
        <v>0.8387888040171223</v>
      </c>
      <c r="K317" s="13">
        <v>1.755469749320071</v>
      </c>
      <c r="L317" s="13">
        <v>6.6961273275712507</v>
      </c>
      <c r="M317" s="27" t="s">
        <v>15</v>
      </c>
      <c r="N317" s="13">
        <v>0.48889161438062578</v>
      </c>
      <c r="O317" s="38">
        <v>100</v>
      </c>
      <c r="P317" s="13">
        <v>3.6319000000000017</v>
      </c>
    </row>
    <row r="318" spans="1:17" x14ac:dyDescent="0.15">
      <c r="B318" s="1" t="s">
        <v>198</v>
      </c>
      <c r="C318" s="1" t="s">
        <v>344</v>
      </c>
      <c r="D318" s="13">
        <v>77.051357956174911</v>
      </c>
      <c r="E318" s="13">
        <v>0.18945427799248948</v>
      </c>
      <c r="F318" s="13">
        <v>12.377213635211307</v>
      </c>
      <c r="G318" s="13">
        <v>0.67738739870124132</v>
      </c>
      <c r="H318" s="13">
        <v>2.3561300824391004E-2</v>
      </c>
      <c r="I318" s="13">
        <v>8.1607778309936124E-2</v>
      </c>
      <c r="J318" s="13">
        <v>0.73040032555612122</v>
      </c>
      <c r="K318" s="13">
        <v>1.507074691004767</v>
      </c>
      <c r="L318" s="13">
        <v>7.2615929140773066</v>
      </c>
      <c r="M318" s="27" t="s">
        <v>15</v>
      </c>
      <c r="N318" s="13">
        <v>0.10034972214751987</v>
      </c>
      <c r="O318" s="38">
        <v>100</v>
      </c>
      <c r="P318" s="13">
        <v>4.419399999999996</v>
      </c>
    </row>
    <row r="319" spans="1:17" x14ac:dyDescent="0.15">
      <c r="B319" s="1" t="s">
        <v>198</v>
      </c>
      <c r="C319" s="1" t="s">
        <v>344</v>
      </c>
      <c r="D319" s="13">
        <v>77.126601766143494</v>
      </c>
      <c r="E319" s="13">
        <v>0.21426974083316952</v>
      </c>
      <c r="F319" s="13">
        <v>12.335724102036275</v>
      </c>
      <c r="G319" s="13">
        <v>0.85822275198481246</v>
      </c>
      <c r="H319" s="13">
        <v>3.0501030723582849E-3</v>
      </c>
      <c r="I319" s="13">
        <v>8.8580076726405194E-2</v>
      </c>
      <c r="J319" s="13">
        <v>0.73189764973797344</v>
      </c>
      <c r="K319" s="13">
        <v>1.6152330317761439</v>
      </c>
      <c r="L319" s="13">
        <v>6.652020625557391</v>
      </c>
      <c r="M319" s="27" t="s">
        <v>15</v>
      </c>
      <c r="N319" s="13">
        <v>0.37440015213197947</v>
      </c>
      <c r="O319" s="38">
        <v>100</v>
      </c>
      <c r="P319" s="13">
        <v>3.0918999999999954</v>
      </c>
    </row>
    <row r="320" spans="1:17" x14ac:dyDescent="0.15">
      <c r="B320" s="1" t="s">
        <v>198</v>
      </c>
      <c r="C320" s="1" t="s">
        <v>344</v>
      </c>
      <c r="D320" s="13">
        <v>77.13284754368776</v>
      </c>
      <c r="E320" s="13">
        <v>0.10924382760334041</v>
      </c>
      <c r="F320" s="13">
        <v>12.658825190684423</v>
      </c>
      <c r="G320" s="13">
        <v>0.69187757482115597</v>
      </c>
      <c r="H320" s="13">
        <v>9.096933737695137E-2</v>
      </c>
      <c r="I320" s="13">
        <v>7.9950894740452083E-2</v>
      </c>
      <c r="J320" s="13">
        <v>0.74764164426197544</v>
      </c>
      <c r="K320" s="13">
        <v>1.8642756510095921</v>
      </c>
      <c r="L320" s="13">
        <v>6.1423786560933546</v>
      </c>
      <c r="M320" s="27" t="s">
        <v>15</v>
      </c>
      <c r="N320" s="13">
        <v>0.4819896797210112</v>
      </c>
      <c r="O320" s="38">
        <v>100</v>
      </c>
      <c r="P320" s="13">
        <v>4.7258999999999958</v>
      </c>
    </row>
    <row r="321" spans="1:17" x14ac:dyDescent="0.15">
      <c r="B321" s="1" t="s">
        <v>198</v>
      </c>
      <c r="C321" s="1" t="s">
        <v>344</v>
      </c>
      <c r="D321" s="13">
        <v>77.174840443100805</v>
      </c>
      <c r="E321" s="13">
        <v>9.9004101697484845E-2</v>
      </c>
      <c r="F321" s="13">
        <v>12.610918234238735</v>
      </c>
      <c r="G321" s="13">
        <v>0.67763048357895161</v>
      </c>
      <c r="H321" s="13">
        <v>6.8099206863111147E-2</v>
      </c>
      <c r="I321" s="13">
        <v>7.7533332654656797E-2</v>
      </c>
      <c r="J321" s="13">
        <v>0.69085994733261336</v>
      </c>
      <c r="K321" s="13">
        <v>1.6503323067142601</v>
      </c>
      <c r="L321" s="13">
        <v>6.8587178886811788</v>
      </c>
      <c r="M321" s="27" t="s">
        <v>15</v>
      </c>
      <c r="N321" s="13">
        <v>9.2064055138186898E-2</v>
      </c>
      <c r="O321" s="38">
        <v>100</v>
      </c>
      <c r="P321" s="13">
        <v>2.3319000000000045</v>
      </c>
    </row>
    <row r="322" spans="1:17" x14ac:dyDescent="0.15">
      <c r="B322" s="1" t="s">
        <v>198</v>
      </c>
      <c r="C322" s="1" t="s">
        <v>344</v>
      </c>
      <c r="D322" s="13">
        <v>77.359346440991146</v>
      </c>
      <c r="E322" s="13">
        <v>5.4634423209365846E-2</v>
      </c>
      <c r="F322" s="13">
        <v>12.601045951368627</v>
      </c>
      <c r="G322" s="13">
        <v>0.76879950954109577</v>
      </c>
      <c r="H322" s="13">
        <v>2.9223063577102665E-2</v>
      </c>
      <c r="I322" s="13">
        <v>4.2458146718906402E-2</v>
      </c>
      <c r="J322" s="13">
        <v>0.60902558585324107</v>
      </c>
      <c r="K322" s="13">
        <v>2.2052854330135006</v>
      </c>
      <c r="L322" s="13">
        <v>6.2029128862354428</v>
      </c>
      <c r="M322" s="27" t="s">
        <v>15</v>
      </c>
      <c r="N322" s="13">
        <v>0.12726855949158478</v>
      </c>
      <c r="O322" s="38">
        <v>100</v>
      </c>
      <c r="P322" s="13">
        <v>3.5778999999999996</v>
      </c>
    </row>
    <row r="323" spans="1:17" x14ac:dyDescent="0.15">
      <c r="B323" s="1" t="s">
        <v>198</v>
      </c>
      <c r="C323" s="1" t="s">
        <v>344</v>
      </c>
      <c r="D323" s="13">
        <v>77.398318130027917</v>
      </c>
      <c r="E323" s="13">
        <v>5.7976924686629523E-2</v>
      </c>
      <c r="F323" s="13">
        <v>12.837762392483363</v>
      </c>
      <c r="G323" s="13">
        <v>1.0398058876292904</v>
      </c>
      <c r="H323" s="13">
        <v>2.9150409060316525E-2</v>
      </c>
      <c r="I323" s="13">
        <v>3.3468988180363417E-2</v>
      </c>
      <c r="J323" s="13">
        <v>0.9310856582821101</v>
      </c>
      <c r="K323" s="13">
        <v>2.4423084018392145</v>
      </c>
      <c r="L323" s="13">
        <v>5.1446153412338624</v>
      </c>
      <c r="M323" s="27" t="s">
        <v>15</v>
      </c>
      <c r="N323" s="13">
        <v>8.5507866576928479E-2</v>
      </c>
      <c r="O323" s="38">
        <v>100</v>
      </c>
      <c r="P323" s="13">
        <v>1.6183999999999941</v>
      </c>
    </row>
    <row r="324" spans="1:17" x14ac:dyDescent="0.15">
      <c r="B324" s="1" t="s">
        <v>198</v>
      </c>
      <c r="C324" s="1" t="s">
        <v>344</v>
      </c>
      <c r="D324" s="13">
        <v>77.556355459011797</v>
      </c>
      <c r="E324" s="13">
        <v>0.10022453503805387</v>
      </c>
      <c r="F324" s="13">
        <v>12.513687281410068</v>
      </c>
      <c r="G324" s="13">
        <v>0.65777153773057917</v>
      </c>
      <c r="H324" s="13">
        <v>2.9090363400968537E-2</v>
      </c>
      <c r="I324" s="13">
        <v>0.10011476008182379</v>
      </c>
      <c r="J324" s="13">
        <v>0.759423147199624</v>
      </c>
      <c r="K324" s="13">
        <v>1.9843361526894323</v>
      </c>
      <c r="L324" s="13">
        <v>6.1258816574628243</v>
      </c>
      <c r="M324" s="27" t="s">
        <v>15</v>
      </c>
      <c r="N324" s="13">
        <v>0.17311510597482033</v>
      </c>
      <c r="O324" s="38">
        <v>100</v>
      </c>
      <c r="P324" s="13">
        <v>4.3443999999999932</v>
      </c>
    </row>
    <row r="325" spans="1:17" x14ac:dyDescent="0.15">
      <c r="B325" s="1" t="s">
        <v>198</v>
      </c>
      <c r="C325" s="1" t="s">
        <v>344</v>
      </c>
      <c r="D325" s="13">
        <v>77.76558654902685</v>
      </c>
      <c r="E325" s="13">
        <v>0.23616526461469095</v>
      </c>
      <c r="F325" s="13">
        <v>12.108971072827616</v>
      </c>
      <c r="G325" s="13">
        <v>1.8273206618500424</v>
      </c>
      <c r="H325" s="13">
        <v>3.8212702341939506E-2</v>
      </c>
      <c r="I325" s="13">
        <v>0.11539159693115256</v>
      </c>
      <c r="J325" s="13">
        <v>1.0483197411497152</v>
      </c>
      <c r="K325" s="13">
        <v>2.3414610903849322</v>
      </c>
      <c r="L325" s="13">
        <v>4.2030743333682032</v>
      </c>
      <c r="M325" s="27" t="s">
        <v>15</v>
      </c>
      <c r="N325" s="13">
        <v>0.31549698750485838</v>
      </c>
      <c r="O325" s="38">
        <v>100</v>
      </c>
      <c r="P325" s="13">
        <v>2.1735999999999933</v>
      </c>
    </row>
    <row r="326" spans="1:17" x14ac:dyDescent="0.15">
      <c r="D326" s="13"/>
      <c r="E326" s="13"/>
      <c r="F326" s="13"/>
      <c r="G326" s="13"/>
      <c r="H326" s="13"/>
      <c r="I326" s="13"/>
      <c r="J326" s="13"/>
      <c r="K326" s="13"/>
      <c r="L326" s="13"/>
      <c r="M326" s="27"/>
      <c r="N326" s="13"/>
      <c r="O326" s="38"/>
      <c r="P326" s="13"/>
    </row>
    <row r="327" spans="1:17" x14ac:dyDescent="0.15">
      <c r="A327" s="1" t="s">
        <v>280</v>
      </c>
      <c r="B327" s="1" t="s">
        <v>198</v>
      </c>
      <c r="C327" s="1" t="s">
        <v>344</v>
      </c>
      <c r="D327" s="13">
        <v>63.473986819653462</v>
      </c>
      <c r="E327" s="13">
        <v>1.188006297094746</v>
      </c>
      <c r="F327" s="13">
        <v>16.798363306549504</v>
      </c>
      <c r="G327" s="13">
        <v>5.7078318152295093</v>
      </c>
      <c r="H327" s="13">
        <v>0.22201447031729191</v>
      </c>
      <c r="I327" s="13">
        <v>2.1380909015144147</v>
      </c>
      <c r="J327" s="13">
        <v>4.0871261819132796</v>
      </c>
      <c r="K327" s="13">
        <v>4.2582766724209247</v>
      </c>
      <c r="L327" s="13">
        <v>1.8556518743272619</v>
      </c>
      <c r="M327" s="27" t="s">
        <v>15</v>
      </c>
      <c r="N327" s="13">
        <v>0.27065166097958515</v>
      </c>
      <c r="O327" s="38">
        <v>100</v>
      </c>
      <c r="P327" s="13">
        <v>0.8738000000000028</v>
      </c>
    </row>
    <row r="328" spans="1:17" x14ac:dyDescent="0.15">
      <c r="B328" s="1" t="s">
        <v>198</v>
      </c>
      <c r="C328" s="1" t="s">
        <v>344</v>
      </c>
      <c r="D328" s="13">
        <v>66.444195638602594</v>
      </c>
      <c r="E328" s="13">
        <v>0.87570439066457417</v>
      </c>
      <c r="F328" s="13">
        <v>15.309358059251304</v>
      </c>
      <c r="G328" s="13">
        <v>4.9757760851762463</v>
      </c>
      <c r="H328" s="13">
        <v>0.17452164108589216</v>
      </c>
      <c r="I328" s="13">
        <v>1.1423891455823418</v>
      </c>
      <c r="J328" s="13">
        <v>3.2473822807614412</v>
      </c>
      <c r="K328" s="13">
        <v>5.298509267425354</v>
      </c>
      <c r="L328" s="13">
        <v>2.3243062559996317</v>
      </c>
      <c r="M328" s="27" t="s">
        <v>15</v>
      </c>
      <c r="N328" s="13">
        <v>0.20785723545061313</v>
      </c>
      <c r="O328" s="38">
        <v>100</v>
      </c>
      <c r="P328" s="13">
        <v>2.6640000000000015</v>
      </c>
    </row>
    <row r="329" spans="1:17" x14ac:dyDescent="0.15">
      <c r="B329" s="1" t="s">
        <v>198</v>
      </c>
      <c r="C329" s="1" t="s">
        <v>344</v>
      </c>
      <c r="D329" s="13">
        <v>66.490497896837937</v>
      </c>
      <c r="E329" s="13">
        <v>0.8119219490902807</v>
      </c>
      <c r="F329" s="13">
        <v>15.296148286948124</v>
      </c>
      <c r="G329" s="13">
        <v>5.2882204278022034</v>
      </c>
      <c r="H329" s="13">
        <v>0.21014088124766778</v>
      </c>
      <c r="I329" s="13">
        <v>1.2181395685807652</v>
      </c>
      <c r="J329" s="13">
        <v>3.267706102097955</v>
      </c>
      <c r="K329" s="13">
        <v>5.0745698262950212</v>
      </c>
      <c r="L329" s="13">
        <v>2.1805581136207679</v>
      </c>
      <c r="M329" s="27" t="s">
        <v>15</v>
      </c>
      <c r="N329" s="13">
        <v>0.16209694747927086</v>
      </c>
      <c r="O329" s="38">
        <v>100</v>
      </c>
      <c r="P329" s="13">
        <v>2.2950000000000017</v>
      </c>
    </row>
    <row r="330" spans="1:17" x14ac:dyDescent="0.15">
      <c r="D330" s="13"/>
      <c r="E330" s="13"/>
      <c r="F330" s="13"/>
      <c r="G330" s="13"/>
      <c r="H330" s="13"/>
      <c r="I330" s="13"/>
      <c r="J330" s="13"/>
      <c r="K330" s="13"/>
      <c r="L330" s="13"/>
      <c r="M330" s="27"/>
      <c r="N330" s="13"/>
      <c r="O330" s="38"/>
      <c r="P330" s="13"/>
    </row>
    <row r="331" spans="1:17" ht="17" x14ac:dyDescent="0.25">
      <c r="A331" s="6" t="s">
        <v>845</v>
      </c>
      <c r="B331" s="6" t="s">
        <v>0</v>
      </c>
      <c r="C331" s="6" t="s">
        <v>162</v>
      </c>
      <c r="D331" s="6" t="s">
        <v>128</v>
      </c>
      <c r="E331" s="6" t="s">
        <v>1</v>
      </c>
      <c r="F331" s="6" t="s">
        <v>129</v>
      </c>
      <c r="G331" s="6" t="s">
        <v>130</v>
      </c>
      <c r="H331" s="6" t="s">
        <v>2</v>
      </c>
      <c r="I331" s="6" t="s">
        <v>3</v>
      </c>
      <c r="J331" s="6" t="s">
        <v>4</v>
      </c>
      <c r="K331" s="6" t="s">
        <v>131</v>
      </c>
      <c r="L331" s="6" t="s">
        <v>132</v>
      </c>
      <c r="M331" s="6" t="s">
        <v>133</v>
      </c>
      <c r="N331" s="6" t="s">
        <v>5</v>
      </c>
      <c r="O331" s="6" t="s">
        <v>6</v>
      </c>
      <c r="P331" s="6" t="s">
        <v>134</v>
      </c>
      <c r="Q331" s="6" t="s">
        <v>180</v>
      </c>
    </row>
    <row r="332" spans="1:17" x14ac:dyDescent="0.15">
      <c r="A332" s="1" t="s">
        <v>185</v>
      </c>
      <c r="B332" s="1" t="s">
        <v>193</v>
      </c>
      <c r="C332" s="1" t="s">
        <v>350</v>
      </c>
      <c r="D332" s="13">
        <v>74.772574783501867</v>
      </c>
      <c r="E332" s="13">
        <v>0.16358063141890289</v>
      </c>
      <c r="F332" s="13">
        <v>13.416154813891806</v>
      </c>
      <c r="G332" s="13">
        <v>0.92976269612430362</v>
      </c>
      <c r="H332" s="13">
        <v>0</v>
      </c>
      <c r="I332" s="13">
        <v>0.15749579702018363</v>
      </c>
      <c r="J332" s="13">
        <v>0.84345946156913543</v>
      </c>
      <c r="K332" s="13">
        <v>1.497374682870543</v>
      </c>
      <c r="L332" s="13">
        <v>8.1036810383076716</v>
      </c>
      <c r="M332" s="27" t="s">
        <v>15</v>
      </c>
      <c r="N332" s="13">
        <v>0.11591609529560198</v>
      </c>
      <c r="O332" s="38">
        <v>100</v>
      </c>
      <c r="P332" s="13">
        <v>1.394194043097059</v>
      </c>
    </row>
    <row r="333" spans="1:17" x14ac:dyDescent="0.15">
      <c r="A333" s="1" t="s">
        <v>849</v>
      </c>
      <c r="B333" s="1" t="s">
        <v>193</v>
      </c>
      <c r="C333" s="1" t="s">
        <v>350</v>
      </c>
      <c r="D333" s="13">
        <v>75.361386319252375</v>
      </c>
      <c r="E333" s="13">
        <v>8.7144552961028507E-2</v>
      </c>
      <c r="F333" s="13">
        <v>13.27292143090062</v>
      </c>
      <c r="G333" s="13">
        <v>1.1102521817596296</v>
      </c>
      <c r="H333" s="13">
        <v>5.7077134103129777E-2</v>
      </c>
      <c r="I333" s="13">
        <v>8.459646661713878E-2</v>
      </c>
      <c r="J333" s="13">
        <v>0.41238229389511272</v>
      </c>
      <c r="K333" s="13">
        <v>1.783766438830344</v>
      </c>
      <c r="L333" s="13">
        <v>7.7004188546884969</v>
      </c>
      <c r="M333" s="27" t="s">
        <v>15</v>
      </c>
      <c r="N333" s="13">
        <v>0.13005432699213143</v>
      </c>
      <c r="O333" s="38">
        <v>100</v>
      </c>
      <c r="P333" s="13">
        <v>1.8871551980580534</v>
      </c>
    </row>
    <row r="334" spans="1:17" x14ac:dyDescent="0.15">
      <c r="A334" s="1" t="s">
        <v>274</v>
      </c>
      <c r="B334" s="1" t="s">
        <v>193</v>
      </c>
      <c r="C334" s="1" t="s">
        <v>350</v>
      </c>
      <c r="D334" s="13">
        <v>75.483626184607772</v>
      </c>
      <c r="E334" s="13">
        <v>8.2995540269004603E-2</v>
      </c>
      <c r="F334" s="13">
        <v>13.258161263356499</v>
      </c>
      <c r="G334" s="13">
        <v>1.1418019462377469</v>
      </c>
      <c r="H334" s="13">
        <v>2.2486476427562824E-2</v>
      </c>
      <c r="I334" s="13">
        <v>6.2859922740686996E-2</v>
      </c>
      <c r="J334" s="13">
        <v>0.42990054479240564</v>
      </c>
      <c r="K334" s="13">
        <v>1.964142999498071</v>
      </c>
      <c r="L334" s="13">
        <v>7.3563485520206893</v>
      </c>
      <c r="M334" s="27" t="s">
        <v>15</v>
      </c>
      <c r="N334" s="13">
        <v>0.19767657004957501</v>
      </c>
      <c r="O334" s="38">
        <v>100</v>
      </c>
      <c r="P334" s="13">
        <v>2.1634177730332453</v>
      </c>
    </row>
    <row r="335" spans="1:17" x14ac:dyDescent="0.15">
      <c r="A335" s="1" t="s">
        <v>322</v>
      </c>
      <c r="B335" s="1" t="s">
        <v>193</v>
      </c>
      <c r="C335" s="1" t="s">
        <v>350</v>
      </c>
      <c r="D335" s="13">
        <v>75.517603740534796</v>
      </c>
      <c r="E335" s="13">
        <v>8.0437692350175741E-2</v>
      </c>
      <c r="F335" s="13">
        <v>13.223053140708945</v>
      </c>
      <c r="G335" s="13">
        <v>1.5240558985641746</v>
      </c>
      <c r="H335" s="13">
        <v>1.1157813566859181E-3</v>
      </c>
      <c r="I335" s="13">
        <v>4.5848470292912273E-2</v>
      </c>
      <c r="J335" s="13">
        <v>0.74037164749550155</v>
      </c>
      <c r="K335" s="13">
        <v>2.0984738763585176</v>
      </c>
      <c r="L335" s="13">
        <v>6.6101930610137485</v>
      </c>
      <c r="M335" s="27" t="s">
        <v>15</v>
      </c>
      <c r="N335" s="13">
        <v>0.15884669132455889</v>
      </c>
      <c r="O335" s="38">
        <v>100</v>
      </c>
      <c r="P335" s="13">
        <v>1.4143771619192336</v>
      </c>
    </row>
    <row r="336" spans="1:17" x14ac:dyDescent="0.15">
      <c r="B336" s="1" t="s">
        <v>193</v>
      </c>
      <c r="C336" s="1" t="s">
        <v>350</v>
      </c>
      <c r="D336" s="13">
        <v>75.563090608456875</v>
      </c>
      <c r="E336" s="13">
        <v>8.8715669045512174E-2</v>
      </c>
      <c r="F336" s="13">
        <v>13.174486942619881</v>
      </c>
      <c r="G336" s="13">
        <v>1.4978482457889379</v>
      </c>
      <c r="H336" s="13">
        <v>3.2572913834270148E-2</v>
      </c>
      <c r="I336" s="13">
        <v>2.791964042937441E-2</v>
      </c>
      <c r="J336" s="13">
        <v>0.62192010637606487</v>
      </c>
      <c r="K336" s="13">
        <v>2.3413892249156252</v>
      </c>
      <c r="L336" s="13">
        <v>6.4843364897222076</v>
      </c>
      <c r="M336" s="27" t="s">
        <v>15</v>
      </c>
      <c r="N336" s="13">
        <v>0.16772015881124194</v>
      </c>
      <c r="O336" s="38">
        <v>100</v>
      </c>
      <c r="P336" s="13">
        <v>1.1448586889325298</v>
      </c>
    </row>
    <row r="337" spans="2:16" x14ac:dyDescent="0.15">
      <c r="B337" s="1" t="s">
        <v>193</v>
      </c>
      <c r="C337" s="1" t="s">
        <v>350</v>
      </c>
      <c r="D337" s="13">
        <v>75.612836357802223</v>
      </c>
      <c r="E337" s="13">
        <v>0.22289647782806782</v>
      </c>
      <c r="F337" s="13">
        <v>13.019312790925893</v>
      </c>
      <c r="G337" s="13">
        <v>0.91522490964360481</v>
      </c>
      <c r="H337" s="13">
        <v>6.7061707712495602E-2</v>
      </c>
      <c r="I337" s="13">
        <v>0.2000691189244195</v>
      </c>
      <c r="J337" s="13">
        <v>1.0380868280094631</v>
      </c>
      <c r="K337" s="13">
        <v>1.378700049963848</v>
      </c>
      <c r="L337" s="13">
        <v>7.4248774844648677</v>
      </c>
      <c r="M337" s="27" t="s">
        <v>15</v>
      </c>
      <c r="N337" s="13">
        <v>0.12093427472510553</v>
      </c>
      <c r="O337" s="38">
        <v>100</v>
      </c>
      <c r="P337" s="13">
        <v>1.4340638574528839</v>
      </c>
    </row>
    <row r="338" spans="2:16" x14ac:dyDescent="0.15">
      <c r="B338" s="1" t="s">
        <v>193</v>
      </c>
      <c r="C338" s="1" t="s">
        <v>350</v>
      </c>
      <c r="D338" s="13">
        <v>75.630520856102635</v>
      </c>
      <c r="E338" s="13">
        <v>2.126247458700636E-3</v>
      </c>
      <c r="F338" s="13">
        <v>13.722293893771621</v>
      </c>
      <c r="G338" s="13">
        <v>0.48012692615040081</v>
      </c>
      <c r="H338" s="13">
        <v>7.6646158392208646E-2</v>
      </c>
      <c r="I338" s="13">
        <v>5.5484933684188026E-2</v>
      </c>
      <c r="J338" s="13">
        <v>0.53237186370704503</v>
      </c>
      <c r="K338" s="13">
        <v>1.4442799994744639</v>
      </c>
      <c r="L338" s="13">
        <v>7.9988416897528074</v>
      </c>
      <c r="M338" s="27" t="s">
        <v>15</v>
      </c>
      <c r="N338" s="13">
        <v>5.7307431505931428E-2</v>
      </c>
      <c r="O338" s="38">
        <v>100</v>
      </c>
      <c r="P338" s="13">
        <v>1.2344498563998769</v>
      </c>
    </row>
    <row r="339" spans="2:16" x14ac:dyDescent="0.15">
      <c r="B339" s="1" t="s">
        <v>193</v>
      </c>
      <c r="C339" s="1" t="s">
        <v>350</v>
      </c>
      <c r="D339" s="13">
        <v>75.724960691392468</v>
      </c>
      <c r="E339" s="13">
        <v>1.269445461868713E-2</v>
      </c>
      <c r="F339" s="13">
        <v>12.81936801151784</v>
      </c>
      <c r="G339" s="13">
        <v>0.86474624862496741</v>
      </c>
      <c r="H339" s="13">
        <v>1.9092459746505443E-2</v>
      </c>
      <c r="I339" s="13">
        <v>1.9295571020404437E-3</v>
      </c>
      <c r="J339" s="13">
        <v>0.60689648641019434</v>
      </c>
      <c r="K339" s="13">
        <v>1.6103600730207015</v>
      </c>
      <c r="L339" s="13">
        <v>8.2225537012529788</v>
      </c>
      <c r="M339" s="27" t="s">
        <v>15</v>
      </c>
      <c r="N339" s="13">
        <v>0.11739831631361858</v>
      </c>
      <c r="O339" s="38">
        <v>100</v>
      </c>
      <c r="P339" s="13">
        <v>1.5318075847140307</v>
      </c>
    </row>
    <row r="340" spans="2:16" x14ac:dyDescent="0.15">
      <c r="B340" s="1" t="s">
        <v>193</v>
      </c>
      <c r="C340" s="1" t="s">
        <v>350</v>
      </c>
      <c r="D340" s="13">
        <v>76.068790670204336</v>
      </c>
      <c r="E340" s="13">
        <v>0.29618704120654016</v>
      </c>
      <c r="F340" s="13">
        <v>11.8798711245592</v>
      </c>
      <c r="G340" s="13">
        <v>1.5820572360291163</v>
      </c>
      <c r="H340" s="13">
        <v>0</v>
      </c>
      <c r="I340" s="13">
        <v>0.11978755683145391</v>
      </c>
      <c r="J340" s="13">
        <v>0.65257553434806603</v>
      </c>
      <c r="K340" s="13">
        <v>1.2984563806581844</v>
      </c>
      <c r="L340" s="13">
        <v>8.0374579014392484</v>
      </c>
      <c r="M340" s="27" t="s">
        <v>15</v>
      </c>
      <c r="N340" s="13">
        <v>6.4816554723868894E-2</v>
      </c>
      <c r="O340" s="38">
        <v>100</v>
      </c>
      <c r="P340" s="13">
        <v>2.4940460515924201</v>
      </c>
    </row>
    <row r="341" spans="2:16" x14ac:dyDescent="0.15">
      <c r="B341" s="1" t="s">
        <v>193</v>
      </c>
      <c r="C341" s="1" t="s">
        <v>350</v>
      </c>
      <c r="D341" s="13">
        <v>76.589516312887611</v>
      </c>
      <c r="E341" s="13">
        <v>0.13481731921439616</v>
      </c>
      <c r="F341" s="13">
        <v>12.413196794168654</v>
      </c>
      <c r="G341" s="13">
        <v>0.41539952942901909</v>
      </c>
      <c r="H341" s="13">
        <v>8.2005421988305627E-2</v>
      </c>
      <c r="I341" s="13">
        <v>5.767748468645971E-2</v>
      </c>
      <c r="J341" s="13">
        <v>0.44560671824547782</v>
      </c>
      <c r="K341" s="13">
        <v>1.4118768632056038</v>
      </c>
      <c r="L341" s="13">
        <v>8.3742842177279115</v>
      </c>
      <c r="M341" s="27" t="s">
        <v>15</v>
      </c>
      <c r="N341" s="13">
        <v>7.561933844657108E-2</v>
      </c>
      <c r="O341" s="38">
        <v>100</v>
      </c>
      <c r="P341" s="13">
        <v>1.3479864641916777</v>
      </c>
    </row>
    <row r="342" spans="2:16" x14ac:dyDescent="0.15">
      <c r="B342" s="1" t="s">
        <v>193</v>
      </c>
      <c r="C342" s="1" t="s">
        <v>350</v>
      </c>
      <c r="D342" s="13">
        <v>76.84021290861439</v>
      </c>
      <c r="E342" s="13">
        <v>7.8489404245953034E-2</v>
      </c>
      <c r="F342" s="13">
        <v>12.16029887432417</v>
      </c>
      <c r="G342" s="13">
        <v>0.85251880730791951</v>
      </c>
      <c r="H342" s="13">
        <v>2.9040064184143038E-2</v>
      </c>
      <c r="I342" s="13">
        <v>2.5689287547511149E-2</v>
      </c>
      <c r="J342" s="13">
        <v>0.44880099193675604</v>
      </c>
      <c r="K342" s="13">
        <v>1.4747533194063598</v>
      </c>
      <c r="L342" s="13">
        <v>7.9300698346761784</v>
      </c>
      <c r="M342" s="27" t="s">
        <v>15</v>
      </c>
      <c r="N342" s="13">
        <v>0.16012650775662088</v>
      </c>
      <c r="O342" s="38">
        <v>100</v>
      </c>
      <c r="P342" s="13">
        <v>1.5153691856622373</v>
      </c>
    </row>
    <row r="343" spans="2:16" x14ac:dyDescent="0.15">
      <c r="B343" s="1" t="s">
        <v>193</v>
      </c>
      <c r="C343" s="1" t="s">
        <v>350</v>
      </c>
      <c r="D343" s="13">
        <v>76.894133996507605</v>
      </c>
      <c r="E343" s="13">
        <v>0.1504854064742937</v>
      </c>
      <c r="F343" s="13">
        <v>12.248441067387743</v>
      </c>
      <c r="G343" s="13">
        <v>1.9408811584165742</v>
      </c>
      <c r="H343" s="13">
        <v>0.1048151942565313</v>
      </c>
      <c r="I343" s="13">
        <v>9.3089058687105805E-2</v>
      </c>
      <c r="J343" s="13">
        <v>1.0374544153791703</v>
      </c>
      <c r="K343" s="13">
        <v>1.3047388805560121</v>
      </c>
      <c r="L343" s="13">
        <v>6.0582976558598434</v>
      </c>
      <c r="M343" s="27" t="s">
        <v>15</v>
      </c>
      <c r="N343" s="13">
        <v>0.16766316647511875</v>
      </c>
      <c r="O343" s="38">
        <v>100</v>
      </c>
      <c r="P343" s="13">
        <v>2.7812706709262613</v>
      </c>
    </row>
    <row r="344" spans="2:16" x14ac:dyDescent="0.15">
      <c r="B344" s="1" t="s">
        <v>193</v>
      </c>
      <c r="C344" s="1" t="s">
        <v>350</v>
      </c>
      <c r="D344" s="13">
        <v>76.918678534602591</v>
      </c>
      <c r="E344" s="13">
        <v>6.7567356407767579E-2</v>
      </c>
      <c r="F344" s="13">
        <v>12.020701217380816</v>
      </c>
      <c r="G344" s="13">
        <v>1.2433409629501531</v>
      </c>
      <c r="H344" s="13">
        <v>0</v>
      </c>
      <c r="I344" s="13">
        <v>2.946546369662044E-3</v>
      </c>
      <c r="J344" s="13">
        <v>0.30948897386174434</v>
      </c>
      <c r="K344" s="13">
        <v>2.515737381043901</v>
      </c>
      <c r="L344" s="13">
        <v>6.8103831057140516</v>
      </c>
      <c r="M344" s="27" t="s">
        <v>15</v>
      </c>
      <c r="N344" s="13">
        <v>0.11115592166931988</v>
      </c>
      <c r="O344" s="38">
        <v>100</v>
      </c>
      <c r="P344" s="13">
        <v>1.5796924202955296</v>
      </c>
    </row>
    <row r="345" spans="2:16" x14ac:dyDescent="0.15">
      <c r="B345" s="1" t="s">
        <v>193</v>
      </c>
      <c r="C345" s="1" t="s">
        <v>350</v>
      </c>
      <c r="D345" s="13">
        <v>76.936294949059885</v>
      </c>
      <c r="E345" s="13">
        <v>5.9288882932741122E-2</v>
      </c>
      <c r="F345" s="13">
        <v>12.321592793194878</v>
      </c>
      <c r="G345" s="13">
        <v>0.76872850776895951</v>
      </c>
      <c r="H345" s="13">
        <v>2.0472400602416591E-2</v>
      </c>
      <c r="I345" s="13">
        <v>2.9492418689619944E-2</v>
      </c>
      <c r="J345" s="13">
        <v>0.41309655869034673</v>
      </c>
      <c r="K345" s="13">
        <v>1.4496693546047978</v>
      </c>
      <c r="L345" s="13">
        <v>7.8704218494151741</v>
      </c>
      <c r="M345" s="27" t="s">
        <v>15</v>
      </c>
      <c r="N345" s="13">
        <v>0.1309422850411992</v>
      </c>
      <c r="O345" s="38">
        <v>100</v>
      </c>
      <c r="P345" s="13">
        <v>1.3305747953390323</v>
      </c>
    </row>
    <row r="346" spans="2:16" x14ac:dyDescent="0.15">
      <c r="B346" s="1" t="s">
        <v>193</v>
      </c>
      <c r="C346" s="1" t="s">
        <v>350</v>
      </c>
      <c r="D346" s="13">
        <v>76.966270008107657</v>
      </c>
      <c r="E346" s="13">
        <v>0</v>
      </c>
      <c r="F346" s="13">
        <v>12.12058286756271</v>
      </c>
      <c r="G346" s="13">
        <v>1.0401683413522298</v>
      </c>
      <c r="H346" s="13">
        <v>9.1388754320659099E-2</v>
      </c>
      <c r="I346" s="13">
        <v>3.3674879505503685E-2</v>
      </c>
      <c r="J346" s="13">
        <v>0.4033885415463499</v>
      </c>
      <c r="K346" s="13">
        <v>2.4884428567162837</v>
      </c>
      <c r="L346" s="13">
        <v>6.6399356538216487</v>
      </c>
      <c r="M346" s="27" t="s">
        <v>15</v>
      </c>
      <c r="N346" s="13">
        <v>0.2161480970669529</v>
      </c>
      <c r="O346" s="38">
        <v>100</v>
      </c>
      <c r="P346" s="13">
        <v>1.410189175067643</v>
      </c>
    </row>
    <row r="347" spans="2:16" x14ac:dyDescent="0.15">
      <c r="B347" s="1" t="s">
        <v>193</v>
      </c>
      <c r="C347" s="1" t="s">
        <v>350</v>
      </c>
      <c r="D347" s="13">
        <v>77.05001095339243</v>
      </c>
      <c r="E347" s="13">
        <v>0.16684157865306476</v>
      </c>
      <c r="F347" s="13">
        <v>12.716230737961604</v>
      </c>
      <c r="G347" s="13">
        <v>0.78403304198335078</v>
      </c>
      <c r="H347" s="13">
        <v>3.2532068209246735E-2</v>
      </c>
      <c r="I347" s="13">
        <v>0.1652098761723502</v>
      </c>
      <c r="J347" s="13">
        <v>0.8785698044597513</v>
      </c>
      <c r="K347" s="13">
        <v>1.4818161091182362</v>
      </c>
      <c r="L347" s="13">
        <v>6.5588320840423027</v>
      </c>
      <c r="M347" s="27" t="s">
        <v>15</v>
      </c>
      <c r="N347" s="13">
        <v>0.16592374600766283</v>
      </c>
      <c r="O347" s="38">
        <v>100</v>
      </c>
      <c r="P347" s="13">
        <v>1.9429081642804391</v>
      </c>
    </row>
    <row r="348" spans="2:16" x14ac:dyDescent="0.15">
      <c r="B348" s="1" t="s">
        <v>193</v>
      </c>
      <c r="C348" s="1" t="s">
        <v>350</v>
      </c>
      <c r="D348" s="13">
        <v>77.101772001100301</v>
      </c>
      <c r="E348" s="13">
        <v>7.7982874505850383E-2</v>
      </c>
      <c r="F348" s="13">
        <v>12.50241575830667</v>
      </c>
      <c r="G348" s="13">
        <v>1.2084226233426576</v>
      </c>
      <c r="H348" s="13">
        <v>4.6581770371494635E-2</v>
      </c>
      <c r="I348" s="13">
        <v>4.8557336525642841E-2</v>
      </c>
      <c r="J348" s="13">
        <v>0.71411517614157394</v>
      </c>
      <c r="K348" s="13">
        <v>1.1931052087406244</v>
      </c>
      <c r="L348" s="13">
        <v>6.9602314925621664</v>
      </c>
      <c r="M348" s="27" t="s">
        <v>15</v>
      </c>
      <c r="N348" s="13">
        <v>0.14681575840301431</v>
      </c>
      <c r="O348" s="38">
        <v>100</v>
      </c>
      <c r="P348" s="13">
        <v>3.8250379006311306</v>
      </c>
    </row>
    <row r="349" spans="2:16" x14ac:dyDescent="0.15">
      <c r="B349" s="1" t="s">
        <v>193</v>
      </c>
      <c r="C349" s="1" t="s">
        <v>350</v>
      </c>
      <c r="D349" s="13">
        <v>77.129100120051277</v>
      </c>
      <c r="E349" s="13">
        <v>4.6635995976326651E-2</v>
      </c>
      <c r="F349" s="13">
        <v>12.534865491489164</v>
      </c>
      <c r="G349" s="13">
        <v>0.81128264335185341</v>
      </c>
      <c r="H349" s="13">
        <v>3.6737327246121651E-2</v>
      </c>
      <c r="I349" s="13">
        <v>9.4802713921241719E-2</v>
      </c>
      <c r="J349" s="13">
        <v>0.57728627842030611</v>
      </c>
      <c r="K349" s="13">
        <v>1.580814968790091</v>
      </c>
      <c r="L349" s="13">
        <v>7.0709150135660277</v>
      </c>
      <c r="M349" s="27" t="s">
        <v>15</v>
      </c>
      <c r="N349" s="13">
        <v>0.1175594471875893</v>
      </c>
      <c r="O349" s="38">
        <v>100</v>
      </c>
      <c r="P349" s="13">
        <v>2.0070247385770159</v>
      </c>
    </row>
    <row r="350" spans="2:16" x14ac:dyDescent="0.15">
      <c r="B350" s="1" t="s">
        <v>193</v>
      </c>
      <c r="C350" s="1" t="s">
        <v>350</v>
      </c>
      <c r="D350" s="13">
        <v>77.16941137983379</v>
      </c>
      <c r="E350" s="13">
        <v>0.13074671384064682</v>
      </c>
      <c r="F350" s="13">
        <v>12.491083730051779</v>
      </c>
      <c r="G350" s="13">
        <v>0.74069343365123863</v>
      </c>
      <c r="H350" s="13">
        <v>4.6344492464642416E-2</v>
      </c>
      <c r="I350" s="13">
        <v>0.11939077860096622</v>
      </c>
      <c r="J350" s="13">
        <v>0.86233493815556483</v>
      </c>
      <c r="K350" s="13">
        <v>1.217722026687422</v>
      </c>
      <c r="L350" s="13">
        <v>7.0309608049283669</v>
      </c>
      <c r="M350" s="27" t="s">
        <v>15</v>
      </c>
      <c r="N350" s="13">
        <v>0.19131170178560999</v>
      </c>
      <c r="O350" s="38">
        <v>100</v>
      </c>
      <c r="P350" s="13">
        <v>2.253757478171309</v>
      </c>
    </row>
    <row r="351" spans="2:16" x14ac:dyDescent="0.15">
      <c r="B351" s="1" t="s">
        <v>193</v>
      </c>
      <c r="C351" s="1" t="s">
        <v>350</v>
      </c>
      <c r="D351" s="13">
        <v>77.29379316635297</v>
      </c>
      <c r="E351" s="13">
        <v>1.9216284461838096E-2</v>
      </c>
      <c r="F351" s="13">
        <v>12.450798632089919</v>
      </c>
      <c r="G351" s="13">
        <v>0.69717493415250698</v>
      </c>
      <c r="H351" s="13">
        <v>0.10330023816522489</v>
      </c>
      <c r="I351" s="13">
        <v>6.1309098044912025E-2</v>
      </c>
      <c r="J351" s="13">
        <v>0.60302530763577644</v>
      </c>
      <c r="K351" s="13">
        <v>1.2576117675926404</v>
      </c>
      <c r="L351" s="13">
        <v>7.345094296783639</v>
      </c>
      <c r="M351" s="27" t="s">
        <v>15</v>
      </c>
      <c r="N351" s="13">
        <v>0.16867627472057883</v>
      </c>
      <c r="O351" s="38">
        <v>100</v>
      </c>
      <c r="P351" s="13">
        <v>1.6459189208309795</v>
      </c>
    </row>
    <row r="352" spans="2:16" x14ac:dyDescent="0.15">
      <c r="B352" s="1" t="s">
        <v>193</v>
      </c>
      <c r="C352" s="1" t="s">
        <v>350</v>
      </c>
      <c r="D352" s="13">
        <v>73.719452403528933</v>
      </c>
      <c r="E352" s="13">
        <v>8.1750194945076585E-2</v>
      </c>
      <c r="F352" s="13">
        <v>15.271684027467078</v>
      </c>
      <c r="G352" s="13">
        <v>0.58105367520986995</v>
      </c>
      <c r="H352" s="13">
        <v>4.9070352163814543E-2</v>
      </c>
      <c r="I352" s="13">
        <v>1.0117598384291658E-3</v>
      </c>
      <c r="J352" s="13">
        <v>2.085945258889411</v>
      </c>
      <c r="K352" s="13">
        <v>3.135550858315892</v>
      </c>
      <c r="L352" s="13">
        <v>5.0457474902300925</v>
      </c>
      <c r="M352" s="27" t="s">
        <v>15</v>
      </c>
      <c r="N352" s="13">
        <v>2.8733979411388305E-2</v>
      </c>
      <c r="O352" s="38">
        <v>100</v>
      </c>
      <c r="P352" s="13">
        <v>1.1623152039147726</v>
      </c>
    </row>
    <row r="353" spans="1:17" x14ac:dyDescent="0.15">
      <c r="D353" s="13"/>
      <c r="E353" s="13"/>
      <c r="F353" s="13"/>
      <c r="G353" s="13"/>
      <c r="H353" s="13"/>
      <c r="I353" s="13"/>
      <c r="J353" s="13"/>
      <c r="K353" s="13"/>
      <c r="L353" s="13"/>
      <c r="M353" s="27"/>
      <c r="N353" s="13"/>
      <c r="O353" s="38"/>
      <c r="P353" s="13"/>
    </row>
    <row r="354" spans="1:17" ht="17" x14ac:dyDescent="0.25">
      <c r="A354" s="6" t="s">
        <v>845</v>
      </c>
      <c r="B354" s="6" t="s">
        <v>0</v>
      </c>
      <c r="C354" s="6" t="s">
        <v>162</v>
      </c>
      <c r="D354" s="6" t="s">
        <v>128</v>
      </c>
      <c r="E354" s="6" t="s">
        <v>1</v>
      </c>
      <c r="F354" s="6" t="s">
        <v>129</v>
      </c>
      <c r="G354" s="6" t="s">
        <v>130</v>
      </c>
      <c r="H354" s="6" t="s">
        <v>2</v>
      </c>
      <c r="I354" s="6" t="s">
        <v>3</v>
      </c>
      <c r="J354" s="6" t="s">
        <v>4</v>
      </c>
      <c r="K354" s="6" t="s">
        <v>131</v>
      </c>
      <c r="L354" s="6" t="s">
        <v>132</v>
      </c>
      <c r="M354" s="6" t="s">
        <v>133</v>
      </c>
      <c r="N354" s="6" t="s">
        <v>5</v>
      </c>
      <c r="O354" s="6" t="s">
        <v>6</v>
      </c>
      <c r="P354" s="6" t="s">
        <v>134</v>
      </c>
      <c r="Q354" s="6" t="s">
        <v>180</v>
      </c>
    </row>
    <row r="355" spans="1:17" x14ac:dyDescent="0.15">
      <c r="A355" s="1" t="s">
        <v>185</v>
      </c>
      <c r="B355" s="1" t="s">
        <v>194</v>
      </c>
      <c r="C355" s="1" t="s">
        <v>351</v>
      </c>
      <c r="D355" s="13">
        <v>76.994172323344927</v>
      </c>
      <c r="E355" s="13">
        <v>0.11166697257942729</v>
      </c>
      <c r="F355" s="13">
        <v>12.839162556612157</v>
      </c>
      <c r="G355" s="13">
        <v>0.52374683922133947</v>
      </c>
      <c r="H355" s="13">
        <v>4.3517276078747398E-2</v>
      </c>
      <c r="I355" s="13">
        <v>9.8940222028095506E-2</v>
      </c>
      <c r="J355" s="13">
        <v>0.94537176877675066</v>
      </c>
      <c r="K355" s="13">
        <v>1.8753924060204454</v>
      </c>
      <c r="L355" s="13">
        <v>6.4581074592052428</v>
      </c>
      <c r="M355" s="27" t="s">
        <v>15</v>
      </c>
      <c r="N355" s="13">
        <v>0.10992217613287374</v>
      </c>
      <c r="O355" s="38">
        <v>100</v>
      </c>
      <c r="P355" s="13">
        <v>2.5674310973085994</v>
      </c>
    </row>
    <row r="356" spans="1:17" x14ac:dyDescent="0.15">
      <c r="A356" s="1" t="s">
        <v>849</v>
      </c>
      <c r="D356" s="13"/>
      <c r="E356" s="13"/>
      <c r="F356" s="13"/>
      <c r="G356" s="13"/>
      <c r="H356" s="13"/>
      <c r="I356" s="13"/>
      <c r="J356" s="13"/>
      <c r="K356" s="13"/>
      <c r="L356" s="13"/>
      <c r="M356" s="27"/>
      <c r="N356" s="13"/>
      <c r="O356" s="38"/>
      <c r="P356" s="13"/>
    </row>
    <row r="357" spans="1:17" x14ac:dyDescent="0.15">
      <c r="A357" s="1" t="s">
        <v>211</v>
      </c>
      <c r="D357" s="13"/>
      <c r="E357" s="13"/>
      <c r="F357" s="13"/>
      <c r="G357" s="13"/>
      <c r="H357" s="13"/>
      <c r="I357" s="13"/>
      <c r="J357" s="13"/>
      <c r="K357" s="13"/>
      <c r="L357" s="13"/>
      <c r="M357" s="27"/>
      <c r="N357" s="13"/>
      <c r="O357" s="38"/>
      <c r="P357" s="13"/>
    </row>
    <row r="358" spans="1:17" x14ac:dyDescent="0.15">
      <c r="A358" s="1" t="s">
        <v>323</v>
      </c>
      <c r="D358" s="13"/>
      <c r="E358" s="13"/>
      <c r="F358" s="13"/>
      <c r="G358" s="13"/>
      <c r="H358" s="13"/>
      <c r="I358" s="13"/>
      <c r="J358" s="13"/>
      <c r="K358" s="13"/>
      <c r="L358" s="13"/>
      <c r="M358" s="27"/>
      <c r="N358" s="13"/>
      <c r="O358" s="38"/>
      <c r="P358" s="13"/>
    </row>
    <row r="359" spans="1:17" x14ac:dyDescent="0.15">
      <c r="D359" s="13"/>
      <c r="E359" s="13"/>
      <c r="F359" s="13"/>
      <c r="G359" s="13"/>
      <c r="H359" s="13"/>
      <c r="I359" s="13"/>
      <c r="J359" s="13"/>
      <c r="K359" s="13"/>
      <c r="L359" s="13"/>
      <c r="M359" s="27"/>
      <c r="N359" s="13"/>
      <c r="O359" s="38"/>
      <c r="P359" s="13"/>
    </row>
    <row r="360" spans="1:17" ht="17" x14ac:dyDescent="0.25">
      <c r="A360" s="6" t="s">
        <v>845</v>
      </c>
      <c r="B360" s="6" t="s">
        <v>0</v>
      </c>
      <c r="C360" s="6" t="s">
        <v>162</v>
      </c>
      <c r="D360" s="6" t="s">
        <v>128</v>
      </c>
      <c r="E360" s="6" t="s">
        <v>1</v>
      </c>
      <c r="F360" s="6" t="s">
        <v>129</v>
      </c>
      <c r="G360" s="6" t="s">
        <v>130</v>
      </c>
      <c r="H360" s="6" t="s">
        <v>2</v>
      </c>
      <c r="I360" s="6" t="s">
        <v>3</v>
      </c>
      <c r="J360" s="6" t="s">
        <v>4</v>
      </c>
      <c r="K360" s="6" t="s">
        <v>131</v>
      </c>
      <c r="L360" s="6" t="s">
        <v>132</v>
      </c>
      <c r="M360" s="6" t="s">
        <v>133</v>
      </c>
      <c r="N360" s="6" t="s">
        <v>5</v>
      </c>
      <c r="O360" s="6" t="s">
        <v>6</v>
      </c>
      <c r="P360" s="6" t="s">
        <v>134</v>
      </c>
      <c r="Q360" s="6" t="s">
        <v>180</v>
      </c>
    </row>
    <row r="361" spans="1:17" x14ac:dyDescent="0.15">
      <c r="A361" s="1" t="s">
        <v>200</v>
      </c>
      <c r="B361" s="1" t="s">
        <v>336</v>
      </c>
      <c r="C361" s="1" t="s">
        <v>352</v>
      </c>
      <c r="D361" s="13">
        <v>66.908031921458317</v>
      </c>
      <c r="E361" s="13">
        <v>0.88511064070840617</v>
      </c>
      <c r="F361" s="13">
        <v>15.781540863533024</v>
      </c>
      <c r="G361" s="13">
        <v>3.9151614151543126</v>
      </c>
      <c r="H361" s="13">
        <v>0.12618741872000513</v>
      </c>
      <c r="I361" s="13">
        <v>0.94729533022186518</v>
      </c>
      <c r="J361" s="13">
        <v>2.371326042660717</v>
      </c>
      <c r="K361" s="13">
        <v>5.4201594876188235</v>
      </c>
      <c r="L361" s="13">
        <v>3.5307205777708717</v>
      </c>
      <c r="M361" s="27" t="s">
        <v>15</v>
      </c>
      <c r="N361" s="13">
        <v>0.11446630215366246</v>
      </c>
      <c r="O361" s="38">
        <v>100</v>
      </c>
      <c r="P361" s="13">
        <v>1.7073165786721773</v>
      </c>
    </row>
    <row r="362" spans="1:17" x14ac:dyDescent="0.15">
      <c r="A362" s="1" t="s">
        <v>382</v>
      </c>
      <c r="B362" s="1" t="s">
        <v>336</v>
      </c>
      <c r="C362" s="1" t="s">
        <v>352</v>
      </c>
      <c r="D362" s="13">
        <v>67.396145716714358</v>
      </c>
      <c r="E362" s="13">
        <v>0.81740595649663694</v>
      </c>
      <c r="F362" s="13">
        <v>15.799750364659252</v>
      </c>
      <c r="G362" s="13">
        <v>3.6151178029433981</v>
      </c>
      <c r="H362" s="13">
        <v>9.8367642273166023E-2</v>
      </c>
      <c r="I362" s="13">
        <v>0.79301659508620692</v>
      </c>
      <c r="J362" s="13">
        <v>2.2660161589873371</v>
      </c>
      <c r="K362" s="13">
        <v>5.5606031425100042</v>
      </c>
      <c r="L362" s="13">
        <v>3.5551448544537472</v>
      </c>
      <c r="M362" s="27" t="s">
        <v>15</v>
      </c>
      <c r="N362" s="13">
        <v>9.8431765875906074E-2</v>
      </c>
      <c r="O362" s="38">
        <v>100</v>
      </c>
      <c r="P362" s="13">
        <v>1.7522451828005359</v>
      </c>
    </row>
    <row r="363" spans="1:17" x14ac:dyDescent="0.15">
      <c r="B363" s="1" t="s">
        <v>336</v>
      </c>
      <c r="C363" s="1" t="s">
        <v>352</v>
      </c>
      <c r="D363" s="13">
        <v>67.558414237868547</v>
      </c>
      <c r="E363" s="13">
        <v>0.87209467081484848</v>
      </c>
      <c r="F363" s="13">
        <v>15.925238260922756</v>
      </c>
      <c r="G363" s="13">
        <v>3.6596122222873819</v>
      </c>
      <c r="H363" s="13">
        <v>9.0019398847260013E-2</v>
      </c>
      <c r="I363" s="13">
        <v>0.91242080860076402</v>
      </c>
      <c r="J363" s="13">
        <v>2.2364737905126448</v>
      </c>
      <c r="K363" s="13">
        <v>5.0927876103628842</v>
      </c>
      <c r="L363" s="13">
        <v>3.5436538427344013</v>
      </c>
      <c r="M363" s="27" t="s">
        <v>15</v>
      </c>
      <c r="N363" s="13">
        <v>0.10928515704853611</v>
      </c>
      <c r="O363" s="38">
        <v>100</v>
      </c>
      <c r="P363" s="13">
        <v>2.5421174508650495</v>
      </c>
    </row>
    <row r="364" spans="1:17" x14ac:dyDescent="0.15">
      <c r="B364" s="1" t="s">
        <v>336</v>
      </c>
      <c r="C364" s="1" t="s">
        <v>352</v>
      </c>
      <c r="D364" s="13">
        <v>67.626991152262093</v>
      </c>
      <c r="E364" s="13">
        <v>0.84784276061877339</v>
      </c>
      <c r="F364" s="13">
        <v>15.858386717447557</v>
      </c>
      <c r="G364" s="13">
        <v>3.6145371003744389</v>
      </c>
      <c r="H364" s="13">
        <v>0.14194939754544567</v>
      </c>
      <c r="I364" s="13">
        <v>0.79398784089005026</v>
      </c>
      <c r="J364" s="13">
        <v>2.2753386743251531</v>
      </c>
      <c r="K364" s="13">
        <v>5.2510460620070036</v>
      </c>
      <c r="L364" s="13">
        <v>3.4921052030804249</v>
      </c>
      <c r="M364" s="27" t="s">
        <v>15</v>
      </c>
      <c r="N364" s="13">
        <v>9.7815091449048389E-2</v>
      </c>
      <c r="O364" s="38">
        <v>100</v>
      </c>
      <c r="P364" s="13">
        <v>2.9485137787257543</v>
      </c>
    </row>
    <row r="365" spans="1:17" x14ac:dyDescent="0.15">
      <c r="A365" s="12" t="s">
        <v>14</v>
      </c>
      <c r="B365" s="12" t="s">
        <v>7</v>
      </c>
      <c r="C365" s="29" t="s">
        <v>15</v>
      </c>
      <c r="D365" s="14">
        <f>AVERAGE(D361:D364)</f>
        <v>67.372395757075822</v>
      </c>
      <c r="E365" s="14">
        <f t="shared" ref="E365:L365" si="16">AVERAGE(E361:E364)</f>
        <v>0.85561350715966622</v>
      </c>
      <c r="F365" s="14">
        <f t="shared" si="16"/>
        <v>15.841229051640648</v>
      </c>
      <c r="G365" s="14">
        <f t="shared" si="16"/>
        <v>3.7011071351898828</v>
      </c>
      <c r="H365" s="14">
        <f t="shared" si="16"/>
        <v>0.11413096434646922</v>
      </c>
      <c r="I365" s="14">
        <f t="shared" si="16"/>
        <v>0.86168014369972168</v>
      </c>
      <c r="J365" s="14">
        <f t="shared" si="16"/>
        <v>2.2872886666214631</v>
      </c>
      <c r="K365" s="14">
        <f t="shared" si="16"/>
        <v>5.3311490756246789</v>
      </c>
      <c r="L365" s="14">
        <f t="shared" si="16"/>
        <v>3.5304061195098608</v>
      </c>
      <c r="M365" s="35" t="s">
        <v>15</v>
      </c>
      <c r="N365" s="14">
        <f t="shared" ref="N365:P365" si="17">AVERAGE(N361:N364)</f>
        <v>0.10499957913178826</v>
      </c>
      <c r="O365" s="40">
        <f t="shared" si="17"/>
        <v>100</v>
      </c>
      <c r="P365" s="14">
        <f t="shared" si="17"/>
        <v>2.2375482477658792</v>
      </c>
      <c r="Q365" s="17"/>
    </row>
    <row r="366" spans="1:17" x14ac:dyDescent="0.15">
      <c r="A366" s="12" t="s">
        <v>324</v>
      </c>
      <c r="B366" s="12" t="s">
        <v>9</v>
      </c>
      <c r="C366" s="29" t="s">
        <v>15</v>
      </c>
      <c r="D366" s="14">
        <f>STDEV(D361:D364)</f>
        <v>0.32435552657473465</v>
      </c>
      <c r="E366" s="14">
        <f t="shared" ref="E366:L366" si="18">STDEV(E361:E364)</f>
        <v>2.9787643257408195E-2</v>
      </c>
      <c r="F366" s="14">
        <f t="shared" si="18"/>
        <v>6.4897596291948675E-2</v>
      </c>
      <c r="G366" s="14">
        <f t="shared" si="18"/>
        <v>0.14425625203784656</v>
      </c>
      <c r="H366" s="14">
        <f t="shared" si="18"/>
        <v>2.4145898418547248E-2</v>
      </c>
      <c r="I366" s="14">
        <f t="shared" si="18"/>
        <v>8.0003137450348455E-2</v>
      </c>
      <c r="J366" s="14">
        <f t="shared" si="18"/>
        <v>5.8423037985721959E-2</v>
      </c>
      <c r="K366" s="14">
        <f t="shared" si="18"/>
        <v>0.20314584511787417</v>
      </c>
      <c r="L366" s="14">
        <f t="shared" si="18"/>
        <v>2.7413903167252212E-2</v>
      </c>
      <c r="M366" s="35" t="s">
        <v>15</v>
      </c>
      <c r="N366" s="14">
        <f t="shared" ref="N366:P366" si="19">STDEV(N361:N364)</f>
        <v>8.2206661749719256E-3</v>
      </c>
      <c r="O366" s="40">
        <f t="shared" si="19"/>
        <v>0</v>
      </c>
      <c r="P366" s="14">
        <f t="shared" si="19"/>
        <v>0.60961711302099808</v>
      </c>
      <c r="Q366" s="17"/>
    </row>
    <row r="367" spans="1:17" x14ac:dyDescent="0.15">
      <c r="B367" s="1" t="s">
        <v>337</v>
      </c>
      <c r="C367" s="1" t="s">
        <v>352</v>
      </c>
      <c r="D367" s="13">
        <v>75.602691944373419</v>
      </c>
      <c r="E367" s="13">
        <v>8.2501218788711944E-2</v>
      </c>
      <c r="F367" s="13">
        <v>14.48476413573592</v>
      </c>
      <c r="G367" s="13">
        <v>0.61871456072241093</v>
      </c>
      <c r="H367" s="13">
        <v>0.1707551286746114</v>
      </c>
      <c r="I367" s="13">
        <v>4.9346699180997294E-2</v>
      </c>
      <c r="J367" s="13">
        <v>0.48904980284215965</v>
      </c>
      <c r="K367" s="13">
        <v>4.1157741054315462</v>
      </c>
      <c r="L367" s="13">
        <v>4.37614160972102</v>
      </c>
      <c r="M367" s="27" t="s">
        <v>15</v>
      </c>
      <c r="N367" s="13">
        <v>1.0260794529206987E-2</v>
      </c>
      <c r="O367" s="38">
        <v>100</v>
      </c>
      <c r="P367" s="13">
        <v>4.305656135589075</v>
      </c>
      <c r="Q367" s="54"/>
    </row>
    <row r="368" spans="1:17" x14ac:dyDescent="0.15">
      <c r="B368" s="1" t="s">
        <v>337</v>
      </c>
      <c r="C368" s="1" t="s">
        <v>352</v>
      </c>
      <c r="D368" s="13">
        <v>75.780904426014004</v>
      </c>
      <c r="E368" s="13">
        <v>1.3867509606238167E-2</v>
      </c>
      <c r="F368" s="13">
        <v>14.545654035204315</v>
      </c>
      <c r="G368" s="13">
        <v>0.59118517237187129</v>
      </c>
      <c r="H368" s="13">
        <v>9.2085693085356926E-2</v>
      </c>
      <c r="I368" s="13">
        <v>4.8870952301063635E-2</v>
      </c>
      <c r="J368" s="13">
        <v>0.5137526870260859</v>
      </c>
      <c r="K368" s="13">
        <v>4.0696251533101426</v>
      </c>
      <c r="L368" s="13">
        <v>4.3209249316801293</v>
      </c>
      <c r="M368" s="27" t="s">
        <v>15</v>
      </c>
      <c r="N368" s="13">
        <v>2.3129439400781129E-2</v>
      </c>
      <c r="O368" s="38">
        <v>100</v>
      </c>
      <c r="P368" s="13">
        <v>3.4866361730924353</v>
      </c>
    </row>
    <row r="369" spans="1:17" x14ac:dyDescent="0.15">
      <c r="B369" s="1" t="s">
        <v>337</v>
      </c>
      <c r="C369" s="1" t="s">
        <v>352</v>
      </c>
      <c r="D369" s="13">
        <v>75.877502890646724</v>
      </c>
      <c r="E369" s="13">
        <v>2.2349741494428838E-2</v>
      </c>
      <c r="F369" s="13">
        <v>14.566956951043009</v>
      </c>
      <c r="G369" s="13">
        <v>0.63275738227613076</v>
      </c>
      <c r="H369" s="13">
        <v>0.18408857153273836</v>
      </c>
      <c r="I369" s="13">
        <v>1.8091752902311069E-2</v>
      </c>
      <c r="J369" s="13">
        <v>0.43783044394619874</v>
      </c>
      <c r="K369" s="13">
        <v>3.9831975475491443</v>
      </c>
      <c r="L369" s="13">
        <v>4.2762923047268462</v>
      </c>
      <c r="M369" s="27" t="s">
        <v>15</v>
      </c>
      <c r="N369" s="13">
        <v>9.3241388248189463E-4</v>
      </c>
      <c r="O369" s="38">
        <v>100</v>
      </c>
      <c r="P369" s="13">
        <v>4.2270801864278127</v>
      </c>
    </row>
    <row r="370" spans="1:17" x14ac:dyDescent="0.15">
      <c r="B370" s="1" t="s">
        <v>337</v>
      </c>
      <c r="C370" s="1" t="s">
        <v>352</v>
      </c>
      <c r="D370" s="13">
        <v>76.078531620809059</v>
      </c>
      <c r="E370" s="13">
        <v>1.6591981437851309E-2</v>
      </c>
      <c r="F370" s="13">
        <v>14.242104883490287</v>
      </c>
      <c r="G370" s="13">
        <v>0.62627182862097952</v>
      </c>
      <c r="H370" s="13">
        <v>0.12122247892513816</v>
      </c>
      <c r="I370" s="13">
        <v>4.2816483971905392E-2</v>
      </c>
      <c r="J370" s="13">
        <v>0.45486342837611432</v>
      </c>
      <c r="K370" s="13">
        <v>4.1577165770089701</v>
      </c>
      <c r="L370" s="13">
        <v>4.2506520474053104</v>
      </c>
      <c r="M370" s="27" t="s">
        <v>15</v>
      </c>
      <c r="N370" s="13">
        <v>9.2286699543825627E-3</v>
      </c>
      <c r="O370" s="38">
        <v>100</v>
      </c>
      <c r="P370" s="13">
        <v>3.1821481950722728</v>
      </c>
    </row>
    <row r="371" spans="1:17" x14ac:dyDescent="0.15">
      <c r="B371" s="1" t="s">
        <v>337</v>
      </c>
      <c r="C371" s="1" t="s">
        <v>352</v>
      </c>
      <c r="D371" s="20">
        <v>76.639108521841351</v>
      </c>
      <c r="E371" s="20">
        <v>0</v>
      </c>
      <c r="F371" s="20">
        <v>14.053849108851194</v>
      </c>
      <c r="G371" s="20">
        <v>0.68191781660083783</v>
      </c>
      <c r="H371" s="20">
        <v>0.16348136750610798</v>
      </c>
      <c r="I371" s="20">
        <v>2.0165481485082806E-2</v>
      </c>
      <c r="J371" s="20">
        <v>0.38973836345098067</v>
      </c>
      <c r="K371" s="20">
        <v>3.7494622896677354</v>
      </c>
      <c r="L371" s="20">
        <v>4.2657345885692175</v>
      </c>
      <c r="M371" s="49" t="s">
        <v>15</v>
      </c>
      <c r="N371" s="20">
        <v>3.6542462027477636E-2</v>
      </c>
      <c r="O371" s="50">
        <v>100</v>
      </c>
      <c r="P371" s="20">
        <v>4.6588596745273776</v>
      </c>
    </row>
    <row r="372" spans="1:17" x14ac:dyDescent="0.15">
      <c r="A372" s="90" t="s">
        <v>14</v>
      </c>
      <c r="B372" s="12" t="s">
        <v>7</v>
      </c>
      <c r="C372" s="29" t="s">
        <v>15</v>
      </c>
      <c r="D372" s="14">
        <f>AVERAGE(D367:D371)</f>
        <v>75.9957478807369</v>
      </c>
      <c r="E372" s="14">
        <f t="shared" ref="E372:N372" si="20">AVERAGE(E367:E371)</f>
        <v>2.7062090265446054E-2</v>
      </c>
      <c r="F372" s="14">
        <f t="shared" si="20"/>
        <v>14.378665822864946</v>
      </c>
      <c r="G372" s="14">
        <f t="shared" si="20"/>
        <v>0.63016935211844616</v>
      </c>
      <c r="H372" s="14">
        <f t="shared" si="20"/>
        <v>0.14632664794479056</v>
      </c>
      <c r="I372" s="14">
        <f t="shared" si="20"/>
        <v>3.5858273968272035E-2</v>
      </c>
      <c r="J372" s="14">
        <f t="shared" si="20"/>
        <v>0.45704694512830785</v>
      </c>
      <c r="K372" s="14">
        <f t="shared" si="20"/>
        <v>4.0151551345935079</v>
      </c>
      <c r="L372" s="14">
        <f t="shared" si="20"/>
        <v>4.2979490964205045</v>
      </c>
      <c r="M372" s="35" t="s">
        <v>15</v>
      </c>
      <c r="N372" s="14">
        <f t="shared" si="20"/>
        <v>1.6018755958866045E-2</v>
      </c>
      <c r="O372" s="40">
        <f t="shared" ref="O372" si="21">AVERAGE(O367:O371)</f>
        <v>100</v>
      </c>
      <c r="P372" s="14">
        <f t="shared" ref="P372" si="22">AVERAGE(P367:P371)</f>
        <v>3.9720760729417948</v>
      </c>
      <c r="Q372" s="17"/>
    </row>
    <row r="373" spans="1:17" x14ac:dyDescent="0.15">
      <c r="A373" s="12"/>
      <c r="B373" s="12" t="s">
        <v>9</v>
      </c>
      <c r="C373" s="29" t="s">
        <v>15</v>
      </c>
      <c r="D373" s="14">
        <f>STDEV(D367:D371)</f>
        <v>0.39855947453671597</v>
      </c>
      <c r="E373" s="14">
        <f t="shared" ref="E373:L373" si="23">STDEV(E367:E371)</f>
        <v>3.2061581641928051E-2</v>
      </c>
      <c r="F373" s="14">
        <f t="shared" si="23"/>
        <v>0.22290707249351346</v>
      </c>
      <c r="G373" s="14">
        <f t="shared" si="23"/>
        <v>3.2980186029780381E-2</v>
      </c>
      <c r="H373" s="14">
        <f t="shared" si="23"/>
        <v>3.8370882297932271E-2</v>
      </c>
      <c r="I373" s="14">
        <f t="shared" si="23"/>
        <v>1.5504814617356158E-2</v>
      </c>
      <c r="J373" s="14">
        <f t="shared" si="23"/>
        <v>4.7812683716073182E-2</v>
      </c>
      <c r="K373" s="14">
        <f t="shared" si="23"/>
        <v>0.16204081299901141</v>
      </c>
      <c r="L373" s="14">
        <f t="shared" si="23"/>
        <v>5.0955274825668223E-2</v>
      </c>
      <c r="M373" s="35" t="s">
        <v>15</v>
      </c>
      <c r="N373" s="14">
        <f t="shared" ref="N373:P373" si="24">STDEV(N367:N371)</f>
        <v>1.395207363460081E-2</v>
      </c>
      <c r="O373" s="40">
        <f t="shared" si="24"/>
        <v>0</v>
      </c>
      <c r="P373" s="14">
        <f t="shared" si="24"/>
        <v>0.61392434796533035</v>
      </c>
      <c r="Q373" s="17"/>
    </row>
    <row r="374" spans="1:17" x14ac:dyDescent="0.15">
      <c r="B374" s="11" t="s">
        <v>199</v>
      </c>
      <c r="C374" s="11" t="s">
        <v>201</v>
      </c>
      <c r="D374" s="16">
        <v>78.921089643705329</v>
      </c>
      <c r="E374" s="16">
        <v>0.4006928619221406</v>
      </c>
      <c r="F374" s="16">
        <v>11.529907066437918</v>
      </c>
      <c r="G374" s="16">
        <v>1.1760932165927214</v>
      </c>
      <c r="H374" s="16">
        <v>4.203061696645187E-2</v>
      </c>
      <c r="I374" s="16">
        <v>0.36519546338925768</v>
      </c>
      <c r="J374" s="16">
        <v>0.60004371482903573</v>
      </c>
      <c r="K374" s="16">
        <v>3.1314751687437039</v>
      </c>
      <c r="L374" s="16">
        <v>3.7921127004645285</v>
      </c>
      <c r="M374" s="27" t="s">
        <v>15</v>
      </c>
      <c r="N374" s="16">
        <v>4.1359546948922438E-2</v>
      </c>
      <c r="O374" s="39">
        <v>100</v>
      </c>
      <c r="P374" s="16">
        <v>4.7789376207708472</v>
      </c>
      <c r="Q374" s="42" t="s">
        <v>292</v>
      </c>
    </row>
    <row r="375" spans="1:17" x14ac:dyDescent="0.15">
      <c r="D375" s="13"/>
      <c r="E375" s="13"/>
      <c r="F375" s="13"/>
      <c r="G375" s="13"/>
      <c r="H375" s="13"/>
      <c r="I375" s="13"/>
      <c r="J375" s="13"/>
      <c r="K375" s="13"/>
      <c r="L375" s="13"/>
      <c r="M375" s="27"/>
      <c r="N375" s="13"/>
      <c r="O375" s="38"/>
      <c r="P375" s="13"/>
    </row>
    <row r="376" spans="1:17" ht="17" x14ac:dyDescent="0.25">
      <c r="A376" s="6" t="s">
        <v>845</v>
      </c>
      <c r="B376" s="6" t="s">
        <v>0</v>
      </c>
      <c r="C376" s="6" t="s">
        <v>162</v>
      </c>
      <c r="D376" s="6" t="s">
        <v>128</v>
      </c>
      <c r="E376" s="6" t="s">
        <v>1</v>
      </c>
      <c r="F376" s="6" t="s">
        <v>129</v>
      </c>
      <c r="G376" s="6" t="s">
        <v>130</v>
      </c>
      <c r="H376" s="6" t="s">
        <v>2</v>
      </c>
      <c r="I376" s="6" t="s">
        <v>3</v>
      </c>
      <c r="J376" s="6" t="s">
        <v>4</v>
      </c>
      <c r="K376" s="6" t="s">
        <v>131</v>
      </c>
      <c r="L376" s="6" t="s">
        <v>132</v>
      </c>
      <c r="M376" s="6" t="s">
        <v>133</v>
      </c>
      <c r="N376" s="6" t="s">
        <v>5</v>
      </c>
      <c r="O376" s="6" t="s">
        <v>6</v>
      </c>
      <c r="P376" s="6" t="s">
        <v>134</v>
      </c>
      <c r="Q376" s="6" t="s">
        <v>180</v>
      </c>
    </row>
    <row r="377" spans="1:17" x14ac:dyDescent="0.15">
      <c r="A377" s="1" t="s">
        <v>200</v>
      </c>
      <c r="B377" s="1" t="s">
        <v>202</v>
      </c>
      <c r="C377" s="1" t="s">
        <v>353</v>
      </c>
      <c r="D377" s="13">
        <v>78.641241433361756</v>
      </c>
      <c r="E377" s="13">
        <v>3.8612638363020327E-2</v>
      </c>
      <c r="F377" s="13">
        <v>14.765818311956636</v>
      </c>
      <c r="G377" s="13">
        <v>0.45189038626955574</v>
      </c>
      <c r="H377" s="13">
        <v>0</v>
      </c>
      <c r="I377" s="13">
        <v>0.65294021862070473</v>
      </c>
      <c r="J377" s="13">
        <v>3.9879493878418741</v>
      </c>
      <c r="K377" s="13">
        <v>0.50414750732638669</v>
      </c>
      <c r="L377" s="13">
        <v>0.92951601023139807</v>
      </c>
      <c r="M377" s="27" t="s">
        <v>15</v>
      </c>
      <c r="N377" s="13">
        <v>2.7884106028675373E-2</v>
      </c>
      <c r="O377" s="38">
        <v>100</v>
      </c>
      <c r="P377" s="21">
        <v>12.681439473221488</v>
      </c>
      <c r="Q377" s="42" t="s">
        <v>181</v>
      </c>
    </row>
    <row r="378" spans="1:17" x14ac:dyDescent="0.15">
      <c r="A378" s="1" t="s">
        <v>382</v>
      </c>
      <c r="B378" s="1" t="s">
        <v>202</v>
      </c>
      <c r="C378" s="1" t="s">
        <v>353</v>
      </c>
      <c r="D378" s="13">
        <v>78.865084167039001</v>
      </c>
      <c r="E378" s="13">
        <v>2.4902866268409041E-2</v>
      </c>
      <c r="F378" s="13">
        <v>14.407154406260322</v>
      </c>
      <c r="G378" s="13">
        <v>0.67709207228899182</v>
      </c>
      <c r="H378" s="13">
        <v>3.1446583946176096E-2</v>
      </c>
      <c r="I378" s="13">
        <v>0.64788697128565542</v>
      </c>
      <c r="J378" s="13">
        <v>3.7329344547062755</v>
      </c>
      <c r="K378" s="13">
        <v>0.63527622783526239</v>
      </c>
      <c r="L378" s="13">
        <v>0.9657228715641617</v>
      </c>
      <c r="M378" s="27" t="s">
        <v>15</v>
      </c>
      <c r="N378" s="13">
        <v>1.2499378805748895E-2</v>
      </c>
      <c r="O378" s="38">
        <v>100</v>
      </c>
      <c r="P378" s="21">
        <v>13.443698537850779</v>
      </c>
      <c r="Q378" s="42" t="s">
        <v>181</v>
      </c>
    </row>
    <row r="379" spans="1:17" x14ac:dyDescent="0.15">
      <c r="A379" s="1" t="s">
        <v>274</v>
      </c>
      <c r="B379" s="1" t="s">
        <v>202</v>
      </c>
      <c r="C379" s="1" t="s">
        <v>353</v>
      </c>
      <c r="D379" s="13">
        <v>79.679088764917353</v>
      </c>
      <c r="E379" s="13">
        <v>1.1063376271306338E-2</v>
      </c>
      <c r="F379" s="13">
        <v>14.200974205349818</v>
      </c>
      <c r="G379" s="13">
        <v>0.83021319596521725</v>
      </c>
      <c r="H379" s="13">
        <v>0</v>
      </c>
      <c r="I379" s="13">
        <v>0.61266000002103083</v>
      </c>
      <c r="J379" s="13">
        <v>3.3728032939357928</v>
      </c>
      <c r="K379" s="13">
        <v>0.35116746519469505</v>
      </c>
      <c r="L379" s="13">
        <v>0.9261415064187668</v>
      </c>
      <c r="M379" s="27" t="s">
        <v>15</v>
      </c>
      <c r="N379" s="13">
        <v>1.588819192602909E-2</v>
      </c>
      <c r="O379" s="38">
        <v>100</v>
      </c>
      <c r="P379" s="21">
        <v>14.83612444388578</v>
      </c>
      <c r="Q379" s="42" t="s">
        <v>181</v>
      </c>
    </row>
    <row r="380" spans="1:17" x14ac:dyDescent="0.15">
      <c r="A380" s="1" t="s">
        <v>325</v>
      </c>
      <c r="B380" s="1" t="s">
        <v>202</v>
      </c>
      <c r="C380" s="1" t="s">
        <v>353</v>
      </c>
      <c r="D380" s="13">
        <v>79.514039773449525</v>
      </c>
      <c r="E380" s="13">
        <v>0</v>
      </c>
      <c r="F380" s="13">
        <v>14.416556855479254</v>
      </c>
      <c r="G380" s="13">
        <v>0.46804176348310134</v>
      </c>
      <c r="H380" s="13">
        <v>3.0898085334249686E-2</v>
      </c>
      <c r="I380" s="13">
        <v>0.68920195287162067</v>
      </c>
      <c r="J380" s="13">
        <v>3.6939326819204372</v>
      </c>
      <c r="K380" s="13">
        <v>0.45686226985850281</v>
      </c>
      <c r="L380" s="13">
        <v>0.67833819487592451</v>
      </c>
      <c r="M380" s="27" t="s">
        <v>15</v>
      </c>
      <c r="N380" s="13">
        <v>5.2128422727375223E-2</v>
      </c>
      <c r="O380" s="38">
        <v>100</v>
      </c>
      <c r="P380" s="21">
        <v>13.713099981483296</v>
      </c>
      <c r="Q380" s="42" t="s">
        <v>181</v>
      </c>
    </row>
    <row r="381" spans="1:17" x14ac:dyDescent="0.15">
      <c r="B381" s="1" t="s">
        <v>202</v>
      </c>
      <c r="C381" s="1" t="s">
        <v>353</v>
      </c>
      <c r="D381" s="13">
        <v>79.642811604721587</v>
      </c>
      <c r="E381" s="13">
        <v>6.4245054606454953E-3</v>
      </c>
      <c r="F381" s="13">
        <v>14.167649639861468</v>
      </c>
      <c r="G381" s="13">
        <v>0.41590627864519503</v>
      </c>
      <c r="H381" s="13">
        <v>3.4430324516185606E-2</v>
      </c>
      <c r="I381" s="13">
        <v>1.2378239431763245</v>
      </c>
      <c r="J381" s="13">
        <v>3.5419243736626869</v>
      </c>
      <c r="K381" s="13">
        <v>0.30094082933065858</v>
      </c>
      <c r="L381" s="13">
        <v>0.6434758349248425</v>
      </c>
      <c r="M381" s="27" t="s">
        <v>15</v>
      </c>
      <c r="N381" s="13">
        <v>8.6126657004072481E-3</v>
      </c>
      <c r="O381" s="38">
        <v>100</v>
      </c>
      <c r="P381" s="21">
        <v>16.413799740774834</v>
      </c>
      <c r="Q381" s="42" t="s">
        <v>181</v>
      </c>
    </row>
    <row r="382" spans="1:17" x14ac:dyDescent="0.15">
      <c r="B382" s="1" t="s">
        <v>202</v>
      </c>
      <c r="C382" s="1" t="s">
        <v>353</v>
      </c>
      <c r="D382" s="13">
        <v>79.269970177140465</v>
      </c>
      <c r="E382" s="13">
        <v>0</v>
      </c>
      <c r="F382" s="13">
        <v>14.636722873681842</v>
      </c>
      <c r="G382" s="13">
        <v>0.33844093380790113</v>
      </c>
      <c r="H382" s="13">
        <v>0</v>
      </c>
      <c r="I382" s="13">
        <v>0.32784187658608116</v>
      </c>
      <c r="J382" s="13">
        <v>4.3377563859179684</v>
      </c>
      <c r="K382" s="13">
        <v>0.32440184708365538</v>
      </c>
      <c r="L382" s="13">
        <v>0.74740337485435493</v>
      </c>
      <c r="M382" s="27" t="s">
        <v>15</v>
      </c>
      <c r="N382" s="13">
        <v>1.7462530927735639E-2</v>
      </c>
      <c r="O382" s="38">
        <v>100</v>
      </c>
      <c r="P382" s="21">
        <v>17.743882261730221</v>
      </c>
      <c r="Q382" s="42" t="s">
        <v>181</v>
      </c>
    </row>
    <row r="383" spans="1:17" x14ac:dyDescent="0.15">
      <c r="B383" s="1" t="s">
        <v>202</v>
      </c>
      <c r="C383" s="1" t="s">
        <v>353</v>
      </c>
      <c r="D383" s="13">
        <v>79.114398812858923</v>
      </c>
      <c r="E383" s="13">
        <v>2.3421308915916358E-2</v>
      </c>
      <c r="F383" s="13">
        <v>15.029597052568569</v>
      </c>
      <c r="G383" s="13">
        <v>5.6451044198900305E-2</v>
      </c>
      <c r="H383" s="13">
        <v>2.9958299246753407E-2</v>
      </c>
      <c r="I383" s="13">
        <v>0.57516048233295469</v>
      </c>
      <c r="J383" s="13">
        <v>3.923464726348544</v>
      </c>
      <c r="K383" s="13">
        <v>0.26740953141508483</v>
      </c>
      <c r="L383" s="13">
        <v>0.98013874211434449</v>
      </c>
      <c r="M383" s="27" t="s">
        <v>15</v>
      </c>
      <c r="N383" s="13">
        <v>0</v>
      </c>
      <c r="O383" s="38">
        <v>100</v>
      </c>
      <c r="P383" s="21">
        <v>19.718406569403584</v>
      </c>
      <c r="Q383" s="42" t="s">
        <v>181</v>
      </c>
    </row>
    <row r="384" spans="1:17" x14ac:dyDescent="0.15">
      <c r="B384" s="1" t="s">
        <v>202</v>
      </c>
      <c r="C384" s="1" t="s">
        <v>353</v>
      </c>
      <c r="D384" s="13">
        <v>79.793013117375935</v>
      </c>
      <c r="E384" s="13">
        <v>0</v>
      </c>
      <c r="F384" s="13">
        <v>14.041556984970057</v>
      </c>
      <c r="G384" s="13">
        <v>0.37734901019846917</v>
      </c>
      <c r="H384" s="13">
        <v>1.9846229145113765E-2</v>
      </c>
      <c r="I384" s="13">
        <v>0.74159478214650632</v>
      </c>
      <c r="J384" s="13">
        <v>3.9224944036074088</v>
      </c>
      <c r="K384" s="13">
        <v>0.3229910621463396</v>
      </c>
      <c r="L384" s="13">
        <v>0.77902438605589985</v>
      </c>
      <c r="M384" s="27" t="s">
        <v>15</v>
      </c>
      <c r="N384" s="13">
        <v>2.1300243542861433E-3</v>
      </c>
      <c r="O384" s="38">
        <v>100</v>
      </c>
      <c r="P384" s="21">
        <v>15.681715263677745</v>
      </c>
      <c r="Q384" s="42" t="s">
        <v>181</v>
      </c>
    </row>
    <row r="385" spans="1:18" x14ac:dyDescent="0.15">
      <c r="B385" s="1" t="s">
        <v>202</v>
      </c>
      <c r="C385" s="1" t="s">
        <v>353</v>
      </c>
      <c r="D385" s="13">
        <v>72.894006266158911</v>
      </c>
      <c r="E385" s="13">
        <v>0</v>
      </c>
      <c r="F385" s="13">
        <v>18.54438633273443</v>
      </c>
      <c r="G385" s="13">
        <v>0</v>
      </c>
      <c r="H385" s="13">
        <v>0</v>
      </c>
      <c r="I385" s="13">
        <v>0.23434556245956079</v>
      </c>
      <c r="J385" s="13">
        <v>7.448288427450982</v>
      </c>
      <c r="K385" s="13">
        <v>5.1700680278540627E-2</v>
      </c>
      <c r="L385" s="13">
        <v>0.81871422154705242</v>
      </c>
      <c r="M385" s="27" t="s">
        <v>15</v>
      </c>
      <c r="N385" s="13">
        <v>8.5585093705480789E-3</v>
      </c>
      <c r="O385" s="38">
        <v>100</v>
      </c>
      <c r="P385" s="21">
        <v>15.732989382260257</v>
      </c>
      <c r="Q385" s="42" t="s">
        <v>181</v>
      </c>
    </row>
    <row r="386" spans="1:18" x14ac:dyDescent="0.15">
      <c r="B386" s="1" t="s">
        <v>202</v>
      </c>
      <c r="C386" s="1" t="s">
        <v>353</v>
      </c>
      <c r="D386" s="13">
        <v>77.270115541540932</v>
      </c>
      <c r="E386" s="13">
        <v>6.3472574694321878E-3</v>
      </c>
      <c r="F386" s="13">
        <v>15.927034538949114</v>
      </c>
      <c r="G386" s="13">
        <v>0.26009560521814989</v>
      </c>
      <c r="H386" s="13">
        <v>5.4059458773798225E-2</v>
      </c>
      <c r="I386" s="13">
        <v>1.1786064449687712</v>
      </c>
      <c r="J386" s="13">
        <v>4.409512435342406</v>
      </c>
      <c r="K386" s="13">
        <v>0.10656810470108412</v>
      </c>
      <c r="L386" s="13">
        <v>0.78554054188308042</v>
      </c>
      <c r="M386" s="27" t="s">
        <v>15</v>
      </c>
      <c r="N386" s="13">
        <v>2.1200711532710966E-3</v>
      </c>
      <c r="O386" s="38">
        <v>100</v>
      </c>
      <c r="P386" s="21">
        <v>15.097189204110109</v>
      </c>
      <c r="Q386" s="42" t="s">
        <v>181</v>
      </c>
    </row>
    <row r="387" spans="1:18" x14ac:dyDescent="0.15">
      <c r="B387" s="1" t="s">
        <v>202</v>
      </c>
      <c r="C387" s="1" t="s">
        <v>353</v>
      </c>
      <c r="D387" s="13">
        <v>79.177686045878275</v>
      </c>
      <c r="E387" s="13">
        <v>1.570612406427601E-2</v>
      </c>
      <c r="F387" s="13">
        <v>14.647660272372873</v>
      </c>
      <c r="G387" s="13">
        <v>0.28162500374300903</v>
      </c>
      <c r="H387" s="13">
        <v>4.4985585726604785E-2</v>
      </c>
      <c r="I387" s="13">
        <v>1.2519771402190167</v>
      </c>
      <c r="J387" s="13">
        <v>3.2844794970408362</v>
      </c>
      <c r="K387" s="13">
        <v>0.40764998085517168</v>
      </c>
      <c r="L387" s="13">
        <v>0.88507256674807899</v>
      </c>
      <c r="M387" s="27" t="s">
        <v>15</v>
      </c>
      <c r="N387" s="13">
        <v>3.1577833518493898E-3</v>
      </c>
      <c r="O387" s="38">
        <v>100</v>
      </c>
      <c r="P387" s="21">
        <v>14.243641875747088</v>
      </c>
      <c r="Q387" s="42" t="s">
        <v>181</v>
      </c>
    </row>
    <row r="388" spans="1:18" x14ac:dyDescent="0.15">
      <c r="B388" s="1" t="s">
        <v>202</v>
      </c>
      <c r="C388" s="1" t="s">
        <v>353</v>
      </c>
      <c r="D388" s="13">
        <v>78.798441344791613</v>
      </c>
      <c r="E388" s="13">
        <v>0</v>
      </c>
      <c r="F388" s="13">
        <v>14.291234593451744</v>
      </c>
      <c r="G388" s="13">
        <v>0.92988868998985663</v>
      </c>
      <c r="H388" s="13">
        <v>1.9488475373391314E-3</v>
      </c>
      <c r="I388" s="13">
        <v>0.62969560156622384</v>
      </c>
      <c r="J388" s="13">
        <v>3.5736682608718526</v>
      </c>
      <c r="K388" s="13">
        <v>0.53606070571911124</v>
      </c>
      <c r="L388" s="13">
        <v>1.204081614716243</v>
      </c>
      <c r="M388" s="27" t="s">
        <v>15</v>
      </c>
      <c r="N388" s="13">
        <v>3.498034135600981E-2</v>
      </c>
      <c r="O388" s="38">
        <v>100</v>
      </c>
      <c r="P388" s="21">
        <v>15.078015684096954</v>
      </c>
      <c r="Q388" s="42" t="s">
        <v>181</v>
      </c>
    </row>
    <row r="389" spans="1:18" x14ac:dyDescent="0.15">
      <c r="D389" s="13"/>
      <c r="E389" s="13"/>
      <c r="F389" s="13"/>
      <c r="G389" s="13"/>
      <c r="H389" s="13"/>
      <c r="I389" s="13"/>
      <c r="J389" s="13"/>
      <c r="K389" s="13"/>
      <c r="L389" s="13"/>
      <c r="M389" s="27"/>
      <c r="N389" s="13"/>
      <c r="O389" s="38"/>
      <c r="P389" s="13"/>
    </row>
    <row r="390" spans="1:18" ht="17" x14ac:dyDescent="0.25">
      <c r="A390" s="6" t="s">
        <v>845</v>
      </c>
      <c r="B390" s="6" t="s">
        <v>0</v>
      </c>
      <c r="C390" s="6" t="s">
        <v>162</v>
      </c>
      <c r="D390" s="6" t="s">
        <v>128</v>
      </c>
      <c r="E390" s="6" t="s">
        <v>1</v>
      </c>
      <c r="F390" s="6" t="s">
        <v>129</v>
      </c>
      <c r="G390" s="6" t="s">
        <v>130</v>
      </c>
      <c r="H390" s="6" t="s">
        <v>2</v>
      </c>
      <c r="I390" s="6" t="s">
        <v>3</v>
      </c>
      <c r="J390" s="6" t="s">
        <v>4</v>
      </c>
      <c r="K390" s="6" t="s">
        <v>131</v>
      </c>
      <c r="L390" s="6" t="s">
        <v>132</v>
      </c>
      <c r="M390" s="6" t="s">
        <v>133</v>
      </c>
      <c r="N390" s="6" t="s">
        <v>5</v>
      </c>
      <c r="O390" s="6" t="s">
        <v>6</v>
      </c>
      <c r="P390" s="6" t="s">
        <v>134</v>
      </c>
      <c r="Q390" s="6" t="s">
        <v>180</v>
      </c>
    </row>
    <row r="391" spans="1:18" s="48" customFormat="1" ht="13.25" customHeight="1" x14ac:dyDescent="0.15">
      <c r="A391" s="1" t="s">
        <v>200</v>
      </c>
      <c r="B391" s="1" t="s">
        <v>415</v>
      </c>
      <c r="C391" s="1" t="s">
        <v>354</v>
      </c>
      <c r="D391" s="13">
        <v>69.800929561727372</v>
      </c>
      <c r="E391" s="13">
        <v>1.0563432910723429</v>
      </c>
      <c r="F391" s="13">
        <v>14.270702864429888</v>
      </c>
      <c r="G391" s="13">
        <v>3.8323601270208689</v>
      </c>
      <c r="H391" s="13">
        <v>0.10422635274524449</v>
      </c>
      <c r="I391" s="13">
        <v>0.87798557890330242</v>
      </c>
      <c r="J391" s="13">
        <v>2.8367915764027702</v>
      </c>
      <c r="K391" s="13">
        <v>3.7369259952687974</v>
      </c>
      <c r="L391" s="13">
        <v>3.4250428970435056</v>
      </c>
      <c r="M391" s="27" t="s">
        <v>15</v>
      </c>
      <c r="N391" s="13">
        <v>5.8691755385907901E-2</v>
      </c>
      <c r="O391" s="38">
        <v>100</v>
      </c>
      <c r="P391" s="13">
        <v>0.28241681445379641</v>
      </c>
      <c r="Q391" s="2"/>
      <c r="R391" s="52"/>
    </row>
    <row r="392" spans="1:18" x14ac:dyDescent="0.15">
      <c r="A392" s="1" t="s">
        <v>382</v>
      </c>
      <c r="B392" s="1" t="s">
        <v>415</v>
      </c>
      <c r="C392" s="1" t="s">
        <v>354</v>
      </c>
      <c r="D392" s="20">
        <v>70.151862747666954</v>
      </c>
      <c r="E392" s="20">
        <v>1.1057079513928583</v>
      </c>
      <c r="F392" s="20">
        <v>14.750561366475948</v>
      </c>
      <c r="G392" s="20">
        <v>3.6425138388616221</v>
      </c>
      <c r="H392" s="20">
        <v>9.0094111985413505E-2</v>
      </c>
      <c r="I392" s="20">
        <v>0.95649157276546193</v>
      </c>
      <c r="J392" s="20">
        <v>2.889864936795107</v>
      </c>
      <c r="K392" s="20">
        <v>3.0503280328201909</v>
      </c>
      <c r="L392" s="20">
        <v>3.2775971546808274</v>
      </c>
      <c r="M392" s="49" t="s">
        <v>15</v>
      </c>
      <c r="N392" s="20">
        <v>8.4978286555626864E-2</v>
      </c>
      <c r="O392" s="50">
        <v>100</v>
      </c>
      <c r="P392" s="20">
        <v>2.8504770498534668</v>
      </c>
      <c r="Q392" s="54"/>
    </row>
    <row r="393" spans="1:18" x14ac:dyDescent="0.15">
      <c r="B393" s="1" t="s">
        <v>415</v>
      </c>
      <c r="C393" s="1" t="s">
        <v>354</v>
      </c>
      <c r="D393" s="13">
        <v>70.376873202618071</v>
      </c>
      <c r="E393" s="13">
        <v>1.0364650654524061</v>
      </c>
      <c r="F393" s="13">
        <v>13.710170253797951</v>
      </c>
      <c r="G393" s="13">
        <v>4.0647766872184858</v>
      </c>
      <c r="H393" s="13">
        <v>4.7617573472286338E-2</v>
      </c>
      <c r="I393" s="13">
        <v>1.0522541681377431</v>
      </c>
      <c r="J393" s="13">
        <v>2.7218907367666989</v>
      </c>
      <c r="K393" s="13">
        <v>3.407340820870683</v>
      </c>
      <c r="L393" s="13">
        <v>3.4643753252228531</v>
      </c>
      <c r="M393" s="27" t="s">
        <v>15</v>
      </c>
      <c r="N393" s="13">
        <v>0.11823616644281912</v>
      </c>
      <c r="O393" s="38">
        <v>100</v>
      </c>
      <c r="P393" s="13">
        <v>1.7043570537223616</v>
      </c>
    </row>
    <row r="394" spans="1:18" x14ac:dyDescent="0.15">
      <c r="B394" s="1" t="s">
        <v>415</v>
      </c>
      <c r="C394" s="1" t="s">
        <v>354</v>
      </c>
      <c r="D394" s="13">
        <v>70.530880270995084</v>
      </c>
      <c r="E394" s="13">
        <v>1.047940372498428</v>
      </c>
      <c r="F394" s="13">
        <v>13.856708169324101</v>
      </c>
      <c r="G394" s="13">
        <v>3.7908364765432001</v>
      </c>
      <c r="H394" s="13">
        <v>7.747524913024334E-2</v>
      </c>
      <c r="I394" s="13">
        <v>0.94277668604901677</v>
      </c>
      <c r="J394" s="13">
        <v>2.7415581820085886</v>
      </c>
      <c r="K394" s="13">
        <v>3.532316677914233</v>
      </c>
      <c r="L394" s="13">
        <v>3.3570392075678428</v>
      </c>
      <c r="M394" s="27" t="s">
        <v>15</v>
      </c>
      <c r="N394" s="13">
        <v>0.12246870796925921</v>
      </c>
      <c r="O394" s="38">
        <v>100</v>
      </c>
      <c r="P394" s="13">
        <v>0.71667937370541779</v>
      </c>
    </row>
    <row r="395" spans="1:18" x14ac:dyDescent="0.15">
      <c r="A395" s="12" t="s">
        <v>14</v>
      </c>
      <c r="B395" s="12" t="s">
        <v>7</v>
      </c>
      <c r="C395" s="29" t="s">
        <v>15</v>
      </c>
      <c r="D395" s="14">
        <f>AVERAGE(D391:D394)</f>
        <v>70.215136445751881</v>
      </c>
      <c r="E395" s="14">
        <f t="shared" ref="E395:P395" si="25">AVERAGE(E391:E394)</f>
        <v>1.0616141701040089</v>
      </c>
      <c r="F395" s="14">
        <f t="shared" si="25"/>
        <v>14.147035663506971</v>
      </c>
      <c r="G395" s="14">
        <f t="shared" si="25"/>
        <v>3.8326217824110445</v>
      </c>
      <c r="H395" s="14">
        <f t="shared" si="25"/>
        <v>7.9853321833296922E-2</v>
      </c>
      <c r="I395" s="14">
        <f t="shared" si="25"/>
        <v>0.95737700146388116</v>
      </c>
      <c r="J395" s="14">
        <f t="shared" si="25"/>
        <v>2.7975263579932914</v>
      </c>
      <c r="K395" s="14">
        <f t="shared" si="25"/>
        <v>3.431727881718476</v>
      </c>
      <c r="L395" s="14">
        <f t="shared" si="25"/>
        <v>3.381013646128757</v>
      </c>
      <c r="M395" s="35" t="s">
        <v>15</v>
      </c>
      <c r="N395" s="14">
        <f t="shared" si="25"/>
        <v>9.6093729088403274E-2</v>
      </c>
      <c r="O395" s="40">
        <f t="shared" si="25"/>
        <v>100</v>
      </c>
      <c r="P395" s="14">
        <f t="shared" si="25"/>
        <v>1.3884825729337607</v>
      </c>
      <c r="Q395" s="17"/>
    </row>
    <row r="396" spans="1:18" x14ac:dyDescent="0.15">
      <c r="A396" s="90" t="s">
        <v>326</v>
      </c>
      <c r="B396" s="12" t="s">
        <v>9</v>
      </c>
      <c r="C396" s="29" t="s">
        <v>15</v>
      </c>
      <c r="D396" s="14">
        <f>STDEV(D391:D394)</f>
        <v>0.3169773100940817</v>
      </c>
      <c r="E396" s="14">
        <f t="shared" ref="E396:P396" si="26">STDEV(E391:E394)</f>
        <v>3.0504064864926867E-2</v>
      </c>
      <c r="F396" s="14">
        <f t="shared" si="26"/>
        <v>0.46714676166669528</v>
      </c>
      <c r="G396" s="14">
        <f t="shared" si="26"/>
        <v>0.17491236879911712</v>
      </c>
      <c r="H396" s="14">
        <f t="shared" si="26"/>
        <v>2.4108899608165719E-2</v>
      </c>
      <c r="I396" s="14">
        <f t="shared" si="26"/>
        <v>7.1922708343623201E-2</v>
      </c>
      <c r="J396" s="14">
        <f t="shared" si="26"/>
        <v>7.9417366768380557E-2</v>
      </c>
      <c r="K396" s="14">
        <f t="shared" si="26"/>
        <v>0.28828490994802058</v>
      </c>
      <c r="L396" s="14">
        <f t="shared" si="26"/>
        <v>8.1970500558049747E-2</v>
      </c>
      <c r="M396" s="35" t="s">
        <v>15</v>
      </c>
      <c r="N396" s="14">
        <f t="shared" si="26"/>
        <v>3.0046562435113063E-2</v>
      </c>
      <c r="O396" s="40">
        <f t="shared" si="26"/>
        <v>0</v>
      </c>
      <c r="P396" s="14">
        <f t="shared" si="26"/>
        <v>1.141914406998541</v>
      </c>
      <c r="Q396" s="17"/>
    </row>
    <row r="397" spans="1:18" x14ac:dyDescent="0.15">
      <c r="C397" s="26"/>
      <c r="D397" s="13"/>
      <c r="E397" s="13"/>
      <c r="F397" s="13"/>
      <c r="G397" s="13"/>
      <c r="H397" s="13"/>
      <c r="I397" s="13"/>
      <c r="J397" s="13"/>
      <c r="K397" s="13"/>
      <c r="L397" s="13"/>
      <c r="M397" s="27"/>
      <c r="N397" s="13"/>
      <c r="O397" s="38"/>
      <c r="P397" s="13"/>
    </row>
    <row r="398" spans="1:18" x14ac:dyDescent="0.15">
      <c r="A398" s="1" t="s">
        <v>274</v>
      </c>
      <c r="B398" s="1" t="s">
        <v>415</v>
      </c>
      <c r="C398" s="1" t="s">
        <v>354</v>
      </c>
      <c r="D398" s="13">
        <v>74.082142488260544</v>
      </c>
      <c r="E398" s="13">
        <v>0.31642513847947207</v>
      </c>
      <c r="F398" s="13">
        <v>13.725685040084446</v>
      </c>
      <c r="G398" s="13">
        <v>2.1022436865984941</v>
      </c>
      <c r="H398" s="13">
        <v>9.0832941586432472E-2</v>
      </c>
      <c r="I398" s="13">
        <v>0.25757485407287906</v>
      </c>
      <c r="J398" s="13">
        <v>1.3200518071614535</v>
      </c>
      <c r="K398" s="13">
        <v>4.0421254641187669</v>
      </c>
      <c r="L398" s="13">
        <v>3.7588246169372264</v>
      </c>
      <c r="M398" s="27" t="s">
        <v>15</v>
      </c>
      <c r="N398" s="13">
        <v>0.30409396270030015</v>
      </c>
      <c r="O398" s="38">
        <v>100</v>
      </c>
      <c r="P398" s="21">
        <v>10.714110339773598</v>
      </c>
      <c r="Q398" s="42" t="s">
        <v>181</v>
      </c>
    </row>
    <row r="399" spans="1:18" x14ac:dyDescent="0.15">
      <c r="B399" s="1" t="s">
        <v>415</v>
      </c>
      <c r="C399" s="1" t="s">
        <v>354</v>
      </c>
      <c r="D399" s="13">
        <v>75.073388711113509</v>
      </c>
      <c r="E399" s="13">
        <v>0.1428829962497154</v>
      </c>
      <c r="F399" s="13">
        <v>15.174138950480748</v>
      </c>
      <c r="G399" s="13">
        <v>0.70941659396901546</v>
      </c>
      <c r="H399" s="13">
        <v>8.616294228452075E-3</v>
      </c>
      <c r="I399" s="13">
        <v>0.15481675621978286</v>
      </c>
      <c r="J399" s="13">
        <v>1.7908541094882762</v>
      </c>
      <c r="K399" s="13">
        <v>4.3069231346098569</v>
      </c>
      <c r="L399" s="13">
        <v>2.597114775864263</v>
      </c>
      <c r="M399" s="27" t="s">
        <v>15</v>
      </c>
      <c r="N399" s="13">
        <v>4.1847677776371044E-2</v>
      </c>
      <c r="O399" s="38">
        <v>100</v>
      </c>
      <c r="P399" s="13">
        <v>1.2800657165103502</v>
      </c>
    </row>
    <row r="400" spans="1:18" x14ac:dyDescent="0.15">
      <c r="B400" s="1" t="s">
        <v>415</v>
      </c>
      <c r="C400" s="1" t="s">
        <v>354</v>
      </c>
      <c r="D400" s="13">
        <v>73.429438435922322</v>
      </c>
      <c r="E400" s="13">
        <v>4.6292127707359566E-3</v>
      </c>
      <c r="F400" s="13">
        <v>19.694643104776745</v>
      </c>
      <c r="G400" s="13">
        <v>0.11023670828980243</v>
      </c>
      <c r="H400" s="13">
        <v>9.2067730310124232E-3</v>
      </c>
      <c r="I400" s="13">
        <v>0.28782615361732344</v>
      </c>
      <c r="J400" s="13">
        <v>5.3613698889957231</v>
      </c>
      <c r="K400" s="13">
        <v>0.1624259617036635</v>
      </c>
      <c r="L400" s="13">
        <v>0.91146249523526945</v>
      </c>
      <c r="M400" s="27" t="s">
        <v>15</v>
      </c>
      <c r="N400" s="13">
        <v>2.8761265657409087E-2</v>
      </c>
      <c r="O400" s="38">
        <v>100</v>
      </c>
      <c r="P400" s="21">
        <v>12.879355524658024</v>
      </c>
      <c r="Q400" s="42" t="s">
        <v>181</v>
      </c>
    </row>
    <row r="401" spans="2:17" x14ac:dyDescent="0.15">
      <c r="B401" s="1" t="s">
        <v>415</v>
      </c>
      <c r="C401" s="1" t="s">
        <v>354</v>
      </c>
      <c r="D401" s="13">
        <v>75.502785248968934</v>
      </c>
      <c r="E401" s="13">
        <v>3.4227023996421226E-2</v>
      </c>
      <c r="F401" s="13">
        <v>17.505990926534022</v>
      </c>
      <c r="G401" s="13">
        <v>6.0182989396873186E-2</v>
      </c>
      <c r="H401" s="13">
        <v>1.6590328008184194E-2</v>
      </c>
      <c r="I401" s="13">
        <v>0.76114358840091356</v>
      </c>
      <c r="J401" s="13">
        <v>5.3724509021723241</v>
      </c>
      <c r="K401" s="13">
        <v>8.0759451788373737E-2</v>
      </c>
      <c r="L401" s="13">
        <v>0.66586954073394744</v>
      </c>
      <c r="M401" s="27" t="s">
        <v>15</v>
      </c>
      <c r="N401" s="13">
        <v>0</v>
      </c>
      <c r="O401" s="38">
        <v>100</v>
      </c>
      <c r="P401" s="21">
        <v>17.524234642919509</v>
      </c>
      <c r="Q401" s="42" t="s">
        <v>181</v>
      </c>
    </row>
    <row r="402" spans="2:17" x14ac:dyDescent="0.15">
      <c r="B402" s="1" t="s">
        <v>415</v>
      </c>
      <c r="C402" s="1" t="s">
        <v>354</v>
      </c>
      <c r="D402" s="13">
        <v>76.096640601421825</v>
      </c>
      <c r="E402" s="13">
        <v>0.1090188162515633</v>
      </c>
      <c r="F402" s="13">
        <v>13.319043796832894</v>
      </c>
      <c r="G402" s="13">
        <v>1.3091423576575349</v>
      </c>
      <c r="H402" s="13">
        <v>3.7269118994022334E-2</v>
      </c>
      <c r="I402" s="13">
        <v>1.1202186011518265E-2</v>
      </c>
      <c r="J402" s="13">
        <v>0.76266749056240923</v>
      </c>
      <c r="K402" s="13">
        <v>1.4550271841910041</v>
      </c>
      <c r="L402" s="13">
        <v>6.7660371109352271</v>
      </c>
      <c r="M402" s="27" t="s">
        <v>15</v>
      </c>
      <c r="N402" s="13">
        <v>0.13395133714201785</v>
      </c>
      <c r="O402" s="38">
        <v>100</v>
      </c>
      <c r="P402" s="21">
        <v>6.2950750040499486</v>
      </c>
      <c r="Q402" s="42" t="s">
        <v>181</v>
      </c>
    </row>
    <row r="403" spans="2:17" x14ac:dyDescent="0.15">
      <c r="B403" s="1" t="s">
        <v>415</v>
      </c>
      <c r="C403" s="1" t="s">
        <v>354</v>
      </c>
      <c r="D403" s="13">
        <v>76.228908104456409</v>
      </c>
      <c r="E403" s="13">
        <v>7.4062090325362012E-2</v>
      </c>
      <c r="F403" s="13">
        <v>13.298867968815237</v>
      </c>
      <c r="G403" s="13">
        <v>1.2323899822385069</v>
      </c>
      <c r="H403" s="13">
        <v>2.2501324632920448E-2</v>
      </c>
      <c r="I403" s="13">
        <v>1.7188688536246374E-2</v>
      </c>
      <c r="J403" s="13">
        <v>0.74071948169675461</v>
      </c>
      <c r="K403" s="13">
        <v>1.5825116978254901</v>
      </c>
      <c r="L403" s="13">
        <v>6.635834399188079</v>
      </c>
      <c r="M403" s="27" t="s">
        <v>15</v>
      </c>
      <c r="N403" s="13">
        <v>0.16701626228500616</v>
      </c>
      <c r="O403" s="38">
        <v>100</v>
      </c>
      <c r="P403" s="13">
        <v>5.6588874374867544</v>
      </c>
    </row>
    <row r="404" spans="2:17" x14ac:dyDescent="0.15">
      <c r="B404" s="1" t="s">
        <v>415</v>
      </c>
      <c r="C404" s="1" t="s">
        <v>354</v>
      </c>
      <c r="D404" s="13">
        <v>76.339544829512647</v>
      </c>
      <c r="E404" s="13">
        <v>0.11369500749513839</v>
      </c>
      <c r="F404" s="13">
        <v>13.450806017195044</v>
      </c>
      <c r="G404" s="13">
        <v>1.3239340087563407</v>
      </c>
      <c r="H404" s="13">
        <v>1.4401788752291728E-2</v>
      </c>
      <c r="I404" s="13">
        <v>4.8936744978978937E-2</v>
      </c>
      <c r="J404" s="13">
        <v>0.76676061237574888</v>
      </c>
      <c r="K404" s="13">
        <v>1.1850976498164392</v>
      </c>
      <c r="L404" s="13">
        <v>6.6004219067422678</v>
      </c>
      <c r="M404" s="27" t="s">
        <v>15</v>
      </c>
      <c r="N404" s="13">
        <v>0.15640143437512205</v>
      </c>
      <c r="O404" s="38">
        <v>100</v>
      </c>
      <c r="P404" s="21">
        <v>6.6018795904115137</v>
      </c>
      <c r="Q404" s="42" t="s">
        <v>181</v>
      </c>
    </row>
    <row r="405" spans="2:17" x14ac:dyDescent="0.15">
      <c r="B405" s="1" t="s">
        <v>415</v>
      </c>
      <c r="C405" s="1" t="s">
        <v>354</v>
      </c>
      <c r="D405" s="13">
        <v>76.439388087355681</v>
      </c>
      <c r="E405" s="13">
        <v>9.7462475262362819E-2</v>
      </c>
      <c r="F405" s="13">
        <v>13.961267547595845</v>
      </c>
      <c r="G405" s="13">
        <v>0.41374735274211027</v>
      </c>
      <c r="H405" s="13">
        <v>5.1589353423990007E-2</v>
      </c>
      <c r="I405" s="13">
        <v>1.2889032897827335E-2</v>
      </c>
      <c r="J405" s="13">
        <v>0.74729190431891235</v>
      </c>
      <c r="K405" s="13">
        <v>3.0069984939914516</v>
      </c>
      <c r="L405" s="13">
        <v>5.1832391893694503</v>
      </c>
      <c r="M405" s="27" t="s">
        <v>15</v>
      </c>
      <c r="N405" s="13">
        <v>8.6126563042356663E-2</v>
      </c>
      <c r="O405" s="38">
        <v>100</v>
      </c>
      <c r="P405" s="13">
        <v>3.6778003562023684</v>
      </c>
    </row>
    <row r="406" spans="2:17" x14ac:dyDescent="0.15">
      <c r="B406" s="1" t="s">
        <v>415</v>
      </c>
      <c r="C406" s="1" t="s">
        <v>354</v>
      </c>
      <c r="D406" s="13">
        <v>76.483315307563331</v>
      </c>
      <c r="E406" s="13">
        <v>6.6808778967114124E-2</v>
      </c>
      <c r="F406" s="13">
        <v>13.299579566340849</v>
      </c>
      <c r="G406" s="13">
        <v>1.2379292685085561</v>
      </c>
      <c r="H406" s="13">
        <v>2.8445623890003911E-2</v>
      </c>
      <c r="I406" s="13">
        <v>1.4102794908032495E-2</v>
      </c>
      <c r="J406" s="13">
        <v>0.69417219731838919</v>
      </c>
      <c r="K406" s="13">
        <v>1.3317336160652216</v>
      </c>
      <c r="L406" s="13">
        <v>6.6932179744332938</v>
      </c>
      <c r="M406" s="27" t="s">
        <v>15</v>
      </c>
      <c r="N406" s="13">
        <v>0.15069487200521309</v>
      </c>
      <c r="O406" s="38">
        <v>100</v>
      </c>
      <c r="P406" s="13">
        <v>5.4300932051158384</v>
      </c>
    </row>
    <row r="407" spans="2:17" x14ac:dyDescent="0.15">
      <c r="B407" s="1" t="s">
        <v>415</v>
      </c>
      <c r="C407" s="1" t="s">
        <v>354</v>
      </c>
      <c r="D407" s="13">
        <v>76.702494431725682</v>
      </c>
      <c r="E407" s="13">
        <v>0.13959437899170207</v>
      </c>
      <c r="F407" s="13">
        <v>13.817867210188936</v>
      </c>
      <c r="G407" s="13">
        <v>0.40537233563035852</v>
      </c>
      <c r="H407" s="13">
        <v>2.1786740353328535E-2</v>
      </c>
      <c r="I407" s="13">
        <v>2.2051790974601044E-2</v>
      </c>
      <c r="J407" s="13">
        <v>0.77021712144250321</v>
      </c>
      <c r="K407" s="13">
        <v>2.76218434493906</v>
      </c>
      <c r="L407" s="13">
        <v>5.2843626185663135</v>
      </c>
      <c r="M407" s="27" t="s">
        <v>15</v>
      </c>
      <c r="N407" s="13">
        <v>7.4069027187510961E-2</v>
      </c>
      <c r="O407" s="38">
        <v>100</v>
      </c>
      <c r="P407" s="13">
        <v>4.923822177761636</v>
      </c>
    </row>
    <row r="408" spans="2:17" x14ac:dyDescent="0.15">
      <c r="B408" s="1" t="s">
        <v>415</v>
      </c>
      <c r="C408" s="1" t="s">
        <v>354</v>
      </c>
      <c r="D408" s="13">
        <v>77.298322067892997</v>
      </c>
      <c r="E408" s="13">
        <v>0.24089388946321008</v>
      </c>
      <c r="F408" s="13">
        <v>14.464582936427457</v>
      </c>
      <c r="G408" s="13">
        <v>2.2025128850560662</v>
      </c>
      <c r="H408" s="13">
        <v>7.0494043830421196E-2</v>
      </c>
      <c r="I408" s="13">
        <v>8.7683289488773936E-2</v>
      </c>
      <c r="J408" s="13">
        <v>1.2125520764266529</v>
      </c>
      <c r="K408" s="13">
        <v>0.46041356035434788</v>
      </c>
      <c r="L408" s="13">
        <v>3.8377787465619795</v>
      </c>
      <c r="M408" s="27" t="s">
        <v>15</v>
      </c>
      <c r="N408" s="13">
        <v>0.12476650449810044</v>
      </c>
      <c r="O408" s="38">
        <v>100</v>
      </c>
      <c r="P408" s="21">
        <v>11.229379675627413</v>
      </c>
      <c r="Q408" s="42" t="s">
        <v>181</v>
      </c>
    </row>
    <row r="409" spans="2:17" x14ac:dyDescent="0.15">
      <c r="B409" s="1" t="s">
        <v>415</v>
      </c>
      <c r="C409" s="1" t="s">
        <v>354</v>
      </c>
      <c r="D409" s="13">
        <v>77.568417398770151</v>
      </c>
      <c r="E409" s="13">
        <v>0.11395749871869951</v>
      </c>
      <c r="F409" s="13">
        <v>13.249114286411073</v>
      </c>
      <c r="G409" s="13">
        <v>1.0670832137409851</v>
      </c>
      <c r="H409" s="13">
        <v>1.791162000050929E-2</v>
      </c>
      <c r="I409" s="13">
        <v>9.0245893725493576E-2</v>
      </c>
      <c r="J409" s="13">
        <v>0.59917311811636453</v>
      </c>
      <c r="K409" s="13">
        <v>1.4721605450935169</v>
      </c>
      <c r="L409" s="13">
        <v>5.7132583287658845</v>
      </c>
      <c r="M409" s="27" t="s">
        <v>15</v>
      </c>
      <c r="N409" s="13">
        <v>0.10867809665730965</v>
      </c>
      <c r="O409" s="38">
        <v>100</v>
      </c>
      <c r="P409" s="21">
        <v>10.29287133412204</v>
      </c>
      <c r="Q409" s="42" t="s">
        <v>181</v>
      </c>
    </row>
    <row r="410" spans="2:17" x14ac:dyDescent="0.15">
      <c r="B410" s="1" t="s">
        <v>415</v>
      </c>
      <c r="C410" s="1" t="s">
        <v>354</v>
      </c>
      <c r="D410" s="13">
        <v>77.656744124894061</v>
      </c>
      <c r="E410" s="13">
        <v>1.0015828975857699</v>
      </c>
      <c r="F410" s="13">
        <v>12.567801529934389</v>
      </c>
      <c r="G410" s="13">
        <v>1.4435151261699259</v>
      </c>
      <c r="H410" s="13">
        <v>1.376482464900864E-2</v>
      </c>
      <c r="I410" s="13">
        <v>4.497046229539739E-2</v>
      </c>
      <c r="J410" s="13">
        <v>0.45859706361576702</v>
      </c>
      <c r="K410" s="13">
        <v>1.9864460404420141</v>
      </c>
      <c r="L410" s="13">
        <v>4.7483416037161783</v>
      </c>
      <c r="M410" s="27" t="s">
        <v>15</v>
      </c>
      <c r="N410" s="13">
        <v>7.8236326697487951E-2</v>
      </c>
      <c r="O410" s="38">
        <v>100</v>
      </c>
      <c r="P410" s="13">
        <v>4.3794575258323789</v>
      </c>
    </row>
    <row r="411" spans="2:17" x14ac:dyDescent="0.15">
      <c r="B411" s="1" t="s">
        <v>415</v>
      </c>
      <c r="C411" s="1" t="s">
        <v>354</v>
      </c>
      <c r="D411" s="13">
        <v>77.904420929417014</v>
      </c>
      <c r="E411" s="13">
        <v>2.7670626312719802E-2</v>
      </c>
      <c r="F411" s="13">
        <v>15.547291379475498</v>
      </c>
      <c r="G411" s="13">
        <v>0.13330023298657739</v>
      </c>
      <c r="H411" s="13">
        <v>2.0282380851670469E-2</v>
      </c>
      <c r="I411" s="13">
        <v>0.29092287394249822</v>
      </c>
      <c r="J411" s="13">
        <v>4.7035962161875569</v>
      </c>
      <c r="K411" s="13">
        <v>0.29066047842563342</v>
      </c>
      <c r="L411" s="13">
        <v>1.0655700937772428</v>
      </c>
      <c r="M411" s="27" t="s">
        <v>15</v>
      </c>
      <c r="N411" s="13">
        <v>1.6284788623603108E-2</v>
      </c>
      <c r="O411" s="38">
        <v>100</v>
      </c>
      <c r="P411" s="21">
        <v>17.125114043918558</v>
      </c>
      <c r="Q411" s="42" t="s">
        <v>181</v>
      </c>
    </row>
    <row r="412" spans="2:17" x14ac:dyDescent="0.15">
      <c r="B412" s="1" t="s">
        <v>415</v>
      </c>
      <c r="C412" s="1" t="s">
        <v>354</v>
      </c>
      <c r="D412" s="13">
        <v>78.138389518227385</v>
      </c>
      <c r="E412" s="13">
        <v>0.18752878805368306</v>
      </c>
      <c r="F412" s="13">
        <v>14.580924084643824</v>
      </c>
      <c r="G412" s="13">
        <v>2.2219801674277067</v>
      </c>
      <c r="H412" s="13">
        <v>3.8881559687862076E-2</v>
      </c>
      <c r="I412" s="13">
        <v>8.4691879343364571E-2</v>
      </c>
      <c r="J412" s="13">
        <v>1.3191214738001062</v>
      </c>
      <c r="K412" s="13">
        <v>0.25332287070121456</v>
      </c>
      <c r="L412" s="13">
        <v>3.0282457504132361</v>
      </c>
      <c r="M412" s="27" t="s">
        <v>15</v>
      </c>
      <c r="N412" s="13">
        <v>0.14691390770159238</v>
      </c>
      <c r="O412" s="38">
        <v>100</v>
      </c>
      <c r="P412" s="21">
        <v>11.55704586939413</v>
      </c>
      <c r="Q412" s="42" t="s">
        <v>181</v>
      </c>
    </row>
    <row r="413" spans="2:17" x14ac:dyDescent="0.15">
      <c r="B413" s="1" t="s">
        <v>415</v>
      </c>
      <c r="C413" s="1" t="s">
        <v>354</v>
      </c>
      <c r="D413" s="13">
        <v>78.192261123445107</v>
      </c>
      <c r="E413" s="13">
        <v>0</v>
      </c>
      <c r="F413" s="13">
        <v>15.130285641953419</v>
      </c>
      <c r="G413" s="13">
        <v>0.42774032722194266</v>
      </c>
      <c r="H413" s="13">
        <v>3.278789521840967E-2</v>
      </c>
      <c r="I413" s="13">
        <v>1.3720200078387943</v>
      </c>
      <c r="J413" s="13">
        <v>3.4767876530568875</v>
      </c>
      <c r="K413" s="13">
        <v>0.34964335604359442</v>
      </c>
      <c r="L413" s="13">
        <v>1.0009203360953185</v>
      </c>
      <c r="M413" s="27" t="s">
        <v>15</v>
      </c>
      <c r="N413" s="13">
        <v>1.7553659126531965E-2</v>
      </c>
      <c r="O413" s="38">
        <v>100</v>
      </c>
      <c r="P413" s="21">
        <v>12.65069072222947</v>
      </c>
      <c r="Q413" s="42" t="s">
        <v>181</v>
      </c>
    </row>
    <row r="414" spans="2:17" x14ac:dyDescent="0.15">
      <c r="B414" s="1" t="s">
        <v>415</v>
      </c>
      <c r="C414" s="1" t="s">
        <v>354</v>
      </c>
      <c r="D414" s="13">
        <v>79.344223062814777</v>
      </c>
      <c r="E414" s="13">
        <v>1.0779161040534092E-2</v>
      </c>
      <c r="F414" s="13">
        <v>14.042644177590457</v>
      </c>
      <c r="G414" s="13">
        <v>0.51250349514797311</v>
      </c>
      <c r="H414" s="13">
        <v>0</v>
      </c>
      <c r="I414" s="13">
        <v>0.61133077892352317</v>
      </c>
      <c r="J414" s="13">
        <v>3.7153950723407867</v>
      </c>
      <c r="K414" s="13">
        <v>0.85139941381497319</v>
      </c>
      <c r="L414" s="13">
        <v>0.90657003663647129</v>
      </c>
      <c r="M414" s="27" t="s">
        <v>15</v>
      </c>
      <c r="N414" s="13">
        <v>5.154801690488665E-3</v>
      </c>
      <c r="O414" s="38">
        <v>100</v>
      </c>
      <c r="P414" s="21">
        <v>12.896746187449224</v>
      </c>
      <c r="Q414" s="42" t="s">
        <v>181</v>
      </c>
    </row>
    <row r="415" spans="2:17" x14ac:dyDescent="0.15">
      <c r="B415" s="1" t="s">
        <v>415</v>
      </c>
      <c r="C415" s="1" t="s">
        <v>354</v>
      </c>
      <c r="D415" s="13">
        <v>79.551055180444479</v>
      </c>
      <c r="E415" s="13">
        <v>0</v>
      </c>
      <c r="F415" s="13">
        <v>14.922836864656205</v>
      </c>
      <c r="G415" s="13">
        <v>0.55731772923163825</v>
      </c>
      <c r="H415" s="13">
        <v>6.0773003343545247E-2</v>
      </c>
      <c r="I415" s="13">
        <v>0.76665160906385721</v>
      </c>
      <c r="J415" s="13">
        <v>3.3853921828599756</v>
      </c>
      <c r="K415" s="13">
        <v>0.16395701587944222</v>
      </c>
      <c r="L415" s="13">
        <v>0.59201641452083031</v>
      </c>
      <c r="M415" s="27" t="s">
        <v>15</v>
      </c>
      <c r="N415" s="13">
        <v>0</v>
      </c>
      <c r="O415" s="38">
        <v>100</v>
      </c>
      <c r="P415" s="21">
        <v>9.8234462920933225</v>
      </c>
      <c r="Q415" s="42" t="s">
        <v>181</v>
      </c>
    </row>
    <row r="416" spans="2:17" x14ac:dyDescent="0.15">
      <c r="B416" s="1" t="s">
        <v>415</v>
      </c>
      <c r="C416" s="1" t="s">
        <v>354</v>
      </c>
      <c r="D416" s="13">
        <v>79.723340858085564</v>
      </c>
      <c r="E416" s="13">
        <v>6.4067526145719145E-2</v>
      </c>
      <c r="F416" s="13">
        <v>13.798848689776868</v>
      </c>
      <c r="G416" s="13">
        <v>0.3141117119114244</v>
      </c>
      <c r="H416" s="13">
        <v>6.1903620644256571E-2</v>
      </c>
      <c r="I416" s="13">
        <v>1.1767320493565769</v>
      </c>
      <c r="J416" s="13">
        <v>3.9929463294972734</v>
      </c>
      <c r="K416" s="13">
        <v>0.12473400930918732</v>
      </c>
      <c r="L416" s="13">
        <v>0.74224335312468759</v>
      </c>
      <c r="M416" s="27" t="s">
        <v>15</v>
      </c>
      <c r="N416" s="13">
        <v>1.0718521484454915E-3</v>
      </c>
      <c r="O416" s="38">
        <v>100</v>
      </c>
      <c r="P416" s="21">
        <v>15.846602415438383</v>
      </c>
      <c r="Q416" s="42" t="s">
        <v>181</v>
      </c>
    </row>
    <row r="417" spans="1:17" x14ac:dyDescent="0.15">
      <c r="D417" s="13"/>
      <c r="E417" s="13"/>
      <c r="F417" s="13"/>
      <c r="G417" s="13"/>
      <c r="H417" s="13"/>
      <c r="I417" s="13"/>
      <c r="J417" s="13"/>
      <c r="K417" s="13"/>
      <c r="L417" s="13"/>
      <c r="M417" s="27"/>
      <c r="N417" s="13"/>
      <c r="O417" s="38"/>
      <c r="P417" s="13"/>
    </row>
    <row r="418" spans="1:17" ht="17" x14ac:dyDescent="0.25">
      <c r="A418" s="6" t="s">
        <v>845</v>
      </c>
      <c r="B418" s="6" t="s">
        <v>0</v>
      </c>
      <c r="C418" s="6" t="s">
        <v>162</v>
      </c>
      <c r="D418" s="6" t="s">
        <v>128</v>
      </c>
      <c r="E418" s="6" t="s">
        <v>1</v>
      </c>
      <c r="F418" s="6" t="s">
        <v>129</v>
      </c>
      <c r="G418" s="6" t="s">
        <v>130</v>
      </c>
      <c r="H418" s="6" t="s">
        <v>2</v>
      </c>
      <c r="I418" s="6" t="s">
        <v>3</v>
      </c>
      <c r="J418" s="6" t="s">
        <v>4</v>
      </c>
      <c r="K418" s="6" t="s">
        <v>131</v>
      </c>
      <c r="L418" s="6" t="s">
        <v>132</v>
      </c>
      <c r="M418" s="6" t="s">
        <v>133</v>
      </c>
      <c r="N418" s="6" t="s">
        <v>5</v>
      </c>
      <c r="O418" s="6" t="s">
        <v>6</v>
      </c>
      <c r="P418" s="6" t="s">
        <v>134</v>
      </c>
      <c r="Q418" s="6" t="s">
        <v>180</v>
      </c>
    </row>
    <row r="419" spans="1:17" x14ac:dyDescent="0.15">
      <c r="A419" s="1" t="s">
        <v>183</v>
      </c>
      <c r="B419" s="1" t="s">
        <v>208</v>
      </c>
      <c r="D419" s="13">
        <v>76.562448321379563</v>
      </c>
      <c r="E419" s="13">
        <v>0.1311134619782785</v>
      </c>
      <c r="F419" s="13">
        <v>13.082566216274877</v>
      </c>
      <c r="G419" s="13">
        <v>0.89953898176787839</v>
      </c>
      <c r="H419" s="13">
        <v>4.757710432012463E-2</v>
      </c>
      <c r="I419" s="13">
        <v>3.6735482735511388E-2</v>
      </c>
      <c r="J419" s="13">
        <v>0.47154443148198905</v>
      </c>
      <c r="K419" s="13">
        <v>2.165978568743443</v>
      </c>
      <c r="L419" s="13">
        <v>6.491708811063714</v>
      </c>
      <c r="M419" s="27" t="s">
        <v>15</v>
      </c>
      <c r="N419" s="13">
        <v>0.14319939634704237</v>
      </c>
      <c r="O419" s="38">
        <v>100</v>
      </c>
      <c r="P419" s="21">
        <v>6.2132917973198829</v>
      </c>
      <c r="Q419" s="42" t="s">
        <v>181</v>
      </c>
    </row>
    <row r="420" spans="1:17" x14ac:dyDescent="0.15">
      <c r="A420" s="1" t="s">
        <v>383</v>
      </c>
      <c r="B420" s="1" t="s">
        <v>208</v>
      </c>
      <c r="D420" s="13">
        <v>78.364456008038417</v>
      </c>
      <c r="E420" s="13">
        <v>0.15911097552099848</v>
      </c>
      <c r="F420" s="13">
        <v>12.004207527056652</v>
      </c>
      <c r="G420" s="13">
        <v>1.6444978716293426</v>
      </c>
      <c r="H420" s="13">
        <v>8.977836713239179E-3</v>
      </c>
      <c r="I420" s="13">
        <v>0</v>
      </c>
      <c r="J420" s="13">
        <v>0.6866321675996977</v>
      </c>
      <c r="K420" s="13">
        <v>1.778408410620858</v>
      </c>
      <c r="L420" s="13">
        <v>5.2792707920674662</v>
      </c>
      <c r="M420" s="27" t="s">
        <v>15</v>
      </c>
      <c r="N420" s="13">
        <v>9.6055658536003327E-2</v>
      </c>
      <c r="O420" s="38">
        <v>100</v>
      </c>
      <c r="P420" s="21">
        <v>6.8706608612023388</v>
      </c>
      <c r="Q420" s="42" t="s">
        <v>181</v>
      </c>
    </row>
    <row r="421" spans="1:17" x14ac:dyDescent="0.15">
      <c r="A421" s="1" t="s">
        <v>274</v>
      </c>
      <c r="B421" s="1" t="s">
        <v>208</v>
      </c>
      <c r="D421" s="13">
        <v>78.289153993638323</v>
      </c>
      <c r="E421" s="13">
        <v>0.2371858245338595</v>
      </c>
      <c r="F421" s="13">
        <v>11.526803258190871</v>
      </c>
      <c r="G421" s="13">
        <v>1.7875613678200115</v>
      </c>
      <c r="H421" s="13">
        <v>0.12048728151938236</v>
      </c>
      <c r="I421" s="13">
        <v>8.6490099767104908E-2</v>
      </c>
      <c r="J421" s="13">
        <v>0.10587203383949169</v>
      </c>
      <c r="K421" s="13">
        <v>2.1673743073416607</v>
      </c>
      <c r="L421" s="13">
        <v>5.5716799864571129</v>
      </c>
      <c r="M421" s="27" t="s">
        <v>15</v>
      </c>
      <c r="N421" s="13">
        <v>0.13865811456541483</v>
      </c>
      <c r="O421" s="38">
        <v>100</v>
      </c>
      <c r="P421" s="21">
        <v>7.3570267397529392</v>
      </c>
      <c r="Q421" s="42" t="s">
        <v>181</v>
      </c>
    </row>
    <row r="422" spans="1:17" x14ac:dyDescent="0.15">
      <c r="A422" s="1" t="s">
        <v>327</v>
      </c>
      <c r="B422" s="1" t="s">
        <v>208</v>
      </c>
      <c r="D422" s="13">
        <v>77.97916041099613</v>
      </c>
      <c r="E422" s="13">
        <v>0.133644304571268</v>
      </c>
      <c r="F422" s="13">
        <v>12.481019375285994</v>
      </c>
      <c r="G422" s="13">
        <v>0.94105452758400721</v>
      </c>
      <c r="H422" s="13">
        <v>1.7440475123558452E-2</v>
      </c>
      <c r="I422" s="13">
        <v>7.4979899165012756E-2</v>
      </c>
      <c r="J422" s="13">
        <v>0.98112845273846949</v>
      </c>
      <c r="K422" s="13">
        <v>2.2930036027078509</v>
      </c>
      <c r="L422" s="13">
        <v>5.0276113506372333</v>
      </c>
      <c r="M422" s="27" t="s">
        <v>15</v>
      </c>
      <c r="N422" s="13">
        <v>9.1615261899835501E-2</v>
      </c>
      <c r="O422" s="38">
        <v>100</v>
      </c>
      <c r="P422" s="21">
        <v>8.0873663909143971</v>
      </c>
      <c r="Q422" s="42" t="s">
        <v>181</v>
      </c>
    </row>
    <row r="423" spans="1:17" x14ac:dyDescent="0.15">
      <c r="B423" s="1" t="s">
        <v>208</v>
      </c>
      <c r="D423" s="13">
        <v>77.407358967438213</v>
      </c>
      <c r="E423" s="13">
        <v>9.0668084950427802E-2</v>
      </c>
      <c r="F423" s="13">
        <v>12.305368777046576</v>
      </c>
      <c r="G423" s="13">
        <v>0.47520016169349011</v>
      </c>
      <c r="H423" s="13">
        <v>0.11038687683753828</v>
      </c>
      <c r="I423" s="13">
        <v>3.6725442084282217E-2</v>
      </c>
      <c r="J423" s="13">
        <v>0.36103900927591026</v>
      </c>
      <c r="K423" s="13">
        <v>1.6257319428187496</v>
      </c>
      <c r="L423" s="13">
        <v>7.5433082420584636</v>
      </c>
      <c r="M423" s="27" t="s">
        <v>15</v>
      </c>
      <c r="N423" s="13">
        <v>5.6958102477595557E-2</v>
      </c>
      <c r="O423" s="38">
        <v>100</v>
      </c>
      <c r="P423" s="13">
        <v>4.0610595806021053</v>
      </c>
    </row>
    <row r="424" spans="1:17" x14ac:dyDescent="0.15">
      <c r="D424" s="13"/>
      <c r="E424" s="13"/>
      <c r="F424" s="13"/>
      <c r="G424" s="13"/>
      <c r="H424" s="13"/>
      <c r="I424" s="13"/>
      <c r="J424" s="13"/>
      <c r="K424" s="13"/>
      <c r="L424" s="13"/>
      <c r="M424" s="27"/>
      <c r="N424" s="13"/>
      <c r="O424" s="38"/>
      <c r="P424" s="13"/>
    </row>
    <row r="425" spans="1:17" ht="17" x14ac:dyDescent="0.25">
      <c r="A425" s="6" t="s">
        <v>845</v>
      </c>
      <c r="B425" s="6" t="s">
        <v>0</v>
      </c>
      <c r="C425" s="6" t="s">
        <v>162</v>
      </c>
      <c r="D425" s="6" t="s">
        <v>128</v>
      </c>
      <c r="E425" s="6" t="s">
        <v>1</v>
      </c>
      <c r="F425" s="6" t="s">
        <v>129</v>
      </c>
      <c r="G425" s="6" t="s">
        <v>130</v>
      </c>
      <c r="H425" s="6" t="s">
        <v>2</v>
      </c>
      <c r="I425" s="6" t="s">
        <v>3</v>
      </c>
      <c r="J425" s="6" t="s">
        <v>4</v>
      </c>
      <c r="K425" s="6" t="s">
        <v>131</v>
      </c>
      <c r="L425" s="6" t="s">
        <v>132</v>
      </c>
      <c r="M425" s="6" t="s">
        <v>133</v>
      </c>
      <c r="N425" s="6" t="s">
        <v>5</v>
      </c>
      <c r="O425" s="6" t="s">
        <v>6</v>
      </c>
      <c r="P425" s="6" t="s">
        <v>134</v>
      </c>
      <c r="Q425" s="6" t="s">
        <v>180</v>
      </c>
    </row>
    <row r="426" spans="1:17" x14ac:dyDescent="0.15">
      <c r="A426" s="1" t="s">
        <v>183</v>
      </c>
      <c r="B426" s="1" t="s">
        <v>209</v>
      </c>
      <c r="D426" s="13">
        <v>78.40353972509314</v>
      </c>
      <c r="E426" s="13">
        <v>0.23207138641227745</v>
      </c>
      <c r="F426" s="13">
        <v>12.509500478098873</v>
      </c>
      <c r="G426" s="13">
        <v>1.0146275584327311</v>
      </c>
      <c r="H426" s="13">
        <v>4.3015270305678525E-2</v>
      </c>
      <c r="I426" s="13">
        <v>0.20183610832939677</v>
      </c>
      <c r="J426" s="13">
        <v>1.1829520439393826</v>
      </c>
      <c r="K426" s="13">
        <v>3.7098690489098964</v>
      </c>
      <c r="L426" s="13">
        <v>2.5980632430818518</v>
      </c>
      <c r="M426" s="27" t="s">
        <v>15</v>
      </c>
      <c r="N426" s="13">
        <v>0.13494879727455067</v>
      </c>
      <c r="O426" s="38">
        <v>100</v>
      </c>
      <c r="P426" s="21">
        <v>6.5727130983651847</v>
      </c>
      <c r="Q426" s="42" t="s">
        <v>181</v>
      </c>
    </row>
    <row r="427" spans="1:17" x14ac:dyDescent="0.15">
      <c r="A427" s="1" t="s">
        <v>383</v>
      </c>
      <c r="B427" s="1" t="s">
        <v>209</v>
      </c>
      <c r="D427" s="13">
        <v>78.329070069831587</v>
      </c>
      <c r="E427" s="13">
        <v>0.2019481800787381</v>
      </c>
      <c r="F427" s="13">
        <v>12.274094985905396</v>
      </c>
      <c r="G427" s="13">
        <v>0.98412582912230651</v>
      </c>
      <c r="H427" s="13">
        <v>7.2880963937788062E-2</v>
      </c>
      <c r="I427" s="13">
        <v>0.23278938500316732</v>
      </c>
      <c r="J427" s="13">
        <v>1.1484524380359478</v>
      </c>
      <c r="K427" s="13">
        <v>4.0807535352405893</v>
      </c>
      <c r="L427" s="13">
        <v>2.5744874143441963</v>
      </c>
      <c r="M427" s="27" t="s">
        <v>15</v>
      </c>
      <c r="N427" s="13">
        <v>0.13087977876878612</v>
      </c>
      <c r="O427" s="38">
        <v>100</v>
      </c>
      <c r="P427" s="21">
        <v>5.9342847625888737</v>
      </c>
      <c r="Q427" s="42" t="s">
        <v>181</v>
      </c>
    </row>
    <row r="428" spans="1:17" x14ac:dyDescent="0.15">
      <c r="A428" s="1" t="s">
        <v>211</v>
      </c>
      <c r="B428" s="1" t="s">
        <v>209</v>
      </c>
      <c r="D428" s="13">
        <v>75.420307940422674</v>
      </c>
      <c r="E428" s="13">
        <v>0.129943029129898</v>
      </c>
      <c r="F428" s="13">
        <v>13.983324939353798</v>
      </c>
      <c r="G428" s="13">
        <v>1.7294410352289558</v>
      </c>
      <c r="H428" s="13">
        <v>7.1478075085706472E-2</v>
      </c>
      <c r="I428" s="13">
        <v>0.16205269896070756</v>
      </c>
      <c r="J428" s="13">
        <v>1.8326546185256736</v>
      </c>
      <c r="K428" s="13">
        <v>2.1595838362012136</v>
      </c>
      <c r="L428" s="13">
        <v>4.4441596629221118</v>
      </c>
      <c r="M428" s="27" t="s">
        <v>15</v>
      </c>
      <c r="N428" s="13">
        <v>8.6683343029098622E-2</v>
      </c>
      <c r="O428" s="38">
        <v>100</v>
      </c>
      <c r="P428" s="21">
        <v>9.1301774395593611</v>
      </c>
      <c r="Q428" s="42" t="s">
        <v>181</v>
      </c>
    </row>
    <row r="429" spans="1:17" x14ac:dyDescent="0.15">
      <c r="A429" s="1" t="s">
        <v>328</v>
      </c>
      <c r="B429" s="1" t="s">
        <v>209</v>
      </c>
      <c r="D429" s="13">
        <v>77.154102298340547</v>
      </c>
      <c r="E429" s="13">
        <v>7.6711882113908378E-2</v>
      </c>
      <c r="F429" s="13">
        <v>12.773507168342229</v>
      </c>
      <c r="G429" s="13">
        <v>0.4263055857466419</v>
      </c>
      <c r="H429" s="13">
        <v>2.3761609379886688E-2</v>
      </c>
      <c r="I429" s="13">
        <v>5.2163866719296521E-2</v>
      </c>
      <c r="J429" s="13">
        <v>0.30547611308849082</v>
      </c>
      <c r="K429" s="13">
        <v>1.9087501869059524</v>
      </c>
      <c r="L429" s="13">
        <v>7.2007511824194763</v>
      </c>
      <c r="M429" s="27" t="s">
        <v>15</v>
      </c>
      <c r="N429" s="13">
        <v>0.10138776840522351</v>
      </c>
      <c r="O429" s="38">
        <v>100</v>
      </c>
      <c r="P429" s="21">
        <v>6.1553464519315497</v>
      </c>
      <c r="Q429" s="42" t="s">
        <v>181</v>
      </c>
    </row>
    <row r="430" spans="1:17" x14ac:dyDescent="0.15">
      <c r="D430" s="2"/>
      <c r="E430" s="13"/>
      <c r="F430" s="13"/>
      <c r="G430" s="13"/>
      <c r="H430" s="13"/>
      <c r="I430" s="13"/>
      <c r="J430" s="13"/>
      <c r="K430" s="13"/>
      <c r="L430" s="13"/>
      <c r="M430" s="13"/>
      <c r="N430" s="27"/>
      <c r="O430" s="13"/>
      <c r="P430" s="38"/>
      <c r="Q430" s="13"/>
    </row>
    <row r="431" spans="1:17" ht="17" x14ac:dyDescent="0.25">
      <c r="A431" s="6" t="s">
        <v>845</v>
      </c>
      <c r="B431" s="6" t="s">
        <v>0</v>
      </c>
      <c r="C431" s="6" t="s">
        <v>162</v>
      </c>
      <c r="D431" s="6" t="s">
        <v>128</v>
      </c>
      <c r="E431" s="6" t="s">
        <v>1</v>
      </c>
      <c r="F431" s="6" t="s">
        <v>129</v>
      </c>
      <c r="G431" s="6" t="s">
        <v>130</v>
      </c>
      <c r="H431" s="6" t="s">
        <v>2</v>
      </c>
      <c r="I431" s="6" t="s">
        <v>3</v>
      </c>
      <c r="J431" s="6" t="s">
        <v>4</v>
      </c>
      <c r="K431" s="6" t="s">
        <v>131</v>
      </c>
      <c r="L431" s="6" t="s">
        <v>132</v>
      </c>
      <c r="M431" s="6" t="s">
        <v>133</v>
      </c>
      <c r="N431" s="6" t="s">
        <v>5</v>
      </c>
      <c r="O431" s="6" t="s">
        <v>6</v>
      </c>
      <c r="P431" s="6" t="s">
        <v>134</v>
      </c>
      <c r="Q431" s="6" t="s">
        <v>180</v>
      </c>
    </row>
    <row r="432" spans="1:17" x14ac:dyDescent="0.15">
      <c r="A432" s="1" t="s">
        <v>183</v>
      </c>
      <c r="B432" s="1" t="s">
        <v>210</v>
      </c>
      <c r="D432" s="13">
        <v>76.363521972019342</v>
      </c>
      <c r="E432" s="13">
        <v>0</v>
      </c>
      <c r="F432" s="13">
        <v>13.437298764716177</v>
      </c>
      <c r="G432" s="13">
        <v>0.27691675915227143</v>
      </c>
      <c r="H432" s="13">
        <v>6.2677494045117452E-2</v>
      </c>
      <c r="I432" s="13">
        <v>5.5350977411329473E-2</v>
      </c>
      <c r="J432" s="13">
        <v>0.91326999112158413</v>
      </c>
      <c r="K432" s="13">
        <v>4.188352836514289</v>
      </c>
      <c r="L432" s="13">
        <v>4.6526370618676607</v>
      </c>
      <c r="M432" s="27" t="s">
        <v>15</v>
      </c>
      <c r="N432" s="13">
        <v>6.4526135239091814E-2</v>
      </c>
      <c r="O432" s="38">
        <v>100</v>
      </c>
      <c r="P432" s="13">
        <v>3.0098428053927648</v>
      </c>
    </row>
    <row r="433" spans="1:17" s="54" customFormat="1" ht="13.25" customHeight="1" x14ac:dyDescent="0.15">
      <c r="A433" s="53" t="s">
        <v>383</v>
      </c>
      <c r="B433" s="1" t="s">
        <v>210</v>
      </c>
      <c r="C433" s="1"/>
      <c r="D433" s="13">
        <v>76.564379386442766</v>
      </c>
      <c r="E433" s="13">
        <v>0.1425844504758885</v>
      </c>
      <c r="F433" s="13">
        <v>13.280377947827063</v>
      </c>
      <c r="G433" s="13">
        <v>0.31295266711135983</v>
      </c>
      <c r="H433" s="13">
        <v>0.10581367082251676</v>
      </c>
      <c r="I433" s="13">
        <v>6.6786331153360232E-2</v>
      </c>
      <c r="J433" s="13">
        <v>0.76422337914268923</v>
      </c>
      <c r="K433" s="13">
        <v>4.252046566980348</v>
      </c>
      <c r="L433" s="13">
        <v>4.4709721150808246</v>
      </c>
      <c r="M433" s="27" t="s">
        <v>15</v>
      </c>
      <c r="N433" s="13">
        <v>5.1406419133608237E-2</v>
      </c>
      <c r="O433" s="38">
        <v>100</v>
      </c>
      <c r="P433" s="13">
        <v>3.1268840753728853</v>
      </c>
      <c r="Q433" s="2"/>
    </row>
    <row r="434" spans="1:17" x14ac:dyDescent="0.15">
      <c r="B434" s="53" t="s">
        <v>210</v>
      </c>
      <c r="C434" s="54"/>
      <c r="D434" s="20">
        <v>77.194775551370256</v>
      </c>
      <c r="E434" s="20">
        <v>4.5020939355559023E-2</v>
      </c>
      <c r="F434" s="20">
        <v>13.24387490530578</v>
      </c>
      <c r="G434" s="20">
        <v>0.28323264460797593</v>
      </c>
      <c r="H434" s="20">
        <v>6.0196223007065106E-3</v>
      </c>
      <c r="I434" s="20">
        <v>5.326196576070294E-2</v>
      </c>
      <c r="J434" s="20">
        <v>0.79221147204160502</v>
      </c>
      <c r="K434" s="20">
        <v>3.7535521435496899</v>
      </c>
      <c r="L434" s="20">
        <v>4.6026934330288638</v>
      </c>
      <c r="M434" s="49" t="s">
        <v>15</v>
      </c>
      <c r="N434" s="20">
        <v>3.2757174637395685E-2</v>
      </c>
      <c r="O434" s="50">
        <v>100</v>
      </c>
      <c r="P434" s="20">
        <v>3.3494177979047919</v>
      </c>
      <c r="Q434" s="54"/>
    </row>
    <row r="435" spans="1:17" ht="14" customHeight="1" x14ac:dyDescent="0.15">
      <c r="B435" s="1" t="s">
        <v>210</v>
      </c>
      <c r="D435" s="13">
        <v>77.205277980890244</v>
      </c>
      <c r="E435" s="13">
        <v>6.2141875505239766E-2</v>
      </c>
      <c r="F435" s="13">
        <v>13.370669143185692</v>
      </c>
      <c r="G435" s="13">
        <v>0.35166076279914066</v>
      </c>
      <c r="H435" s="13">
        <v>4.3872642017682303E-2</v>
      </c>
      <c r="I435" s="13">
        <v>4.7193192354303075E-2</v>
      </c>
      <c r="J435" s="13">
        <v>0.76385381346371362</v>
      </c>
      <c r="K435" s="13">
        <v>3.7766760267857449</v>
      </c>
      <c r="L435" s="13">
        <v>4.335035358623065</v>
      </c>
      <c r="M435" s="27" t="s">
        <v>15</v>
      </c>
      <c r="N435" s="13">
        <v>5.6247640047898589E-2</v>
      </c>
      <c r="O435" s="38">
        <v>100</v>
      </c>
      <c r="P435" s="13">
        <v>3.3292775417847196</v>
      </c>
    </row>
    <row r="436" spans="1:17" x14ac:dyDescent="0.15">
      <c r="B436" s="1" t="s">
        <v>210</v>
      </c>
      <c r="D436" s="13">
        <v>77.721868188092614</v>
      </c>
      <c r="E436" s="13">
        <v>4.038198938583297E-2</v>
      </c>
      <c r="F436" s="13">
        <v>12.621942962547056</v>
      </c>
      <c r="G436" s="13">
        <v>0.25644761145940481</v>
      </c>
      <c r="H436" s="13">
        <v>5.1368194786040149E-2</v>
      </c>
      <c r="I436" s="13">
        <v>2.13264795300637E-2</v>
      </c>
      <c r="J436" s="13">
        <v>0.76052764589332889</v>
      </c>
      <c r="K436" s="13">
        <v>3.7656395872339967</v>
      </c>
      <c r="L436" s="13">
        <v>4.6443425622977212</v>
      </c>
      <c r="M436" s="27" t="s">
        <v>15</v>
      </c>
      <c r="N436" s="13">
        <v>0.15</v>
      </c>
      <c r="O436" s="38">
        <v>100</v>
      </c>
      <c r="P436" s="21">
        <v>6.956045079885115</v>
      </c>
      <c r="Q436" s="42" t="s">
        <v>181</v>
      </c>
    </row>
    <row r="437" spans="1:17" x14ac:dyDescent="0.15">
      <c r="A437" s="12" t="s">
        <v>14</v>
      </c>
      <c r="B437" s="12" t="s">
        <v>7</v>
      </c>
      <c r="C437" s="29" t="s">
        <v>15</v>
      </c>
      <c r="D437" s="14">
        <f t="shared" ref="D437:L437" si="27">AVERAGE(D432:D436)</f>
        <v>77.009964615763039</v>
      </c>
      <c r="E437" s="14">
        <f t="shared" si="27"/>
        <v>5.8025850944504055E-2</v>
      </c>
      <c r="F437" s="14">
        <f t="shared" si="27"/>
        <v>13.190832744716355</v>
      </c>
      <c r="G437" s="14">
        <f t="shared" si="27"/>
        <v>0.29624208902603055</v>
      </c>
      <c r="H437" s="14">
        <f t="shared" si="27"/>
        <v>5.3950324794412641E-2</v>
      </c>
      <c r="I437" s="14">
        <f t="shared" si="27"/>
        <v>4.8783789241951883E-2</v>
      </c>
      <c r="J437" s="14">
        <f t="shared" si="27"/>
        <v>0.79881726033258416</v>
      </c>
      <c r="K437" s="14">
        <f t="shared" si="27"/>
        <v>3.9472534322128139</v>
      </c>
      <c r="L437" s="14">
        <f t="shared" si="27"/>
        <v>4.5411361061796267</v>
      </c>
      <c r="M437" s="35" t="s">
        <v>15</v>
      </c>
      <c r="N437" s="14">
        <f>AVERAGE(N432:N436)</f>
        <v>7.0987473811598867E-2</v>
      </c>
      <c r="O437" s="40">
        <f>AVERAGE(O432:O436)</f>
        <v>100</v>
      </c>
      <c r="P437" s="14">
        <f>AVERAGE(P432:P436)</f>
        <v>3.9542934600680555</v>
      </c>
      <c r="Q437" s="14"/>
    </row>
    <row r="438" spans="1:17" x14ac:dyDescent="0.15">
      <c r="A438" s="12" t="s">
        <v>329</v>
      </c>
      <c r="B438" s="12" t="s">
        <v>9</v>
      </c>
      <c r="C438" s="29" t="s">
        <v>15</v>
      </c>
      <c r="D438" s="14">
        <f t="shared" ref="D438:L438" si="28">STDEV(D432:D436)</f>
        <v>0.54670453104297545</v>
      </c>
      <c r="E438" s="14">
        <f t="shared" si="28"/>
        <v>5.2475068763330975E-2</v>
      </c>
      <c r="F438" s="14">
        <f t="shared" si="28"/>
        <v>0.32693807811485476</v>
      </c>
      <c r="G438" s="14">
        <f t="shared" si="28"/>
        <v>3.7002659655466022E-2</v>
      </c>
      <c r="H438" s="14">
        <f t="shared" si="28"/>
        <v>3.5956743009587303E-2</v>
      </c>
      <c r="I438" s="14">
        <f t="shared" si="28"/>
        <v>1.6909371630331699E-2</v>
      </c>
      <c r="J438" s="14">
        <f t="shared" si="28"/>
        <v>6.5246336737483326E-2</v>
      </c>
      <c r="K438" s="14">
        <f t="shared" si="28"/>
        <v>0.25031390638352563</v>
      </c>
      <c r="L438" s="14">
        <f t="shared" si="28"/>
        <v>0.13626614031272705</v>
      </c>
      <c r="M438" s="35" t="s">
        <v>15</v>
      </c>
      <c r="N438" s="14">
        <f>STDEV(N432:N436)</f>
        <v>4.5680861330141306E-2</v>
      </c>
      <c r="O438" s="40">
        <f>STDEV(O432:O436)</f>
        <v>0</v>
      </c>
      <c r="P438" s="14">
        <f>STDEV(P432:P436)</f>
        <v>1.684014962883166</v>
      </c>
      <c r="Q438" s="17"/>
    </row>
    <row r="439" spans="1:17" x14ac:dyDescent="0.15">
      <c r="B439" s="11" t="s">
        <v>210</v>
      </c>
      <c r="C439" s="11"/>
      <c r="D439" s="16">
        <v>78.47354407559277</v>
      </c>
      <c r="E439" s="16">
        <v>0.19468748350417539</v>
      </c>
      <c r="F439" s="16">
        <v>12.338322644944572</v>
      </c>
      <c r="G439" s="16">
        <v>0.98310046018039043</v>
      </c>
      <c r="H439" s="16">
        <v>8.5834533790062117E-2</v>
      </c>
      <c r="I439" s="16">
        <v>0.2125045109800501</v>
      </c>
      <c r="J439" s="16">
        <v>1.1708196471735388</v>
      </c>
      <c r="K439" s="16">
        <v>3.8903891631218666</v>
      </c>
      <c r="L439" s="16">
        <v>2.5462392166249006</v>
      </c>
      <c r="M439" s="27" t="s">
        <v>15</v>
      </c>
      <c r="N439" s="16">
        <v>0.1350944933843933</v>
      </c>
      <c r="O439" s="39">
        <v>100</v>
      </c>
      <c r="P439" s="16">
        <v>5.3714205535720083</v>
      </c>
      <c r="Q439" s="42" t="s">
        <v>317</v>
      </c>
    </row>
    <row r="440" spans="1:17" x14ac:dyDescent="0.15">
      <c r="B440" s="11" t="s">
        <v>210</v>
      </c>
      <c r="C440" s="11"/>
      <c r="D440" s="16">
        <v>78.881640574639505</v>
      </c>
      <c r="E440" s="16">
        <v>0.15520663088656564</v>
      </c>
      <c r="F440" s="16">
        <v>12.36531861683442</v>
      </c>
      <c r="G440" s="16">
        <v>0.87065879523064382</v>
      </c>
      <c r="H440" s="16">
        <v>3.9858388889112105E-2</v>
      </c>
      <c r="I440" s="16">
        <v>0.18783561574768276</v>
      </c>
      <c r="J440" s="16">
        <v>1.1926139595327603</v>
      </c>
      <c r="K440" s="16">
        <v>3.6479173380717436</v>
      </c>
      <c r="L440" s="16">
        <v>2.5486845011510648</v>
      </c>
      <c r="M440" s="27" t="s">
        <v>15</v>
      </c>
      <c r="N440" s="16">
        <v>0.14236316095110826</v>
      </c>
      <c r="O440" s="39">
        <v>100</v>
      </c>
      <c r="P440" s="16">
        <v>5.3448946344493322</v>
      </c>
      <c r="Q440" s="42" t="s">
        <v>317</v>
      </c>
    </row>
    <row r="441" spans="1:17" x14ac:dyDescent="0.15">
      <c r="B441" s="11" t="s">
        <v>210</v>
      </c>
      <c r="C441" s="11"/>
      <c r="D441" s="16">
        <v>74.948951995782437</v>
      </c>
      <c r="E441" s="16">
        <v>6.7575258364269905E-2</v>
      </c>
      <c r="F441" s="16">
        <v>14.996099725685818</v>
      </c>
      <c r="G441" s="16">
        <v>0.4356892790080345</v>
      </c>
      <c r="H441" s="16">
        <v>4.7041198905613174E-2</v>
      </c>
      <c r="I441" s="16">
        <v>3.2601895540130862E-2</v>
      </c>
      <c r="J441" s="16">
        <v>0.74942381486119203</v>
      </c>
      <c r="K441" s="16">
        <v>3.9970722127448419</v>
      </c>
      <c r="L441" s="16">
        <v>4.4520678393133473</v>
      </c>
      <c r="M441" s="27" t="s">
        <v>15</v>
      </c>
      <c r="N441" s="16">
        <v>0.35320869779661218</v>
      </c>
      <c r="O441" s="39">
        <v>100</v>
      </c>
      <c r="P441" s="60">
        <v>17.814594654417292</v>
      </c>
      <c r="Q441" s="42" t="s">
        <v>181</v>
      </c>
    </row>
    <row r="443" spans="1:17" ht="17" x14ac:dyDescent="0.25">
      <c r="A443" s="6" t="s">
        <v>845</v>
      </c>
      <c r="B443" s="6" t="s">
        <v>0</v>
      </c>
      <c r="C443" s="6" t="s">
        <v>162</v>
      </c>
      <c r="D443" s="6" t="s">
        <v>128</v>
      </c>
      <c r="E443" s="6" t="s">
        <v>1</v>
      </c>
      <c r="F443" s="6" t="s">
        <v>129</v>
      </c>
      <c r="G443" s="6" t="s">
        <v>130</v>
      </c>
      <c r="H443" s="6" t="s">
        <v>2</v>
      </c>
      <c r="I443" s="6" t="s">
        <v>3</v>
      </c>
      <c r="J443" s="6" t="s">
        <v>4</v>
      </c>
      <c r="K443" s="6" t="s">
        <v>131</v>
      </c>
      <c r="L443" s="6" t="s">
        <v>132</v>
      </c>
      <c r="M443" s="6" t="s">
        <v>133</v>
      </c>
      <c r="N443" s="6" t="s">
        <v>5</v>
      </c>
      <c r="O443" s="6" t="s">
        <v>6</v>
      </c>
      <c r="P443" s="6" t="s">
        <v>134</v>
      </c>
      <c r="Q443" s="6" t="s">
        <v>180</v>
      </c>
    </row>
    <row r="444" spans="1:17" x14ac:dyDescent="0.15">
      <c r="A444" s="1" t="s">
        <v>183</v>
      </c>
      <c r="B444" s="1" t="s">
        <v>212</v>
      </c>
      <c r="D444" s="13">
        <v>76.438181804843353</v>
      </c>
      <c r="E444" s="13">
        <v>0.22991438257487978</v>
      </c>
      <c r="F444" s="13">
        <v>12.914323842610505</v>
      </c>
      <c r="G444" s="13">
        <v>0.95588328405985035</v>
      </c>
      <c r="H444" s="13">
        <v>9.1789109925440565E-2</v>
      </c>
      <c r="I444" s="13">
        <v>0.18657901149903436</v>
      </c>
      <c r="J444" s="13">
        <v>0.871600970794007</v>
      </c>
      <c r="K444" s="13">
        <v>3.1069213902380062</v>
      </c>
      <c r="L444" s="13">
        <v>5.1000825360221702</v>
      </c>
      <c r="M444" s="27" t="s">
        <v>15</v>
      </c>
      <c r="N444" s="13">
        <v>0.13521333783567652</v>
      </c>
      <c r="O444" s="38">
        <v>100</v>
      </c>
      <c r="P444" s="21">
        <v>6.5913156041659136</v>
      </c>
      <c r="Q444" s="42" t="s">
        <v>181</v>
      </c>
    </row>
    <row r="445" spans="1:17" x14ac:dyDescent="0.15">
      <c r="A445" s="1" t="s">
        <v>385</v>
      </c>
      <c r="B445" s="1" t="s">
        <v>212</v>
      </c>
      <c r="D445" s="13">
        <v>77.14862506809807</v>
      </c>
      <c r="E445" s="13">
        <v>9.1855513624915897E-2</v>
      </c>
      <c r="F445" s="13">
        <v>12.933836385675743</v>
      </c>
      <c r="G445" s="13">
        <v>0.77630249490744352</v>
      </c>
      <c r="H445" s="13">
        <v>3.9540316915078082E-2</v>
      </c>
      <c r="I445" s="13">
        <v>7.9400492096037487E-2</v>
      </c>
      <c r="J445" s="13">
        <v>1.0088880813043897</v>
      </c>
      <c r="K445" s="13">
        <v>2.423745647639334</v>
      </c>
      <c r="L445" s="13">
        <v>5.4116776780369316</v>
      </c>
      <c r="M445" s="27" t="s">
        <v>15</v>
      </c>
      <c r="N445" s="13">
        <v>0.11134633640093358</v>
      </c>
      <c r="O445" s="38">
        <v>100</v>
      </c>
      <c r="P445" s="21">
        <v>7.4590118268713468</v>
      </c>
      <c r="Q445" s="42" t="s">
        <v>181</v>
      </c>
    </row>
    <row r="446" spans="1:17" x14ac:dyDescent="0.15">
      <c r="A446" s="1" t="s">
        <v>274</v>
      </c>
      <c r="B446" s="1" t="s">
        <v>212</v>
      </c>
      <c r="D446" s="13">
        <v>76.415344783474666</v>
      </c>
      <c r="E446" s="13">
        <v>3.186810948363665E-2</v>
      </c>
      <c r="F446" s="13">
        <v>13.523447076575934</v>
      </c>
      <c r="G446" s="13">
        <v>0.49847732134852568</v>
      </c>
      <c r="H446" s="13">
        <v>0.12697169606414235</v>
      </c>
      <c r="I446" s="13">
        <v>9.5991896252523454E-2</v>
      </c>
      <c r="J446" s="13">
        <v>0.47668811006662881</v>
      </c>
      <c r="K446" s="13">
        <v>2.6544778239458577</v>
      </c>
      <c r="L446" s="13">
        <v>6.0496664632133577</v>
      </c>
      <c r="M446" s="27" t="s">
        <v>15</v>
      </c>
      <c r="N446" s="13">
        <v>0.16419849093703029</v>
      </c>
      <c r="O446" s="38">
        <v>100</v>
      </c>
      <c r="P446" s="21">
        <v>6.338968694311518</v>
      </c>
      <c r="Q446" s="42" t="s">
        <v>181</v>
      </c>
    </row>
    <row r="447" spans="1:17" x14ac:dyDescent="0.15">
      <c r="A447" s="1" t="s">
        <v>330</v>
      </c>
      <c r="B447" s="1" t="s">
        <v>212</v>
      </c>
      <c r="D447" s="13">
        <v>76.951500674217073</v>
      </c>
      <c r="E447" s="13">
        <v>0.11841942216204535</v>
      </c>
      <c r="F447" s="13">
        <v>12.397700075877728</v>
      </c>
      <c r="G447" s="13">
        <v>0.66647516200882029</v>
      </c>
      <c r="H447" s="13">
        <v>5.4842352866766621E-2</v>
      </c>
      <c r="I447" s="13">
        <v>6.7444749403017895E-2</v>
      </c>
      <c r="J447" s="13">
        <v>0.87803093750552486</v>
      </c>
      <c r="K447" s="13">
        <v>2.4545771241672947</v>
      </c>
      <c r="L447" s="13">
        <v>6.295794024226832</v>
      </c>
      <c r="M447" s="27" t="s">
        <v>15</v>
      </c>
      <c r="N447" s="13">
        <v>0.14867675437168876</v>
      </c>
      <c r="O447" s="38">
        <v>100</v>
      </c>
      <c r="P447" s="21">
        <v>6.7399604020390882</v>
      </c>
      <c r="Q447" s="42" t="s">
        <v>181</v>
      </c>
    </row>
    <row r="448" spans="1:17" x14ac:dyDescent="0.15">
      <c r="B448" s="1" t="s">
        <v>212</v>
      </c>
      <c r="D448" s="13">
        <v>75.010767275189494</v>
      </c>
      <c r="E448" s="13">
        <v>0.17645936893632697</v>
      </c>
      <c r="F448" s="13">
        <v>14.11223401286794</v>
      </c>
      <c r="G448" s="13">
        <v>0.76589150261452943</v>
      </c>
      <c r="H448" s="13">
        <v>6.1111944489603956E-2</v>
      </c>
      <c r="I448" s="13">
        <v>0.13140648490978227</v>
      </c>
      <c r="J448" s="13">
        <v>0.34499403179558291</v>
      </c>
      <c r="K448" s="13">
        <v>2.8755398514171802</v>
      </c>
      <c r="L448" s="13">
        <v>6.3875324225039538</v>
      </c>
      <c r="M448" s="27" t="s">
        <v>15</v>
      </c>
      <c r="N448" s="13">
        <v>0.17318347971955375</v>
      </c>
      <c r="O448" s="38">
        <v>100</v>
      </c>
      <c r="P448" s="21">
        <v>6.9870866084621781</v>
      </c>
      <c r="Q448" s="42" t="s">
        <v>181</v>
      </c>
    </row>
    <row r="449" spans="1:17" x14ac:dyDescent="0.15">
      <c r="B449" s="1" t="s">
        <v>212</v>
      </c>
      <c r="D449" s="13">
        <v>76.103371365511876</v>
      </c>
      <c r="E449" s="13">
        <v>0.10626791074246081</v>
      </c>
      <c r="F449" s="13">
        <v>12.657823519570108</v>
      </c>
      <c r="G449" s="13">
        <v>0.90341307398185744</v>
      </c>
      <c r="H449" s="13">
        <v>6.5995750573720896E-2</v>
      </c>
      <c r="I449" s="13">
        <v>7.6431485202611421E-2</v>
      </c>
      <c r="J449" s="13">
        <v>1.0019997585208917</v>
      </c>
      <c r="K449" s="13">
        <v>2.1220502561610055</v>
      </c>
      <c r="L449" s="13">
        <v>6.8228750613377649</v>
      </c>
      <c r="M449" s="27" t="s">
        <v>15</v>
      </c>
      <c r="N449" s="13">
        <v>0.18052495982747666</v>
      </c>
      <c r="O449" s="38">
        <v>100</v>
      </c>
      <c r="P449" s="21">
        <v>10.183611089040411</v>
      </c>
      <c r="Q449" s="42" t="s">
        <v>181</v>
      </c>
    </row>
    <row r="450" spans="1:17" x14ac:dyDescent="0.15">
      <c r="B450" s="1" t="s">
        <v>212</v>
      </c>
      <c r="D450" s="13">
        <v>77.348317531092903</v>
      </c>
      <c r="E450" s="13">
        <v>4.3721280357370655E-2</v>
      </c>
      <c r="F450" s="13">
        <v>12.537758508330649</v>
      </c>
      <c r="G450" s="13">
        <v>0.44496924890984674</v>
      </c>
      <c r="H450" s="13">
        <v>1.996409788807757E-2</v>
      </c>
      <c r="I450" s="13">
        <v>3.4158654012989821E-2</v>
      </c>
      <c r="J450" s="13">
        <v>0.80918162736101917</v>
      </c>
      <c r="K450" s="13">
        <v>1.6592209555361646</v>
      </c>
      <c r="L450" s="13">
        <v>7.0374829202284275</v>
      </c>
      <c r="M450" s="27" t="s">
        <v>15</v>
      </c>
      <c r="N450" s="13">
        <v>8.4089269195682714E-2</v>
      </c>
      <c r="O450" s="38">
        <v>100</v>
      </c>
      <c r="P450" s="13">
        <v>4.2731602142014964</v>
      </c>
    </row>
    <row r="451" spans="1:17" x14ac:dyDescent="0.15">
      <c r="B451" s="1" t="s">
        <v>212</v>
      </c>
      <c r="D451" s="13">
        <v>76.328773481375293</v>
      </c>
      <c r="E451" s="13">
        <v>0.12626570642749177</v>
      </c>
      <c r="F451" s="13">
        <v>12.610592929505104</v>
      </c>
      <c r="G451" s="13">
        <v>0.611329238912805</v>
      </c>
      <c r="H451" s="13">
        <v>4.3896939621864334E-2</v>
      </c>
      <c r="I451" s="13">
        <v>7.1486168784943516E-2</v>
      </c>
      <c r="J451" s="13">
        <v>0.50794403556881618</v>
      </c>
      <c r="K451" s="13">
        <v>1.9593835079522997</v>
      </c>
      <c r="L451" s="13">
        <v>7.627279927027188</v>
      </c>
      <c r="M451" s="27" t="s">
        <v>15</v>
      </c>
      <c r="N451" s="13">
        <v>0.14597886282672889</v>
      </c>
      <c r="O451" s="38">
        <v>100</v>
      </c>
      <c r="P451" s="13">
        <v>4.2416160167505836</v>
      </c>
    </row>
    <row r="452" spans="1:17" x14ac:dyDescent="0.15">
      <c r="B452" s="1" t="s">
        <v>212</v>
      </c>
      <c r="D452" s="13">
        <v>76.721942386874858</v>
      </c>
      <c r="E452" s="13">
        <v>6.1275826290437818E-2</v>
      </c>
      <c r="F452" s="13">
        <v>12.340676714877546</v>
      </c>
      <c r="G452" s="13">
        <v>0.7356665824423313</v>
      </c>
      <c r="H452" s="13">
        <v>4.4099321621496761E-2</v>
      </c>
      <c r="I452" s="13">
        <v>2.7710364177655149E-2</v>
      </c>
      <c r="J452" s="13">
        <v>0.45800578700301592</v>
      </c>
      <c r="K452" s="13">
        <v>1.2981683912783359</v>
      </c>
      <c r="L452" s="13">
        <v>8.1612488811993114</v>
      </c>
      <c r="M452" s="27" t="s">
        <v>15</v>
      </c>
      <c r="N452" s="13">
        <v>0.19526186706358006</v>
      </c>
      <c r="O452" s="38">
        <v>100</v>
      </c>
      <c r="P452" s="21">
        <v>9.7196996776642948</v>
      </c>
      <c r="Q452" s="42" t="s">
        <v>181</v>
      </c>
    </row>
    <row r="453" spans="1:17" x14ac:dyDescent="0.15">
      <c r="D453" s="13"/>
      <c r="E453" s="13"/>
      <c r="F453" s="13"/>
      <c r="G453" s="13"/>
      <c r="H453" s="13"/>
      <c r="I453" s="13"/>
      <c r="J453" s="13"/>
      <c r="K453" s="13"/>
      <c r="L453" s="13"/>
      <c r="M453" s="27"/>
      <c r="N453" s="13"/>
      <c r="O453" s="38"/>
      <c r="P453" s="13"/>
    </row>
    <row r="454" spans="1:17" ht="17" x14ac:dyDescent="0.25">
      <c r="A454" s="6" t="s">
        <v>845</v>
      </c>
      <c r="B454" s="6" t="s">
        <v>0</v>
      </c>
      <c r="C454" s="6" t="s">
        <v>162</v>
      </c>
      <c r="D454" s="6" t="s">
        <v>128</v>
      </c>
      <c r="E454" s="6" t="s">
        <v>1</v>
      </c>
      <c r="F454" s="6" t="s">
        <v>129</v>
      </c>
      <c r="G454" s="6" t="s">
        <v>130</v>
      </c>
      <c r="H454" s="6" t="s">
        <v>2</v>
      </c>
      <c r="I454" s="6" t="s">
        <v>3</v>
      </c>
      <c r="J454" s="6" t="s">
        <v>4</v>
      </c>
      <c r="K454" s="6" t="s">
        <v>131</v>
      </c>
      <c r="L454" s="6" t="s">
        <v>132</v>
      </c>
      <c r="M454" s="6" t="s">
        <v>133</v>
      </c>
      <c r="N454" s="6" t="s">
        <v>5</v>
      </c>
      <c r="O454" s="6" t="s">
        <v>6</v>
      </c>
      <c r="P454" s="6" t="s">
        <v>134</v>
      </c>
      <c r="Q454" s="6" t="s">
        <v>180</v>
      </c>
    </row>
    <row r="455" spans="1:17" x14ac:dyDescent="0.15">
      <c r="A455" s="1" t="s">
        <v>183</v>
      </c>
      <c r="B455" s="1" t="s">
        <v>203</v>
      </c>
      <c r="D455" s="13">
        <v>64.433404448412105</v>
      </c>
      <c r="E455" s="13">
        <v>1.1312796517737831</v>
      </c>
      <c r="F455" s="13">
        <v>16.08191464739442</v>
      </c>
      <c r="G455" s="13">
        <v>4.7302977392746035</v>
      </c>
      <c r="H455" s="13">
        <v>0.15085571536399453</v>
      </c>
      <c r="I455" s="13">
        <v>1.420120645462648</v>
      </c>
      <c r="J455" s="13">
        <v>2.8583045331615553</v>
      </c>
      <c r="K455" s="13">
        <v>6.271072418243925</v>
      </c>
      <c r="L455" s="13">
        <v>2.8024662968663869</v>
      </c>
      <c r="M455" s="27" t="s">
        <v>15</v>
      </c>
      <c r="N455" s="13">
        <v>0.15541324125710509</v>
      </c>
      <c r="O455" s="38">
        <v>100</v>
      </c>
      <c r="P455" s="13">
        <v>0.5161987811437001</v>
      </c>
      <c r="Q455" s="42" t="s">
        <v>356</v>
      </c>
    </row>
    <row r="456" spans="1:17" x14ac:dyDescent="0.15">
      <c r="A456" s="1" t="s">
        <v>385</v>
      </c>
      <c r="B456" s="1" t="s">
        <v>203</v>
      </c>
      <c r="D456" s="13">
        <v>64.628675254586341</v>
      </c>
      <c r="E456" s="13">
        <v>1.2552154691708082</v>
      </c>
      <c r="F456" s="13">
        <v>15.897255659721592</v>
      </c>
      <c r="G456" s="13">
        <v>4.6694920025637723</v>
      </c>
      <c r="H456" s="13">
        <v>0.16723384748308978</v>
      </c>
      <c r="I456" s="13">
        <v>1.4888798679897635</v>
      </c>
      <c r="J456" s="13">
        <v>2.8526137481739635</v>
      </c>
      <c r="K456" s="13">
        <v>6.0540598804530408</v>
      </c>
      <c r="L456" s="13">
        <v>2.8558342685119738</v>
      </c>
      <c r="M456" s="27" t="s">
        <v>15</v>
      </c>
      <c r="N456" s="13">
        <v>0.1687461796041993</v>
      </c>
      <c r="O456" s="38">
        <v>100</v>
      </c>
      <c r="P456" s="13">
        <v>0.94768344264163318</v>
      </c>
      <c r="Q456" s="42" t="s">
        <v>356</v>
      </c>
    </row>
    <row r="457" spans="1:17" x14ac:dyDescent="0.15">
      <c r="A457" s="1" t="s">
        <v>290</v>
      </c>
      <c r="B457" s="1" t="s">
        <v>203</v>
      </c>
      <c r="D457" s="13">
        <v>73.558378361665063</v>
      </c>
      <c r="E457" s="13">
        <v>0.22316058303617764</v>
      </c>
      <c r="F457" s="13">
        <v>14.493299044824992</v>
      </c>
      <c r="G457" s="13">
        <v>1.8960437680586621</v>
      </c>
      <c r="H457" s="13">
        <v>3.6870614068437751E-2</v>
      </c>
      <c r="I457" s="13">
        <v>0.16029830293447275</v>
      </c>
      <c r="J457" s="13">
        <v>0.79946257756935768</v>
      </c>
      <c r="K457" s="13">
        <v>4.6694493774907286</v>
      </c>
      <c r="L457" s="13">
        <v>4.0549085217385734</v>
      </c>
      <c r="M457" s="27" t="s">
        <v>15</v>
      </c>
      <c r="N457" s="13">
        <v>0.13971849937555442</v>
      </c>
      <c r="O457" s="38">
        <v>100</v>
      </c>
      <c r="P457" s="13">
        <v>2.2148100569249607</v>
      </c>
    </row>
    <row r="458" spans="1:17" x14ac:dyDescent="0.15">
      <c r="A458" s="1" t="s">
        <v>331</v>
      </c>
      <c r="B458" s="1" t="s">
        <v>203</v>
      </c>
      <c r="D458" s="13">
        <v>73.576983751275336</v>
      </c>
      <c r="E458" s="13">
        <v>0.19147404683734437</v>
      </c>
      <c r="F458" s="13">
        <v>14.459266398304216</v>
      </c>
      <c r="G458" s="13">
        <v>1.9462818637413899</v>
      </c>
      <c r="H458" s="13">
        <v>7.1863590142028477E-2</v>
      </c>
      <c r="I458" s="13">
        <v>0.17436347474144467</v>
      </c>
      <c r="J458" s="13">
        <v>0.84445610207322575</v>
      </c>
      <c r="K458" s="13">
        <v>4.7088124271583531</v>
      </c>
      <c r="L458" s="13">
        <v>3.9260453503918784</v>
      </c>
      <c r="M458" s="27" t="s">
        <v>15</v>
      </c>
      <c r="N458" s="13">
        <v>0.12970979816868533</v>
      </c>
      <c r="O458" s="38">
        <v>100</v>
      </c>
      <c r="P458" s="13">
        <v>1.5579379485714071</v>
      </c>
    </row>
    <row r="459" spans="1:17" x14ac:dyDescent="0.15">
      <c r="B459" s="1" t="s">
        <v>203</v>
      </c>
      <c r="D459" s="13">
        <v>76.030587777158743</v>
      </c>
      <c r="E459" s="13">
        <v>0.45033184199947474</v>
      </c>
      <c r="F459" s="13">
        <v>12.23555769871637</v>
      </c>
      <c r="G459" s="13">
        <v>1.794991347281635</v>
      </c>
      <c r="H459" s="13">
        <v>3.9336474617226343E-2</v>
      </c>
      <c r="I459" s="13">
        <v>0.28492371009295075</v>
      </c>
      <c r="J459" s="13">
        <v>0.99942526510133511</v>
      </c>
      <c r="K459" s="13">
        <v>4.1458988102067895</v>
      </c>
      <c r="L459" s="13">
        <v>3.790111265024565</v>
      </c>
      <c r="M459" s="27" t="s">
        <v>15</v>
      </c>
      <c r="N459" s="13">
        <v>0.29546679043618401</v>
      </c>
      <c r="O459" s="38">
        <v>100</v>
      </c>
      <c r="P459" s="13">
        <v>3.6619311497617844</v>
      </c>
    </row>
    <row r="460" spans="1:17" x14ac:dyDescent="0.15">
      <c r="B460" s="1" t="s">
        <v>203</v>
      </c>
      <c r="D460" s="13">
        <v>76.128961322545237</v>
      </c>
      <c r="E460" s="13">
        <v>0.48855750572334511</v>
      </c>
      <c r="F460" s="13">
        <v>12.217425833025864</v>
      </c>
      <c r="G460" s="13">
        <v>1.8566580493464009</v>
      </c>
      <c r="H460" s="13">
        <v>3.6079240900195091E-2</v>
      </c>
      <c r="I460" s="13">
        <v>0.25922605236763069</v>
      </c>
      <c r="J460" s="13">
        <v>1.0385255417878592</v>
      </c>
      <c r="K460" s="13">
        <v>3.8213987975737549</v>
      </c>
      <c r="L460" s="13">
        <v>3.8903755385513596</v>
      </c>
      <c r="M460" s="27" t="s">
        <v>15</v>
      </c>
      <c r="N460" s="13">
        <v>0.339299750911362</v>
      </c>
      <c r="O460" s="38">
        <v>100</v>
      </c>
      <c r="P460" s="21">
        <v>7.5451723270052895</v>
      </c>
      <c r="Q460" s="42" t="s">
        <v>181</v>
      </c>
    </row>
    <row r="461" spans="1:17" x14ac:dyDescent="0.15">
      <c r="D461" s="13"/>
      <c r="E461" s="13"/>
      <c r="F461" s="13"/>
      <c r="G461" s="13"/>
      <c r="H461" s="13"/>
      <c r="I461" s="13"/>
      <c r="J461" s="13"/>
      <c r="K461" s="13"/>
      <c r="L461" s="13"/>
      <c r="M461" s="27"/>
      <c r="N461" s="13"/>
      <c r="O461" s="38"/>
      <c r="P461" s="21"/>
    </row>
    <row r="462" spans="1:17" x14ac:dyDescent="0.15">
      <c r="A462" s="1" t="s">
        <v>275</v>
      </c>
      <c r="B462" s="1" t="s">
        <v>203</v>
      </c>
      <c r="D462" s="13">
        <v>76.645319882888018</v>
      </c>
      <c r="E462" s="13">
        <v>0</v>
      </c>
      <c r="F462" s="13">
        <v>12.068950182541439</v>
      </c>
      <c r="G462" s="13">
        <v>1.4744377576504459</v>
      </c>
      <c r="H462" s="13">
        <v>7.2472219036085223E-2</v>
      </c>
      <c r="I462" s="13">
        <v>1.1578192579811131E-2</v>
      </c>
      <c r="J462" s="13">
        <v>0.18356520726716202</v>
      </c>
      <c r="K462" s="13">
        <v>4.4133336618920813</v>
      </c>
      <c r="L462" s="13">
        <v>4.8154156292712402</v>
      </c>
      <c r="M462" s="27" t="s">
        <v>15</v>
      </c>
      <c r="N462" s="13">
        <v>0.40670933462872794</v>
      </c>
      <c r="O462" s="38">
        <v>100</v>
      </c>
      <c r="P462" s="21">
        <v>6.6952814480114284</v>
      </c>
      <c r="Q462" s="42" t="s">
        <v>181</v>
      </c>
    </row>
    <row r="463" spans="1:17" x14ac:dyDescent="0.15">
      <c r="B463" s="1" t="s">
        <v>203</v>
      </c>
      <c r="D463" s="13">
        <v>76.779788440715379</v>
      </c>
      <c r="E463" s="13">
        <v>0.16057992592741807</v>
      </c>
      <c r="F463" s="13">
        <v>11.524156687023245</v>
      </c>
      <c r="G463" s="13">
        <v>2.259670123506023</v>
      </c>
      <c r="H463" s="13">
        <v>0.11266108038365465</v>
      </c>
      <c r="I463" s="13">
        <v>1.259998947925074E-2</v>
      </c>
      <c r="J463" s="13">
        <v>0.14109719894608541</v>
      </c>
      <c r="K463" s="13">
        <v>1.7155454175396461</v>
      </c>
      <c r="L463" s="13">
        <v>7.1733527759261149</v>
      </c>
      <c r="M463" s="27" t="s">
        <v>15</v>
      </c>
      <c r="N463" s="13">
        <v>0.15576676235094647</v>
      </c>
      <c r="O463" s="38">
        <v>100</v>
      </c>
      <c r="P463" s="21">
        <v>7.4205576186428601</v>
      </c>
      <c r="Q463" s="42" t="s">
        <v>181</v>
      </c>
    </row>
    <row r="464" spans="1:17" x14ac:dyDescent="0.15">
      <c r="B464" s="1" t="s">
        <v>203</v>
      </c>
      <c r="D464" s="13">
        <v>77.016680505221828</v>
      </c>
      <c r="E464" s="13">
        <v>0.21277138221192479</v>
      </c>
      <c r="F464" s="13">
        <v>12.449194114969215</v>
      </c>
      <c r="G464" s="13">
        <v>2.3388222962593312</v>
      </c>
      <c r="H464" s="13">
        <v>3.1975471504935717E-2</v>
      </c>
      <c r="I464" s="13">
        <v>1.48350629431428E-2</v>
      </c>
      <c r="J464" s="13">
        <v>1.1457349208518706</v>
      </c>
      <c r="K464" s="13">
        <v>1.4106272246278608</v>
      </c>
      <c r="L464" s="13">
        <v>5.3055726654810309</v>
      </c>
      <c r="M464" s="27" t="s">
        <v>15</v>
      </c>
      <c r="N464" s="13">
        <v>9.5301458261789207E-2</v>
      </c>
      <c r="O464" s="38">
        <v>100</v>
      </c>
      <c r="P464" s="21">
        <v>8.4735935935064646</v>
      </c>
      <c r="Q464" s="42" t="s">
        <v>181</v>
      </c>
    </row>
    <row r="465" spans="1:18" x14ac:dyDescent="0.15">
      <c r="B465" s="1" t="s">
        <v>203</v>
      </c>
      <c r="D465" s="13">
        <v>77.045821105118975</v>
      </c>
      <c r="E465" s="13">
        <v>8.4799571876479421E-2</v>
      </c>
      <c r="F465" s="13">
        <v>12.016215360486255</v>
      </c>
      <c r="G465" s="13">
        <v>1.3617389956728767</v>
      </c>
      <c r="H465" s="13">
        <v>3.3872817457311549E-2</v>
      </c>
      <c r="I465" s="13">
        <v>8.2752755979553245E-3</v>
      </c>
      <c r="J465" s="13">
        <v>0.31547475747458087</v>
      </c>
      <c r="K465" s="13">
        <v>1.2514475515865815</v>
      </c>
      <c r="L465" s="13">
        <v>7.7673818997773134</v>
      </c>
      <c r="M465" s="27" t="s">
        <v>15</v>
      </c>
      <c r="N465" s="13">
        <v>0.14840864230932305</v>
      </c>
      <c r="O465" s="38">
        <v>100</v>
      </c>
      <c r="P465" s="21">
        <v>6.8308975485359582</v>
      </c>
      <c r="Q465" s="42" t="s">
        <v>181</v>
      </c>
    </row>
    <row r="466" spans="1:18" x14ac:dyDescent="0.15">
      <c r="B466" s="1" t="s">
        <v>203</v>
      </c>
      <c r="D466" s="13">
        <v>77.066450230490034</v>
      </c>
      <c r="E466" s="13">
        <v>0.15765226031776006</v>
      </c>
      <c r="F466" s="13">
        <v>12.879364160853251</v>
      </c>
      <c r="G466" s="13">
        <v>0.5484932135422238</v>
      </c>
      <c r="H466" s="13">
        <v>6.9058326664745026E-2</v>
      </c>
      <c r="I466" s="13">
        <v>0.10313113804171639</v>
      </c>
      <c r="J466" s="13">
        <v>0.7431534705520324</v>
      </c>
      <c r="K466" s="13">
        <v>2.4553145130243843</v>
      </c>
      <c r="L466" s="13">
        <v>5.8609463292175406</v>
      </c>
      <c r="M466" s="27" t="s">
        <v>15</v>
      </c>
      <c r="N466" s="13">
        <v>0.15034292224319262</v>
      </c>
      <c r="O466" s="38">
        <v>100</v>
      </c>
      <c r="P466" s="21">
        <v>9.1709819374732291</v>
      </c>
      <c r="Q466" s="42" t="s">
        <v>181</v>
      </c>
    </row>
    <row r="467" spans="1:18" x14ac:dyDescent="0.15">
      <c r="B467" s="1" t="s">
        <v>203</v>
      </c>
      <c r="D467" s="13">
        <v>77.072428477934679</v>
      </c>
      <c r="E467" s="13">
        <v>0.11848671837843096</v>
      </c>
      <c r="F467" s="13">
        <v>12.364330637026963</v>
      </c>
      <c r="G467" s="13">
        <v>0.78498161753747264</v>
      </c>
      <c r="H467" s="13">
        <v>4.9485433785183636E-2</v>
      </c>
      <c r="I467" s="13">
        <v>5.1561588126467002E-2</v>
      </c>
      <c r="J467" s="13">
        <v>0.40038556000551301</v>
      </c>
      <c r="K467" s="13">
        <v>1.3930549254862252</v>
      </c>
      <c r="L467" s="13">
        <v>7.6311708360120756</v>
      </c>
      <c r="M467" s="27" t="s">
        <v>15</v>
      </c>
      <c r="N467" s="13">
        <v>0.17322637842163252</v>
      </c>
      <c r="O467" s="38">
        <v>100</v>
      </c>
      <c r="P467" s="21">
        <v>6.7988366026832239</v>
      </c>
      <c r="Q467" s="42" t="s">
        <v>181</v>
      </c>
    </row>
    <row r="468" spans="1:18" x14ac:dyDescent="0.15">
      <c r="B468" s="1" t="s">
        <v>203</v>
      </c>
      <c r="D468" s="13">
        <v>77.112960318888796</v>
      </c>
      <c r="E468" s="13">
        <v>8.5512440358401706E-2</v>
      </c>
      <c r="F468" s="13">
        <v>12.930045351041228</v>
      </c>
      <c r="G468" s="13">
        <v>0.53466197536596149</v>
      </c>
      <c r="H468" s="13">
        <v>4.1357093181231916E-2</v>
      </c>
      <c r="I468" s="13">
        <v>0.11101013975615276</v>
      </c>
      <c r="J468" s="13">
        <v>0.8557253935028557</v>
      </c>
      <c r="K468" s="13">
        <v>1.4975950339760395</v>
      </c>
      <c r="L468" s="13">
        <v>6.6711229005847317</v>
      </c>
      <c r="M468" s="27" t="s">
        <v>15</v>
      </c>
      <c r="N468" s="13">
        <v>0.20676075230202043</v>
      </c>
      <c r="O468" s="38">
        <v>100</v>
      </c>
      <c r="P468" s="21">
        <v>10.980203955177132</v>
      </c>
      <c r="Q468" s="42" t="s">
        <v>181</v>
      </c>
    </row>
    <row r="469" spans="1:18" x14ac:dyDescent="0.15">
      <c r="B469" s="1" t="s">
        <v>203</v>
      </c>
      <c r="D469" s="13">
        <v>77.29276315497367</v>
      </c>
      <c r="E469" s="13">
        <v>0.10051881666571529</v>
      </c>
      <c r="F469" s="13">
        <v>12.354111809389332</v>
      </c>
      <c r="G469" s="13">
        <v>0.80590628129888742</v>
      </c>
      <c r="H469" s="13">
        <v>5.1008744504269239E-2</v>
      </c>
      <c r="I469" s="13">
        <v>3.5535934840500084E-2</v>
      </c>
      <c r="J469" s="13">
        <v>0.43341379634245053</v>
      </c>
      <c r="K469" s="13">
        <v>1.130082143712074</v>
      </c>
      <c r="L469" s="13">
        <v>7.5807449764120225</v>
      </c>
      <c r="M469" s="27" t="s">
        <v>15</v>
      </c>
      <c r="N469" s="13">
        <v>0.27897196296125326</v>
      </c>
      <c r="O469" s="38">
        <v>100</v>
      </c>
      <c r="P469" s="21">
        <v>10.921155888875063</v>
      </c>
      <c r="Q469" s="42" t="s">
        <v>181</v>
      </c>
    </row>
    <row r="470" spans="1:18" x14ac:dyDescent="0.15">
      <c r="D470" s="13"/>
      <c r="E470" s="13"/>
      <c r="F470" s="13"/>
      <c r="G470" s="13"/>
      <c r="H470" s="13"/>
      <c r="I470" s="13"/>
      <c r="J470" s="13"/>
      <c r="K470" s="13"/>
      <c r="L470" s="13"/>
      <c r="M470" s="27" t="s">
        <v>15</v>
      </c>
      <c r="N470" s="13"/>
      <c r="O470" s="38"/>
      <c r="P470" s="13"/>
    </row>
    <row r="471" spans="1:18" ht="17" x14ac:dyDescent="0.25">
      <c r="A471" s="6" t="s">
        <v>845</v>
      </c>
      <c r="B471" s="6" t="s">
        <v>0</v>
      </c>
      <c r="C471" s="6" t="s">
        <v>162</v>
      </c>
      <c r="D471" s="6" t="s">
        <v>128</v>
      </c>
      <c r="E471" s="6" t="s">
        <v>1</v>
      </c>
      <c r="F471" s="6" t="s">
        <v>129</v>
      </c>
      <c r="G471" s="6" t="s">
        <v>130</v>
      </c>
      <c r="H471" s="6" t="s">
        <v>2</v>
      </c>
      <c r="I471" s="6" t="s">
        <v>3</v>
      </c>
      <c r="J471" s="6" t="s">
        <v>4</v>
      </c>
      <c r="K471" s="6" t="s">
        <v>131</v>
      </c>
      <c r="L471" s="6" t="s">
        <v>132</v>
      </c>
      <c r="M471" s="6" t="s">
        <v>133</v>
      </c>
      <c r="N471" s="6" t="s">
        <v>5</v>
      </c>
      <c r="O471" s="6" t="s">
        <v>6</v>
      </c>
      <c r="P471" s="6" t="s">
        <v>134</v>
      </c>
      <c r="Q471" s="6" t="s">
        <v>180</v>
      </c>
    </row>
    <row r="472" spans="1:18" x14ac:dyDescent="0.15">
      <c r="A472" s="1" t="s">
        <v>183</v>
      </c>
      <c r="B472" s="1" t="s">
        <v>286</v>
      </c>
      <c r="D472" s="13">
        <v>73.825686134378003</v>
      </c>
      <c r="E472" s="13">
        <v>0.34476693730501268</v>
      </c>
      <c r="F472" s="13">
        <v>14.291532943409779</v>
      </c>
      <c r="G472" s="13">
        <v>1.5209946610042877</v>
      </c>
      <c r="H472" s="13">
        <v>4.8013298573008713E-2</v>
      </c>
      <c r="I472" s="13">
        <v>0.41363134573679777</v>
      </c>
      <c r="J472" s="13">
        <v>1.5332265974304389</v>
      </c>
      <c r="K472" s="13">
        <v>4.8432747080498437</v>
      </c>
      <c r="L472" s="13">
        <v>3.062550982013271</v>
      </c>
      <c r="M472" s="27" t="s">
        <v>15</v>
      </c>
      <c r="N472" s="13">
        <v>0.1502244742678838</v>
      </c>
      <c r="O472" s="38">
        <v>100</v>
      </c>
      <c r="P472" s="21">
        <v>6.7195936727880223</v>
      </c>
      <c r="Q472" s="42" t="s">
        <v>181</v>
      </c>
    </row>
    <row r="473" spans="1:18" x14ac:dyDescent="0.15">
      <c r="A473" s="1" t="s">
        <v>385</v>
      </c>
      <c r="B473" s="1" t="s">
        <v>286</v>
      </c>
      <c r="D473" s="13">
        <v>73.847033122228666</v>
      </c>
      <c r="E473" s="13">
        <v>0.34999084642224332</v>
      </c>
      <c r="F473" s="13">
        <v>14.427384948241547</v>
      </c>
      <c r="G473" s="13">
        <v>1.6537224545259626</v>
      </c>
      <c r="H473" s="13">
        <v>5.8817302306987847E-2</v>
      </c>
      <c r="I473" s="13">
        <v>0.41944898148110643</v>
      </c>
      <c r="J473" s="13">
        <v>1.5375092069612279</v>
      </c>
      <c r="K473" s="13">
        <v>4.5576559305976803</v>
      </c>
      <c r="L473" s="13">
        <v>3.0659363903699983</v>
      </c>
      <c r="M473" s="27" t="s">
        <v>15</v>
      </c>
      <c r="N473" s="13">
        <v>0.10652541638742216</v>
      </c>
      <c r="O473" s="38">
        <v>100</v>
      </c>
      <c r="P473" s="13">
        <v>1.7840027778070748</v>
      </c>
    </row>
    <row r="474" spans="1:18" x14ac:dyDescent="0.15">
      <c r="B474" s="1" t="s">
        <v>286</v>
      </c>
      <c r="D474" s="13">
        <v>74.176382467756639</v>
      </c>
      <c r="E474" s="13">
        <v>0.29882964570702097</v>
      </c>
      <c r="F474" s="13">
        <v>14.152134291808213</v>
      </c>
      <c r="G474" s="13">
        <v>1.4885301480256876</v>
      </c>
      <c r="H474" s="13">
        <v>5.566047967962727E-2</v>
      </c>
      <c r="I474" s="13">
        <v>0.38823138484721803</v>
      </c>
      <c r="J474" s="13">
        <v>1.4492701615305252</v>
      </c>
      <c r="K474" s="13">
        <v>4.8564084545319002</v>
      </c>
      <c r="L474" s="13">
        <v>3.0430842649915828</v>
      </c>
      <c r="M474" s="27" t="s">
        <v>15</v>
      </c>
      <c r="N474" s="13">
        <v>0.11821219831410587</v>
      </c>
      <c r="O474" s="38">
        <v>100</v>
      </c>
      <c r="P474" s="13">
        <v>2.3687896461119635</v>
      </c>
    </row>
    <row r="475" spans="1:18" s="48" customFormat="1" ht="13.25" customHeight="1" x14ac:dyDescent="0.15">
      <c r="B475" s="1" t="s">
        <v>286</v>
      </c>
      <c r="C475" s="1"/>
      <c r="D475" s="13">
        <v>74.303720535091401</v>
      </c>
      <c r="E475" s="13">
        <v>0.37492350523224255</v>
      </c>
      <c r="F475" s="13">
        <v>13.586838181292016</v>
      </c>
      <c r="G475" s="13">
        <v>1.5279344838875071</v>
      </c>
      <c r="H475" s="13">
        <v>6.707985757326064E-2</v>
      </c>
      <c r="I475" s="13">
        <v>0.35917484209538103</v>
      </c>
      <c r="J475" s="13">
        <v>1.3547737740381034</v>
      </c>
      <c r="K475" s="13">
        <v>5.1174461965290323</v>
      </c>
      <c r="L475" s="13">
        <v>3.063090118567533</v>
      </c>
      <c r="M475" s="27" t="s">
        <v>15</v>
      </c>
      <c r="N475" s="13">
        <v>0.31638698099097623</v>
      </c>
      <c r="O475" s="38">
        <v>100</v>
      </c>
      <c r="P475" s="21">
        <v>11.50994926432034</v>
      </c>
      <c r="Q475" s="42" t="s">
        <v>181</v>
      </c>
      <c r="R475" s="52"/>
    </row>
    <row r="476" spans="1:18" x14ac:dyDescent="0.15">
      <c r="B476" s="1" t="s">
        <v>286</v>
      </c>
      <c r="D476" s="13">
        <v>74.932832727241902</v>
      </c>
      <c r="E476" s="13">
        <v>0.33120294176220599</v>
      </c>
      <c r="F476" s="13">
        <v>13.664382790051768</v>
      </c>
      <c r="G476" s="13">
        <v>1.4122581093920046</v>
      </c>
      <c r="H476" s="13">
        <v>3.5266255230800514E-2</v>
      </c>
      <c r="I476" s="13">
        <v>0.32993152931782127</v>
      </c>
      <c r="J476" s="13">
        <v>1.3161887369193206</v>
      </c>
      <c r="K476" s="13">
        <v>4.7155596623693281</v>
      </c>
      <c r="L476" s="13">
        <v>3.1673716449506553</v>
      </c>
      <c r="M476" s="27" t="s">
        <v>15</v>
      </c>
      <c r="N476" s="13">
        <v>0.12271685691215331</v>
      </c>
      <c r="O476" s="38">
        <v>100</v>
      </c>
      <c r="P476" s="21">
        <v>6.0886964514598247</v>
      </c>
      <c r="Q476" s="42" t="s">
        <v>181</v>
      </c>
    </row>
    <row r="477" spans="1:18" x14ac:dyDescent="0.15">
      <c r="A477" s="12" t="s">
        <v>14</v>
      </c>
      <c r="B477" s="12" t="s">
        <v>7</v>
      </c>
      <c r="C477" s="29" t="s">
        <v>15</v>
      </c>
      <c r="D477" s="14">
        <f t="shared" ref="D477:L477" si="29">AVERAGE(D472:D476)</f>
        <v>74.217130997339339</v>
      </c>
      <c r="E477" s="14">
        <f t="shared" si="29"/>
        <v>0.33994277528574512</v>
      </c>
      <c r="F477" s="14">
        <f t="shared" si="29"/>
        <v>14.024454630960665</v>
      </c>
      <c r="G477" s="14">
        <f t="shared" si="29"/>
        <v>1.52068797136709</v>
      </c>
      <c r="H477" s="14">
        <f t="shared" si="29"/>
        <v>5.2967438672736997E-2</v>
      </c>
      <c r="I477" s="14">
        <f t="shared" si="29"/>
        <v>0.38208361669566493</v>
      </c>
      <c r="J477" s="14">
        <f t="shared" si="29"/>
        <v>1.4381936953759233</v>
      </c>
      <c r="K477" s="14">
        <f t="shared" si="29"/>
        <v>4.8180689904155569</v>
      </c>
      <c r="L477" s="14">
        <f t="shared" si="29"/>
        <v>3.0804066801786081</v>
      </c>
      <c r="M477" s="35" t="s">
        <v>15</v>
      </c>
      <c r="N477" s="14">
        <f>AVERAGE(N472:N476)</f>
        <v>0.16281318537450828</v>
      </c>
      <c r="O477" s="40">
        <f>AVERAGE(O472:O476)</f>
        <v>100</v>
      </c>
      <c r="P477" s="14">
        <f>AVERAGE(P472:P476)</f>
        <v>5.6942063624974448</v>
      </c>
      <c r="Q477" s="88" t="s">
        <v>364</v>
      </c>
    </row>
    <row r="478" spans="1:18" x14ac:dyDescent="0.15">
      <c r="A478" s="12" t="s">
        <v>332</v>
      </c>
      <c r="B478" s="12" t="s">
        <v>9</v>
      </c>
      <c r="C478" s="29" t="s">
        <v>15</v>
      </c>
      <c r="D478" s="14">
        <f t="shared" ref="D478:L478" si="30">STDEV(D472:D476)</f>
        <v>0.45044108238399033</v>
      </c>
      <c r="E478" s="14">
        <f t="shared" si="30"/>
        <v>2.7904129865121197E-2</v>
      </c>
      <c r="F478" s="14">
        <f t="shared" si="30"/>
        <v>0.37787089362472709</v>
      </c>
      <c r="G478" s="14">
        <f t="shared" si="30"/>
        <v>8.738126269627744E-2</v>
      </c>
      <c r="H478" s="14">
        <f t="shared" si="30"/>
        <v>1.2026108483221023E-2</v>
      </c>
      <c r="I478" s="14">
        <f t="shared" si="30"/>
        <v>3.7662570670361682E-2</v>
      </c>
      <c r="J478" s="14">
        <f t="shared" si="30"/>
        <v>0.10107126765410805</v>
      </c>
      <c r="K478" s="14">
        <f t="shared" si="30"/>
        <v>0.20618867470759425</v>
      </c>
      <c r="L478" s="14">
        <f t="shared" si="30"/>
        <v>4.9456916410505813E-2</v>
      </c>
      <c r="M478" s="35" t="s">
        <v>15</v>
      </c>
      <c r="N478" s="14">
        <f>STDEV(N472:N476)</f>
        <v>8.7333645990307643E-2</v>
      </c>
      <c r="O478" s="40">
        <f>STDEV(O472:O476)</f>
        <v>0</v>
      </c>
      <c r="P478" s="14">
        <f>STDEV(P472:P476)</f>
        <v>3.917205492370782</v>
      </c>
      <c r="Q478" s="88"/>
    </row>
    <row r="479" spans="1:18" x14ac:dyDescent="0.15">
      <c r="B479" s="1" t="s">
        <v>287</v>
      </c>
      <c r="D479" s="13">
        <v>72.609477167123117</v>
      </c>
      <c r="E479" s="13">
        <v>0.44381873042639863</v>
      </c>
      <c r="F479" s="13">
        <v>14.637771301456265</v>
      </c>
      <c r="G479" s="13">
        <v>1.8359348263736079</v>
      </c>
      <c r="H479" s="13">
        <v>6.4836896036588709E-2</v>
      </c>
      <c r="I479" s="13">
        <v>0.47094136815834275</v>
      </c>
      <c r="J479" s="13">
        <v>1.4518659807092151</v>
      </c>
      <c r="K479" s="13">
        <v>5.4899534408994208</v>
      </c>
      <c r="L479" s="13">
        <v>2.8640550935164959</v>
      </c>
      <c r="M479" s="27" t="s">
        <v>15</v>
      </c>
      <c r="N479" s="13">
        <v>0.16962063254722748</v>
      </c>
      <c r="O479" s="38">
        <v>100</v>
      </c>
      <c r="P479" s="13">
        <v>1.1010644867790234</v>
      </c>
      <c r="Q479" s="42"/>
    </row>
    <row r="480" spans="1:18" x14ac:dyDescent="0.15">
      <c r="B480" s="1" t="s">
        <v>287</v>
      </c>
      <c r="D480" s="13">
        <v>72.732946960801854</v>
      </c>
      <c r="E480" s="13">
        <v>0.40501408035856623</v>
      </c>
      <c r="F480" s="13">
        <v>14.819642238064137</v>
      </c>
      <c r="G480" s="13">
        <v>1.8996069216394649</v>
      </c>
      <c r="H480" s="13">
        <v>2.3875516827621349E-2</v>
      </c>
      <c r="I480" s="13">
        <v>0.47396099702916999</v>
      </c>
      <c r="J480" s="13">
        <v>1.618061414797525</v>
      </c>
      <c r="K480" s="13">
        <v>5.0625771141041467</v>
      </c>
      <c r="L480" s="13">
        <v>2.8170697981765982</v>
      </c>
      <c r="M480" s="27" t="s">
        <v>15</v>
      </c>
      <c r="N480" s="13">
        <v>0.19016917625917956</v>
      </c>
      <c r="O480" s="38">
        <v>100</v>
      </c>
      <c r="P480" s="13">
        <v>2.1508092634345246</v>
      </c>
      <c r="Q480" s="42"/>
    </row>
    <row r="481" spans="1:17" x14ac:dyDescent="0.15">
      <c r="B481" s="1" t="s">
        <v>287</v>
      </c>
      <c r="D481" s="13">
        <v>72.721850202192854</v>
      </c>
      <c r="E481" s="13">
        <v>0.35802781888148683</v>
      </c>
      <c r="F481" s="13">
        <v>14.623103285936514</v>
      </c>
      <c r="G481" s="13">
        <v>1.8122128184646487</v>
      </c>
      <c r="H481" s="13">
        <v>5.8272142578101128E-2</v>
      </c>
      <c r="I481" s="13">
        <v>0.47589642377558256</v>
      </c>
      <c r="J481" s="13">
        <v>1.5616809764283848</v>
      </c>
      <c r="K481" s="13">
        <v>5.4535160756315042</v>
      </c>
      <c r="L481" s="13">
        <v>2.8103475233435415</v>
      </c>
      <c r="M481" s="27" t="s">
        <v>15</v>
      </c>
      <c r="N481" s="13">
        <v>0.16168938055947504</v>
      </c>
      <c r="O481" s="38">
        <v>100</v>
      </c>
      <c r="P481" s="13">
        <v>3.5731354399925692</v>
      </c>
      <c r="Q481" s="42"/>
    </row>
    <row r="482" spans="1:17" x14ac:dyDescent="0.15">
      <c r="A482" s="12"/>
      <c r="B482" s="12" t="s">
        <v>7</v>
      </c>
      <c r="C482" s="29" t="s">
        <v>15</v>
      </c>
      <c r="D482" s="14">
        <f>AVERAGE(D479:D481)</f>
        <v>72.688091443372613</v>
      </c>
      <c r="E482" s="14">
        <f t="shared" ref="E482:L482" si="31">AVERAGE(E479:E481)</f>
        <v>0.4022868765554839</v>
      </c>
      <c r="F482" s="14">
        <f t="shared" si="31"/>
        <v>14.693505608485639</v>
      </c>
      <c r="G482" s="14">
        <f t="shared" si="31"/>
        <v>1.8492515221592403</v>
      </c>
      <c r="H482" s="14">
        <f t="shared" si="31"/>
        <v>4.8994851814103728E-2</v>
      </c>
      <c r="I482" s="14">
        <f t="shared" si="31"/>
        <v>0.47359959632103177</v>
      </c>
      <c r="J482" s="14">
        <f t="shared" si="31"/>
        <v>1.5438694573117082</v>
      </c>
      <c r="K482" s="14">
        <f t="shared" si="31"/>
        <v>5.3353488768783572</v>
      </c>
      <c r="L482" s="14">
        <f t="shared" si="31"/>
        <v>2.8304908050122122</v>
      </c>
      <c r="M482" s="14" t="s">
        <v>15</v>
      </c>
      <c r="N482" s="14">
        <f t="shared" ref="N482:P482" si="32">AVERAGE(N479:N481)</f>
        <v>0.17382639645529405</v>
      </c>
      <c r="O482" s="40">
        <f t="shared" si="32"/>
        <v>100</v>
      </c>
      <c r="P482" s="14">
        <f t="shared" si="32"/>
        <v>2.2750030634020391</v>
      </c>
      <c r="Q482" s="88" t="s">
        <v>276</v>
      </c>
    </row>
    <row r="483" spans="1:17" x14ac:dyDescent="0.15">
      <c r="A483" s="12"/>
      <c r="B483" s="12" t="s">
        <v>9</v>
      </c>
      <c r="C483" s="29" t="s">
        <v>15</v>
      </c>
      <c r="D483" s="14">
        <f>STDEV(D479:D481)</f>
        <v>6.8307670400769141E-2</v>
      </c>
      <c r="E483" s="14">
        <f t="shared" ref="E483:L483" si="33">STDEV(E479:E481)</f>
        <v>4.2960427795407027E-2</v>
      </c>
      <c r="F483" s="14">
        <f t="shared" si="33"/>
        <v>0.10948344468863508</v>
      </c>
      <c r="G483" s="14">
        <f t="shared" si="33"/>
        <v>4.5193286087846257E-2</v>
      </c>
      <c r="H483" s="14">
        <f t="shared" si="33"/>
        <v>2.2000221353773226E-2</v>
      </c>
      <c r="I483" s="14">
        <f t="shared" si="33"/>
        <v>2.4972188322946458E-3</v>
      </c>
      <c r="J483" s="14">
        <f t="shared" si="33"/>
        <v>8.4517265915807008E-2</v>
      </c>
      <c r="K483" s="14">
        <f t="shared" si="33"/>
        <v>0.23692877900780551</v>
      </c>
      <c r="L483" s="14">
        <f t="shared" si="33"/>
        <v>2.9261208823831868E-2</v>
      </c>
      <c r="M483" s="14" t="s">
        <v>15</v>
      </c>
      <c r="N483" s="14">
        <f t="shared" ref="N483:P483" si="34">STDEV(N479:N481)</f>
        <v>1.4698334201943546E-2</v>
      </c>
      <c r="O483" s="40">
        <f t="shared" si="34"/>
        <v>0</v>
      </c>
      <c r="P483" s="14">
        <f t="shared" si="34"/>
        <v>1.2407061595693443</v>
      </c>
      <c r="Q483" s="88"/>
    </row>
    <row r="484" spans="1:17" x14ac:dyDescent="0.15">
      <c r="B484" s="1" t="s">
        <v>288</v>
      </c>
      <c r="D484" s="13">
        <v>72.943046325574016</v>
      </c>
      <c r="E484" s="13">
        <v>0.27948049596389979</v>
      </c>
      <c r="F484" s="13">
        <v>14.287746079971459</v>
      </c>
      <c r="G484" s="13">
        <v>2.0521074634489884</v>
      </c>
      <c r="H484" s="13">
        <v>8.8664917772109872E-2</v>
      </c>
      <c r="I484" s="13">
        <v>0.14506964420512408</v>
      </c>
      <c r="J484" s="13">
        <v>0.80229843620065555</v>
      </c>
      <c r="K484" s="13">
        <v>5.2203350281599015</v>
      </c>
      <c r="L484" s="13">
        <v>4.0806146229511082</v>
      </c>
      <c r="M484" s="27" t="s">
        <v>15</v>
      </c>
      <c r="N484" s="13">
        <v>0.12995629438880441</v>
      </c>
      <c r="O484" s="38">
        <v>100</v>
      </c>
      <c r="P484" s="13">
        <v>1.6961813193977235</v>
      </c>
      <c r="Q484" s="1"/>
    </row>
    <row r="485" spans="1:17" x14ac:dyDescent="0.15">
      <c r="B485" s="1" t="s">
        <v>288</v>
      </c>
      <c r="C485" s="48"/>
      <c r="D485" s="20">
        <v>72.980833009086481</v>
      </c>
      <c r="E485" s="20">
        <v>0.21929270387186128</v>
      </c>
      <c r="F485" s="20">
        <v>14.266894479065833</v>
      </c>
      <c r="G485" s="20">
        <v>1.9773669288648057</v>
      </c>
      <c r="H485" s="20">
        <v>3.0477920600549845E-2</v>
      </c>
      <c r="I485" s="20">
        <v>0.14947411961832735</v>
      </c>
      <c r="J485" s="20">
        <v>0.81008511436437525</v>
      </c>
      <c r="K485" s="20">
        <v>5.3377534959292685</v>
      </c>
      <c r="L485" s="20">
        <v>4.1252253685898026</v>
      </c>
      <c r="M485" s="49" t="s">
        <v>15</v>
      </c>
      <c r="N485" s="20">
        <v>0.13252391950791681</v>
      </c>
      <c r="O485" s="50">
        <v>100</v>
      </c>
      <c r="P485" s="20">
        <v>1.9716587900652343</v>
      </c>
      <c r="Q485" s="42"/>
    </row>
    <row r="486" spans="1:17" x14ac:dyDescent="0.15">
      <c r="B486" s="1" t="s">
        <v>288</v>
      </c>
      <c r="D486" s="13">
        <v>73.078356695293621</v>
      </c>
      <c r="E486" s="13">
        <v>0.22713873046481212</v>
      </c>
      <c r="F486" s="13">
        <v>14.270867360847889</v>
      </c>
      <c r="G486" s="13">
        <v>1.9267089991301118</v>
      </c>
      <c r="H486" s="13">
        <v>5.7992711375971576E-2</v>
      </c>
      <c r="I486" s="13">
        <v>0.14127809945516823</v>
      </c>
      <c r="J486" s="13">
        <v>0.83980672252244215</v>
      </c>
      <c r="K486" s="13">
        <v>5.3644303048019975</v>
      </c>
      <c r="L486" s="13">
        <v>3.9593810237594709</v>
      </c>
      <c r="M486" s="27" t="s">
        <v>15</v>
      </c>
      <c r="N486" s="13">
        <v>0.17293609804991758</v>
      </c>
      <c r="O486" s="38">
        <v>100</v>
      </c>
      <c r="P486" s="13">
        <v>4.5138627145758647</v>
      </c>
      <c r="Q486" s="42"/>
    </row>
    <row r="487" spans="1:17" x14ac:dyDescent="0.15">
      <c r="A487" s="12"/>
      <c r="B487" s="12" t="s">
        <v>7</v>
      </c>
      <c r="C487" s="29" t="s">
        <v>15</v>
      </c>
      <c r="D487" s="14">
        <f>AVERAGE(D484:D486)</f>
        <v>73.000745343318044</v>
      </c>
      <c r="E487" s="14">
        <f t="shared" ref="E487:L487" si="35">AVERAGE(E484:E486)</f>
        <v>0.2419706434335244</v>
      </c>
      <c r="F487" s="14">
        <f t="shared" si="35"/>
        <v>14.275169306628394</v>
      </c>
      <c r="G487" s="14">
        <f t="shared" si="35"/>
        <v>1.9853944638146352</v>
      </c>
      <c r="H487" s="14">
        <f t="shared" si="35"/>
        <v>5.9045183249543755E-2</v>
      </c>
      <c r="I487" s="14">
        <f t="shared" si="35"/>
        <v>0.14527395442620655</v>
      </c>
      <c r="J487" s="14">
        <f t="shared" si="35"/>
        <v>0.81739675769582432</v>
      </c>
      <c r="K487" s="14">
        <f t="shared" si="35"/>
        <v>5.3075062762970555</v>
      </c>
      <c r="L487" s="14">
        <f t="shared" si="35"/>
        <v>4.0550736717667943</v>
      </c>
      <c r="M487" s="14" t="s">
        <v>15</v>
      </c>
      <c r="N487" s="14">
        <f t="shared" ref="N487:P487" si="36">AVERAGE(N484:N486)</f>
        <v>0.14513877064887959</v>
      </c>
      <c r="O487" s="40">
        <f t="shared" si="36"/>
        <v>100</v>
      </c>
      <c r="P487" s="14">
        <f t="shared" si="36"/>
        <v>2.7272342746796077</v>
      </c>
      <c r="Q487" s="88" t="s">
        <v>355</v>
      </c>
    </row>
    <row r="488" spans="1:17" x14ac:dyDescent="0.15">
      <c r="A488" s="12"/>
      <c r="B488" s="12" t="s">
        <v>9</v>
      </c>
      <c r="C488" s="29" t="s">
        <v>15</v>
      </c>
      <c r="D488" s="14">
        <f>STDEV(D484:D486)</f>
        <v>6.9818334478315924E-2</v>
      </c>
      <c r="E488" s="14">
        <f t="shared" ref="E488:L488" si="37">STDEV(E484:E486)</f>
        <v>3.2720510554729867E-2</v>
      </c>
      <c r="F488" s="14">
        <f t="shared" si="37"/>
        <v>1.107146639816411E-2</v>
      </c>
      <c r="G488" s="14">
        <f t="shared" si="37"/>
        <v>6.3083474075317003E-2</v>
      </c>
      <c r="H488" s="14">
        <f t="shared" si="37"/>
        <v>2.9107772720431226E-2</v>
      </c>
      <c r="I488" s="14">
        <f t="shared" si="37"/>
        <v>4.1018280837398346E-3</v>
      </c>
      <c r="J488" s="14">
        <f t="shared" si="37"/>
        <v>1.9794266388376804E-2</v>
      </c>
      <c r="K488" s="14">
        <f t="shared" si="37"/>
        <v>7.6661808674528598E-2</v>
      </c>
      <c r="L488" s="14">
        <f t="shared" si="37"/>
        <v>8.582156965821669E-2</v>
      </c>
      <c r="M488" s="14" t="s">
        <v>15</v>
      </c>
      <c r="N488" s="14">
        <f t="shared" ref="N488:P488" si="38">STDEV(N484:N486)</f>
        <v>2.4107399956620264E-2</v>
      </c>
      <c r="O488" s="40">
        <f t="shared" si="38"/>
        <v>0</v>
      </c>
      <c r="P488" s="14">
        <f t="shared" si="38"/>
        <v>1.5533843200882209</v>
      </c>
      <c r="Q488" s="88"/>
    </row>
    <row r="489" spans="1:17" x14ac:dyDescent="0.15">
      <c r="B489" s="1" t="s">
        <v>289</v>
      </c>
      <c r="D489" s="13">
        <v>74.983196938413471</v>
      </c>
      <c r="E489" s="13">
        <v>0.15688099282368634</v>
      </c>
      <c r="F489" s="13">
        <v>14.237487714628324</v>
      </c>
      <c r="G489" s="13">
        <v>1.5748571427128026</v>
      </c>
      <c r="H489" s="13">
        <v>4.1836851170276967E-2</v>
      </c>
      <c r="I489" s="13">
        <v>0.29929392216990319</v>
      </c>
      <c r="J489" s="13">
        <v>1.5890495848502124</v>
      </c>
      <c r="K489" s="13">
        <v>4.6510599695381982</v>
      </c>
      <c r="L489" s="13">
        <v>2.3977616772235479</v>
      </c>
      <c r="M489" s="27" t="s">
        <v>15</v>
      </c>
      <c r="N489" s="13">
        <v>8.8517644548321991E-2</v>
      </c>
      <c r="O489" s="38">
        <v>100</v>
      </c>
      <c r="P489" s="13">
        <v>2.7651487574161706</v>
      </c>
      <c r="Q489" s="1"/>
    </row>
    <row r="490" spans="1:17" x14ac:dyDescent="0.15">
      <c r="B490" s="1" t="s">
        <v>289</v>
      </c>
      <c r="D490" s="13">
        <v>75.035876248122563</v>
      </c>
      <c r="E490" s="13">
        <v>0.27416279828839324</v>
      </c>
      <c r="F490" s="13">
        <v>14.127092475904806</v>
      </c>
      <c r="G490" s="13">
        <v>1.5460499268248351</v>
      </c>
      <c r="H490" s="13">
        <v>8.7018887716657917E-2</v>
      </c>
      <c r="I490" s="13">
        <v>0.28237947262257584</v>
      </c>
      <c r="J490" s="13">
        <v>1.5716974078998647</v>
      </c>
      <c r="K490" s="13">
        <v>4.6577936452320561</v>
      </c>
      <c r="L490" s="13">
        <v>2.3231998685147546</v>
      </c>
      <c r="M490" s="27" t="s">
        <v>15</v>
      </c>
      <c r="N490" s="13">
        <v>0.12237469174993477</v>
      </c>
      <c r="O490" s="38">
        <v>100</v>
      </c>
      <c r="P490" s="13">
        <v>0.84796270788999095</v>
      </c>
      <c r="Q490" s="42"/>
    </row>
    <row r="491" spans="1:17" x14ac:dyDescent="0.15">
      <c r="B491" s="1" t="s">
        <v>289</v>
      </c>
      <c r="D491" s="13">
        <v>76.00984993772542</v>
      </c>
      <c r="E491" s="13">
        <v>0.22498928127379125</v>
      </c>
      <c r="F491" s="13">
        <v>13.762756207862362</v>
      </c>
      <c r="G491" s="13">
        <v>1.19471680560412</v>
      </c>
      <c r="H491" s="13">
        <v>7.1602087846237436E-2</v>
      </c>
      <c r="I491" s="13">
        <v>0.3233139495418581</v>
      </c>
      <c r="J491" s="13">
        <v>1.13287640529304</v>
      </c>
      <c r="K491" s="13">
        <v>4.4196654663806347</v>
      </c>
      <c r="L491" s="13">
        <v>2.759629170737409</v>
      </c>
      <c r="M491" s="27" t="s">
        <v>15</v>
      </c>
      <c r="N491" s="13">
        <v>0.13004048202693286</v>
      </c>
      <c r="O491" s="38">
        <v>100</v>
      </c>
      <c r="P491" s="13">
        <v>4.3505544879179467</v>
      </c>
      <c r="Q491" s="42"/>
    </row>
    <row r="492" spans="1:17" x14ac:dyDescent="0.15">
      <c r="A492" s="12"/>
      <c r="B492" s="12" t="s">
        <v>7</v>
      </c>
      <c r="C492" s="29" t="s">
        <v>15</v>
      </c>
      <c r="D492" s="14">
        <f>AVERAGE(D489:D491)</f>
        <v>75.342974374753823</v>
      </c>
      <c r="E492" s="14">
        <f t="shared" ref="E492:L492" si="39">AVERAGE(E489:E491)</f>
        <v>0.21867769079529029</v>
      </c>
      <c r="F492" s="14">
        <f t="shared" si="39"/>
        <v>14.042445466131831</v>
      </c>
      <c r="G492" s="14">
        <f t="shared" si="39"/>
        <v>1.4385412917139193</v>
      </c>
      <c r="H492" s="14">
        <f t="shared" si="39"/>
        <v>6.6819275577724102E-2</v>
      </c>
      <c r="I492" s="14">
        <f t="shared" si="39"/>
        <v>0.30166244811144571</v>
      </c>
      <c r="J492" s="14">
        <f t="shared" si="39"/>
        <v>1.4312077993477057</v>
      </c>
      <c r="K492" s="14">
        <f t="shared" si="39"/>
        <v>4.576173027050296</v>
      </c>
      <c r="L492" s="14">
        <f t="shared" si="39"/>
        <v>2.4935302388252372</v>
      </c>
      <c r="M492" s="14" t="s">
        <v>15</v>
      </c>
      <c r="N492" s="14">
        <f t="shared" ref="N492:P492" si="40">AVERAGE(N489:N491)</f>
        <v>0.11364427277506321</v>
      </c>
      <c r="O492" s="40">
        <f t="shared" si="40"/>
        <v>100</v>
      </c>
      <c r="P492" s="14">
        <f t="shared" si="40"/>
        <v>2.6545553177413694</v>
      </c>
      <c r="Q492" s="88" t="s">
        <v>365</v>
      </c>
    </row>
    <row r="493" spans="1:17" x14ac:dyDescent="0.15">
      <c r="A493" s="12"/>
      <c r="B493" s="12" t="s">
        <v>9</v>
      </c>
      <c r="C493" s="29" t="s">
        <v>15</v>
      </c>
      <c r="D493" s="14">
        <f>STDEV(D489:D491)</f>
        <v>0.57813150734445806</v>
      </c>
      <c r="E493" s="14">
        <f t="shared" ref="E493:L493" si="41">STDEV(E489:E491)</f>
        <v>5.889509830233372E-2</v>
      </c>
      <c r="F493" s="14">
        <f t="shared" si="41"/>
        <v>0.24842773210070573</v>
      </c>
      <c r="G493" s="14">
        <f t="shared" si="41"/>
        <v>0.21164888126761938</v>
      </c>
      <c r="H493" s="14">
        <f t="shared" si="41"/>
        <v>2.2967598405503983E-2</v>
      </c>
      <c r="I493" s="14">
        <f t="shared" si="41"/>
        <v>2.0569766321366728E-2</v>
      </c>
      <c r="J493" s="14">
        <f t="shared" si="41"/>
        <v>0.2585082010694813</v>
      </c>
      <c r="K493" s="14">
        <f t="shared" si="41"/>
        <v>0.13558133354987836</v>
      </c>
      <c r="L493" s="14">
        <f t="shared" si="41"/>
        <v>0.23344452660767326</v>
      </c>
      <c r="M493" s="14" t="s">
        <v>15</v>
      </c>
      <c r="N493" s="14">
        <f t="shared" ref="N493:P493" si="42">STDEV(N489:N491)</f>
        <v>2.2095286141536635E-2</v>
      </c>
      <c r="O493" s="40">
        <f t="shared" si="42"/>
        <v>0</v>
      </c>
      <c r="P493" s="14">
        <f t="shared" si="42"/>
        <v>1.7539129043524884</v>
      </c>
      <c r="Q493" s="88"/>
    </row>
    <row r="494" spans="1:17" x14ac:dyDescent="0.15">
      <c r="D494" s="13"/>
      <c r="E494" s="13"/>
      <c r="F494" s="13"/>
      <c r="G494" s="13"/>
      <c r="H494" s="13"/>
      <c r="I494" s="13"/>
      <c r="J494" s="13"/>
      <c r="K494" s="13"/>
      <c r="L494" s="13"/>
      <c r="M494" s="27"/>
      <c r="N494" s="13"/>
      <c r="O494" s="38"/>
      <c r="P494" s="13"/>
      <c r="Q494" s="42"/>
    </row>
    <row r="495" spans="1:17" x14ac:dyDescent="0.15">
      <c r="A495" s="1" t="s">
        <v>290</v>
      </c>
      <c r="B495" s="1" t="s">
        <v>204</v>
      </c>
      <c r="D495" s="13">
        <v>72.342953064510013</v>
      </c>
      <c r="E495" s="13">
        <v>0.7645903572473054</v>
      </c>
      <c r="F495" s="13">
        <v>13.529524634683558</v>
      </c>
      <c r="G495" s="13">
        <v>2.825151717573644</v>
      </c>
      <c r="H495" s="13">
        <v>4.4209443647900623E-2</v>
      </c>
      <c r="I495" s="13">
        <v>0.55202151187988524</v>
      </c>
      <c r="J495" s="13">
        <v>1.9300213970081703</v>
      </c>
      <c r="K495" s="13">
        <v>4.4052717068835046</v>
      </c>
      <c r="L495" s="13">
        <v>3.4720760485780806</v>
      </c>
      <c r="M495" s="27" t="s">
        <v>15</v>
      </c>
      <c r="N495" s="13">
        <v>0.17317763554264082</v>
      </c>
      <c r="O495" s="38">
        <v>100</v>
      </c>
      <c r="P495" s="13">
        <v>-7.8165091546040344E-2</v>
      </c>
      <c r="Q495" s="42"/>
    </row>
    <row r="496" spans="1:17" x14ac:dyDescent="0.15">
      <c r="B496" s="1" t="s">
        <v>204</v>
      </c>
      <c r="D496" s="13">
        <v>72.720860889791425</v>
      </c>
      <c r="E496" s="13">
        <v>0.68475767701891466</v>
      </c>
      <c r="F496" s="13">
        <v>13.554465694916393</v>
      </c>
      <c r="G496" s="13">
        <v>2.7758120546528486</v>
      </c>
      <c r="H496" s="13">
        <v>4.5454312411681831E-2</v>
      </c>
      <c r="I496" s="13">
        <v>0.55850498021644024</v>
      </c>
      <c r="J496" s="13">
        <v>1.9624535284243727</v>
      </c>
      <c r="K496" s="13">
        <v>4.07283098198541</v>
      </c>
      <c r="L496" s="13">
        <v>3.4956470825244801</v>
      </c>
      <c r="M496" s="27" t="s">
        <v>15</v>
      </c>
      <c r="N496" s="13">
        <v>0.16693421079392204</v>
      </c>
      <c r="O496" s="38">
        <v>100</v>
      </c>
      <c r="P496" s="13">
        <v>0.64529061406821597</v>
      </c>
    </row>
    <row r="497" spans="1:17" x14ac:dyDescent="0.15">
      <c r="B497" s="1" t="s">
        <v>204</v>
      </c>
      <c r="D497" s="13">
        <v>70.684454289370919</v>
      </c>
      <c r="E497" s="13">
        <v>0.83548020826283687</v>
      </c>
      <c r="F497" s="13">
        <v>14.055597279656503</v>
      </c>
      <c r="G497" s="13">
        <v>3.2555069066537801</v>
      </c>
      <c r="H497" s="13">
        <v>0.12869504047577349</v>
      </c>
      <c r="I497" s="13">
        <v>0.7388567825954212</v>
      </c>
      <c r="J497" s="13">
        <v>2.2238694604727312</v>
      </c>
      <c r="K497" s="13">
        <v>4.500444465614315</v>
      </c>
      <c r="L497" s="13">
        <v>3.3685711987156273</v>
      </c>
      <c r="M497" s="27" t="s">
        <v>15</v>
      </c>
      <c r="N497" s="13">
        <v>0.26930636294802524</v>
      </c>
      <c r="O497" s="38">
        <v>100</v>
      </c>
      <c r="P497" s="13">
        <v>0.63175742652379085</v>
      </c>
    </row>
    <row r="498" spans="1:17" x14ac:dyDescent="0.15">
      <c r="B498" s="1" t="s">
        <v>204</v>
      </c>
      <c r="D498" s="13">
        <v>70.852317535841706</v>
      </c>
      <c r="E498" s="13">
        <v>0.30488050405002992</v>
      </c>
      <c r="F498" s="13">
        <v>16.041349642218378</v>
      </c>
      <c r="G498" s="13">
        <v>1.9317902937218885</v>
      </c>
      <c r="H498" s="13">
        <v>8.7592636437471588E-2</v>
      </c>
      <c r="I498" s="13">
        <v>0.405971541094928</v>
      </c>
      <c r="J498" s="13">
        <v>1.4010114758670495</v>
      </c>
      <c r="K498" s="13">
        <v>5.6665496566342641</v>
      </c>
      <c r="L498" s="13">
        <v>3.2384753490202152</v>
      </c>
      <c r="M498" s="27" t="s">
        <v>15</v>
      </c>
      <c r="N498" s="13">
        <v>9.0504237543063151E-2</v>
      </c>
      <c r="O498" s="38">
        <v>100</v>
      </c>
      <c r="P498" s="13">
        <v>2.6995835878962282</v>
      </c>
    </row>
    <row r="499" spans="1:17" x14ac:dyDescent="0.15">
      <c r="B499" s="1" t="s">
        <v>204</v>
      </c>
      <c r="D499" s="13">
        <v>73.864560414966945</v>
      </c>
      <c r="E499" s="13">
        <v>0.32629015431920078</v>
      </c>
      <c r="F499" s="13">
        <v>13.972748315144765</v>
      </c>
      <c r="G499" s="13">
        <v>2.1286607174210532</v>
      </c>
      <c r="H499" s="13">
        <v>0.10950828380458619</v>
      </c>
      <c r="I499" s="13">
        <v>0.57160809095991216</v>
      </c>
      <c r="J499" s="13">
        <v>2.4186736117243273</v>
      </c>
      <c r="K499" s="13">
        <v>4.5454418070940994</v>
      </c>
      <c r="L499" s="13">
        <v>1.8573684901417333</v>
      </c>
      <c r="M499" s="27" t="s">
        <v>15</v>
      </c>
      <c r="N499" s="13">
        <v>0.26489185164622459</v>
      </c>
      <c r="O499" s="38">
        <v>100</v>
      </c>
      <c r="P499" s="13">
        <v>1.5526531377482797</v>
      </c>
    </row>
    <row r="500" spans="1:17" x14ac:dyDescent="0.15">
      <c r="B500" s="1" t="s">
        <v>204</v>
      </c>
      <c r="D500" s="13">
        <v>75.01797854783841</v>
      </c>
      <c r="E500" s="13">
        <v>0.17560074730230976</v>
      </c>
      <c r="F500" s="13">
        <v>12.532193775453743</v>
      </c>
      <c r="G500" s="13">
        <v>3.0241871197840773</v>
      </c>
      <c r="H500" s="13">
        <v>9.8976320798224174E-2</v>
      </c>
      <c r="I500" s="13">
        <v>0.10495503156194998</v>
      </c>
      <c r="J500" s="13">
        <v>1.5626141515685481</v>
      </c>
      <c r="K500" s="13">
        <v>3.2385114394576182</v>
      </c>
      <c r="L500" s="13">
        <v>4.1589764296284244</v>
      </c>
      <c r="M500" s="27" t="s">
        <v>15</v>
      </c>
      <c r="N500" s="13">
        <v>0.11102764877746203</v>
      </c>
      <c r="O500" s="38">
        <v>100</v>
      </c>
      <c r="P500" s="21">
        <v>7.3546083947331198</v>
      </c>
      <c r="Q500" s="42" t="s">
        <v>181</v>
      </c>
    </row>
    <row r="501" spans="1:17" x14ac:dyDescent="0.15">
      <c r="B501" s="1" t="s">
        <v>204</v>
      </c>
      <c r="D501" s="13">
        <v>75.484603738575771</v>
      </c>
      <c r="E501" s="13">
        <v>0.24617412248811435</v>
      </c>
      <c r="F501" s="13">
        <v>13.503283549899898</v>
      </c>
      <c r="G501" s="13">
        <v>0.94998149947090138</v>
      </c>
      <c r="H501" s="13">
        <v>3.1740943224512194E-2</v>
      </c>
      <c r="I501" s="13">
        <v>0.21577997800352552</v>
      </c>
      <c r="J501" s="13">
        <v>0.93915805749922898</v>
      </c>
      <c r="K501" s="13">
        <v>4.0122248980516853</v>
      </c>
      <c r="L501" s="13">
        <v>4.526267461146726</v>
      </c>
      <c r="M501" s="27" t="s">
        <v>15</v>
      </c>
      <c r="N501" s="13">
        <v>0.11719388370155005</v>
      </c>
      <c r="O501" s="38">
        <v>100</v>
      </c>
      <c r="P501" s="21">
        <v>6.2220684827885862</v>
      </c>
      <c r="Q501" s="42" t="s">
        <v>181</v>
      </c>
    </row>
    <row r="502" spans="1:17" x14ac:dyDescent="0.15">
      <c r="B502" s="1" t="s">
        <v>204</v>
      </c>
      <c r="D502" s="13">
        <v>76.637274438907639</v>
      </c>
      <c r="E502" s="13">
        <v>4.107636030017936E-2</v>
      </c>
      <c r="F502" s="13">
        <v>13.401190281528978</v>
      </c>
      <c r="G502" s="13">
        <v>0.51610900503196111</v>
      </c>
      <c r="H502" s="13">
        <v>0.13377629931862214</v>
      </c>
      <c r="I502" s="13">
        <v>1.8640145702720348E-2</v>
      </c>
      <c r="J502" s="13">
        <v>0.48993166047172182</v>
      </c>
      <c r="K502" s="13">
        <v>4.3906219271927984</v>
      </c>
      <c r="L502" s="13">
        <v>4.3215597789204363</v>
      </c>
      <c r="M502" s="27" t="s">
        <v>15</v>
      </c>
      <c r="N502" s="13">
        <v>6.4357789235459387E-2</v>
      </c>
      <c r="O502" s="38">
        <v>100</v>
      </c>
      <c r="P502" s="13">
        <v>5.3494522984057227</v>
      </c>
    </row>
    <row r="503" spans="1:17" x14ac:dyDescent="0.15">
      <c r="B503" s="1" t="s">
        <v>204</v>
      </c>
      <c r="D503" s="13">
        <v>72.695145885522095</v>
      </c>
      <c r="E503" s="13">
        <v>0.39437563323875696</v>
      </c>
      <c r="F503" s="13">
        <v>15.227505288336223</v>
      </c>
      <c r="G503" s="13">
        <v>1.7980633340936931</v>
      </c>
      <c r="H503" s="13">
        <v>5.0981393493520676E-2</v>
      </c>
      <c r="I503" s="13">
        <v>0.48496529421110302</v>
      </c>
      <c r="J503" s="13">
        <v>1.7548509717096448</v>
      </c>
      <c r="K503" s="13">
        <v>4.5254623915711578</v>
      </c>
      <c r="L503" s="13">
        <v>2.987731339160911</v>
      </c>
      <c r="M503" s="27" t="s">
        <v>15</v>
      </c>
      <c r="N503" s="13">
        <v>0.10455757186778561</v>
      </c>
      <c r="O503" s="38">
        <v>100</v>
      </c>
      <c r="P503" s="13">
        <v>2.1113457670737859</v>
      </c>
    </row>
    <row r="504" spans="1:17" x14ac:dyDescent="0.15">
      <c r="D504" s="13"/>
      <c r="E504" s="13"/>
      <c r="F504" s="13"/>
      <c r="G504" s="13"/>
      <c r="H504" s="13"/>
      <c r="I504" s="13"/>
      <c r="J504" s="13"/>
      <c r="K504" s="13"/>
      <c r="L504" s="13"/>
      <c r="M504" s="27"/>
      <c r="N504" s="13"/>
      <c r="O504" s="38"/>
      <c r="P504" s="13"/>
    </row>
    <row r="505" spans="1:17" x14ac:dyDescent="0.15">
      <c r="A505" s="1" t="s">
        <v>274</v>
      </c>
      <c r="B505" s="1" t="s">
        <v>204</v>
      </c>
      <c r="D505" s="13">
        <v>72.915220853915315</v>
      </c>
      <c r="E505" s="13">
        <v>0.34886937198453954</v>
      </c>
      <c r="F505" s="13">
        <v>14.558468789702095</v>
      </c>
      <c r="G505" s="13">
        <v>1.8060840849415278</v>
      </c>
      <c r="H505" s="13">
        <v>0.10166733027385934</v>
      </c>
      <c r="I505" s="13">
        <v>0.22232788831330041</v>
      </c>
      <c r="J505" s="13">
        <v>0.39404917845014525</v>
      </c>
      <c r="K505" s="13">
        <v>2.0076995913970395</v>
      </c>
      <c r="L505" s="13">
        <v>7.5735848809812989</v>
      </c>
      <c r="M505" s="27" t="s">
        <v>15</v>
      </c>
      <c r="N505" s="13">
        <v>9.3099626683916678E-2</v>
      </c>
      <c r="O505" s="38">
        <v>100</v>
      </c>
      <c r="P505" s="21">
        <v>7.956666366736755</v>
      </c>
      <c r="Q505" s="42" t="s">
        <v>181</v>
      </c>
    </row>
    <row r="506" spans="1:17" x14ac:dyDescent="0.15">
      <c r="B506" s="1" t="s">
        <v>204</v>
      </c>
      <c r="D506" s="13">
        <v>75.57663214194416</v>
      </c>
      <c r="E506" s="13">
        <v>0.14884600693363614</v>
      </c>
      <c r="F506" s="13">
        <v>13.431302414940763</v>
      </c>
      <c r="G506" s="13">
        <v>0.76776146745164853</v>
      </c>
      <c r="H506" s="13">
        <v>4.3934469603673552E-2</v>
      </c>
      <c r="I506" s="13">
        <v>0.10197023888672188</v>
      </c>
      <c r="J506" s="13">
        <v>0.29236757382822887</v>
      </c>
      <c r="K506" s="13">
        <v>3.0319230609909282</v>
      </c>
      <c r="L506" s="13">
        <v>6.5408665856940091</v>
      </c>
      <c r="M506" s="27" t="s">
        <v>15</v>
      </c>
      <c r="N506" s="13">
        <v>8.3084886977527347E-2</v>
      </c>
      <c r="O506" s="38">
        <v>100</v>
      </c>
      <c r="P506" s="13">
        <v>4.3279675863312548</v>
      </c>
    </row>
    <row r="507" spans="1:17" x14ac:dyDescent="0.15">
      <c r="B507" s="1" t="s">
        <v>204</v>
      </c>
      <c r="D507" s="13">
        <v>75.82493901139739</v>
      </c>
      <c r="E507" s="13">
        <v>4.4487323724738438E-2</v>
      </c>
      <c r="F507" s="13">
        <v>12.870114363649346</v>
      </c>
      <c r="G507" s="13">
        <v>0.97964957330083502</v>
      </c>
      <c r="H507" s="13">
        <v>6.0012681928138786E-2</v>
      </c>
      <c r="I507" s="13">
        <v>8.2349506526402938E-2</v>
      </c>
      <c r="J507" s="13">
        <v>0.65991082903960274</v>
      </c>
      <c r="K507" s="13">
        <v>2.0594661280653255</v>
      </c>
      <c r="L507" s="13">
        <v>7.3195314924017501</v>
      </c>
      <c r="M507" s="27" t="s">
        <v>15</v>
      </c>
      <c r="N507" s="13">
        <v>0.12847458880147622</v>
      </c>
      <c r="O507" s="38">
        <v>100</v>
      </c>
      <c r="P507" s="13">
        <v>5.5416319039383524</v>
      </c>
    </row>
    <row r="508" spans="1:17" x14ac:dyDescent="0.15">
      <c r="B508" s="1" t="s">
        <v>204</v>
      </c>
      <c r="D508" s="13">
        <v>76.000312190162603</v>
      </c>
      <c r="E508" s="13">
        <v>3.5340804511793368E-2</v>
      </c>
      <c r="F508" s="13">
        <v>13.253552164048415</v>
      </c>
      <c r="G508" s="13">
        <v>0.83733391396071044</v>
      </c>
      <c r="H508" s="13">
        <v>0.11275200429865297</v>
      </c>
      <c r="I508" s="13">
        <v>1.9664513904723759E-2</v>
      </c>
      <c r="J508" s="13">
        <v>0.38752343585843169</v>
      </c>
      <c r="K508" s="13">
        <v>1.4158266143219209</v>
      </c>
      <c r="L508" s="13">
        <v>7.8284427710499207</v>
      </c>
      <c r="M508" s="27" t="s">
        <v>15</v>
      </c>
      <c r="N508" s="13">
        <v>0.14095474679007503</v>
      </c>
      <c r="O508" s="38">
        <v>100</v>
      </c>
      <c r="P508" s="21">
        <v>6.7253831502342223</v>
      </c>
      <c r="Q508" s="42" t="s">
        <v>181</v>
      </c>
    </row>
    <row r="509" spans="1:17" x14ac:dyDescent="0.15">
      <c r="B509" s="1" t="s">
        <v>204</v>
      </c>
      <c r="D509" s="13">
        <v>76.029320115203731</v>
      </c>
      <c r="E509" s="13">
        <v>0.12187601375787062</v>
      </c>
      <c r="F509" s="13">
        <v>12.967542076699029</v>
      </c>
      <c r="G509" s="13">
        <v>0.63994438882139415</v>
      </c>
      <c r="H509" s="13">
        <v>9.324258895689734E-2</v>
      </c>
      <c r="I509" s="13">
        <v>4.2334450751951837E-2</v>
      </c>
      <c r="J509" s="13">
        <v>0.43696650346657046</v>
      </c>
      <c r="K509" s="13">
        <v>1.499331287270802</v>
      </c>
      <c r="L509" s="13">
        <v>8.0623846870500735</v>
      </c>
      <c r="M509" s="27" t="s">
        <v>15</v>
      </c>
      <c r="N509" s="13">
        <v>0.13820211740683852</v>
      </c>
      <c r="O509" s="38">
        <v>100</v>
      </c>
      <c r="P509" s="21">
        <v>6.3646762957651077</v>
      </c>
      <c r="Q509" s="42" t="s">
        <v>181</v>
      </c>
    </row>
    <row r="510" spans="1:17" x14ac:dyDescent="0.15">
      <c r="B510" s="1" t="s">
        <v>204</v>
      </c>
      <c r="D510" s="13">
        <v>76.32015978162481</v>
      </c>
      <c r="E510" s="13">
        <v>3.8892512724259753E-2</v>
      </c>
      <c r="F510" s="13">
        <v>12.897273684642036</v>
      </c>
      <c r="G510" s="13">
        <v>0.99231289279504198</v>
      </c>
      <c r="H510" s="13">
        <v>2.3199913907853829E-2</v>
      </c>
      <c r="I510" s="13">
        <v>8.4763352274967493E-2</v>
      </c>
      <c r="J510" s="13">
        <v>0.61637388767424872</v>
      </c>
      <c r="K510" s="13">
        <v>1.656288255092417</v>
      </c>
      <c r="L510" s="13">
        <v>7.2697993604629421</v>
      </c>
      <c r="M510" s="27" t="s">
        <v>15</v>
      </c>
      <c r="N510" s="13">
        <v>0.1302779344227161</v>
      </c>
      <c r="O510" s="38">
        <v>100</v>
      </c>
      <c r="P510" s="21">
        <v>7.3703459187190106</v>
      </c>
      <c r="Q510" s="42" t="s">
        <v>181</v>
      </c>
    </row>
    <row r="511" spans="1:17" x14ac:dyDescent="0.15">
      <c r="B511" s="1" t="s">
        <v>204</v>
      </c>
      <c r="D511" s="13">
        <v>76.477033139842291</v>
      </c>
      <c r="E511" s="13">
        <v>0.13371068666463268</v>
      </c>
      <c r="F511" s="13">
        <v>12.728764714088298</v>
      </c>
      <c r="G511" s="13">
        <v>0.77587637191953474</v>
      </c>
      <c r="H511" s="13">
        <v>8.0707581576614409E-2</v>
      </c>
      <c r="I511" s="13">
        <v>5.2342613691388269E-2</v>
      </c>
      <c r="J511" s="13">
        <v>0.2914213545932845</v>
      </c>
      <c r="K511" s="13">
        <v>1.576188513546591</v>
      </c>
      <c r="L511" s="13">
        <v>7.7228568117070555</v>
      </c>
      <c r="M511" s="27" t="s">
        <v>15</v>
      </c>
      <c r="N511" s="13">
        <v>0.20795693936117099</v>
      </c>
      <c r="O511" s="38">
        <v>100</v>
      </c>
      <c r="P511" s="13">
        <v>5.9790932677539814</v>
      </c>
    </row>
    <row r="512" spans="1:17" x14ac:dyDescent="0.15">
      <c r="B512" s="1" t="s">
        <v>204</v>
      </c>
      <c r="D512" s="13">
        <v>76.585438894525439</v>
      </c>
      <c r="E512" s="13">
        <v>0.24920717878940357</v>
      </c>
      <c r="F512" s="13">
        <v>11.778637983388759</v>
      </c>
      <c r="G512" s="13">
        <v>1.4473878278144039</v>
      </c>
      <c r="H512" s="13">
        <v>6.5705605003580653E-3</v>
      </c>
      <c r="I512" s="13">
        <v>5.90732490582703E-2</v>
      </c>
      <c r="J512" s="13">
        <v>0.52214487387919228</v>
      </c>
      <c r="K512" s="13">
        <v>1.5521104516100648</v>
      </c>
      <c r="L512" s="13">
        <v>7.7612202175568896</v>
      </c>
      <c r="M512" s="27" t="s">
        <v>15</v>
      </c>
      <c r="N512" s="13">
        <v>4.9407589116767403E-2</v>
      </c>
      <c r="O512" s="38">
        <v>100</v>
      </c>
      <c r="P512" s="21">
        <v>6.141949386754348</v>
      </c>
      <c r="Q512" s="42" t="s">
        <v>181</v>
      </c>
    </row>
    <row r="513" spans="1:17" x14ac:dyDescent="0.15">
      <c r="B513" s="1" t="s">
        <v>204</v>
      </c>
      <c r="D513" s="13">
        <v>76.599711799810805</v>
      </c>
      <c r="E513" s="13">
        <v>9.1559285571820068E-2</v>
      </c>
      <c r="F513" s="13">
        <v>12.477521755696262</v>
      </c>
      <c r="G513" s="13">
        <v>0.79276170371880006</v>
      </c>
      <c r="H513" s="13">
        <v>4.5967847152318671E-2</v>
      </c>
      <c r="I513" s="13">
        <v>6.2035794934456073E-2</v>
      </c>
      <c r="J513" s="13">
        <v>0.61268006666948105</v>
      </c>
      <c r="K513" s="13">
        <v>1.3245469328207156</v>
      </c>
      <c r="L513" s="13">
        <v>7.8400271527986165</v>
      </c>
      <c r="M513" s="27" t="s">
        <v>15</v>
      </c>
      <c r="N513" s="13">
        <v>0.19774076720200212</v>
      </c>
      <c r="O513" s="38">
        <v>100</v>
      </c>
      <c r="P513" s="21">
        <v>6.4846351025345257</v>
      </c>
      <c r="Q513" s="42" t="s">
        <v>181</v>
      </c>
    </row>
    <row r="514" spans="1:17" x14ac:dyDescent="0.15">
      <c r="B514" s="1" t="s">
        <v>204</v>
      </c>
      <c r="D514" s="13">
        <v>76.624322814341681</v>
      </c>
      <c r="E514" s="13">
        <v>0.12777947421841185</v>
      </c>
      <c r="F514" s="13">
        <v>12.418545500686518</v>
      </c>
      <c r="G514" s="13">
        <v>0.67309996749243084</v>
      </c>
      <c r="H514" s="13">
        <v>8.830363443311727E-2</v>
      </c>
      <c r="I514" s="13">
        <v>7.4843782322124741E-2</v>
      </c>
      <c r="J514" s="13">
        <v>0.4369651919115155</v>
      </c>
      <c r="K514" s="13">
        <v>2.6154422807428279</v>
      </c>
      <c r="L514" s="13">
        <v>6.8118129897361452</v>
      </c>
      <c r="M514" s="27" t="s">
        <v>15</v>
      </c>
      <c r="N514" s="13">
        <v>0.16660176120624715</v>
      </c>
      <c r="O514" s="38">
        <v>100</v>
      </c>
      <c r="P514" s="13">
        <v>4.0628389263350186</v>
      </c>
    </row>
    <row r="515" spans="1:17" x14ac:dyDescent="0.15">
      <c r="B515" s="1" t="s">
        <v>204</v>
      </c>
      <c r="D515" s="13">
        <v>76.883552723602392</v>
      </c>
      <c r="E515" s="13">
        <v>0.18124187003657857</v>
      </c>
      <c r="F515" s="13">
        <v>13.223157710169634</v>
      </c>
      <c r="G515" s="13">
        <v>0.30700603163334855</v>
      </c>
      <c r="H515" s="13">
        <v>2.5932615447722143E-2</v>
      </c>
      <c r="I515" s="13">
        <v>8.8582817786245244E-2</v>
      </c>
      <c r="J515" s="13">
        <v>0.42648324421884037</v>
      </c>
      <c r="K515" s="13">
        <v>2.5860753315574789</v>
      </c>
      <c r="L515" s="13">
        <v>6.1667289482420733</v>
      </c>
      <c r="M515" s="27" t="s">
        <v>15</v>
      </c>
      <c r="N515" s="13">
        <v>0.14361460611093477</v>
      </c>
      <c r="O515" s="38">
        <v>100</v>
      </c>
      <c r="P515" s="13">
        <v>4.691449075681291</v>
      </c>
    </row>
    <row r="516" spans="1:17" x14ac:dyDescent="0.15">
      <c r="B516" s="1" t="s">
        <v>204</v>
      </c>
      <c r="D516" s="13">
        <v>76.921599675162099</v>
      </c>
      <c r="E516" s="13">
        <v>2.7062360833565328E-2</v>
      </c>
      <c r="F516" s="13">
        <v>13.043165405755708</v>
      </c>
      <c r="G516" s="13">
        <v>0.70038069849474904</v>
      </c>
      <c r="H516" s="13">
        <v>8.6615492453530105E-2</v>
      </c>
      <c r="I516" s="13">
        <v>1.9626852348551969E-2</v>
      </c>
      <c r="J516" s="13">
        <v>0.5718105778561321</v>
      </c>
      <c r="K516" s="13">
        <v>2.6915174569354017</v>
      </c>
      <c r="L516" s="13">
        <v>5.8678465917640832</v>
      </c>
      <c r="M516" s="27" t="s">
        <v>15</v>
      </c>
      <c r="N516" s="13">
        <v>9.0909132034544538E-2</v>
      </c>
      <c r="O516" s="38">
        <v>100</v>
      </c>
      <c r="P516" s="13">
        <v>5.8840425761758723</v>
      </c>
    </row>
    <row r="517" spans="1:17" x14ac:dyDescent="0.15">
      <c r="B517" s="1" t="s">
        <v>204</v>
      </c>
      <c r="D517" s="13">
        <v>76.992237491734031</v>
      </c>
      <c r="E517" s="13">
        <v>5.1229056721061796E-2</v>
      </c>
      <c r="F517" s="13">
        <v>12.686784229763266</v>
      </c>
      <c r="G517" s="13">
        <v>0.88971722242375506</v>
      </c>
      <c r="H517" s="13">
        <v>4.734147071858652E-2</v>
      </c>
      <c r="I517" s="13">
        <v>6.1345530864203614E-2</v>
      </c>
      <c r="J517" s="13">
        <v>0.6291529177818691</v>
      </c>
      <c r="K517" s="13">
        <v>2.640194684729479</v>
      </c>
      <c r="L517" s="13">
        <v>5.8572677866994782</v>
      </c>
      <c r="M517" s="27" t="s">
        <v>15</v>
      </c>
      <c r="N517" s="13">
        <v>0.18691573259664004</v>
      </c>
      <c r="O517" s="38">
        <v>100</v>
      </c>
      <c r="P517" s="21">
        <v>6.2914621649410662</v>
      </c>
      <c r="Q517" s="42" t="s">
        <v>181</v>
      </c>
    </row>
    <row r="518" spans="1:17" x14ac:dyDescent="0.15">
      <c r="B518" s="1" t="s">
        <v>204</v>
      </c>
      <c r="D518" s="13">
        <v>77.224751985318875</v>
      </c>
      <c r="E518" s="13">
        <v>0.11309659862325852</v>
      </c>
      <c r="F518" s="13">
        <v>12.917300241850253</v>
      </c>
      <c r="G518" s="13">
        <v>0.761023962361838</v>
      </c>
      <c r="H518" s="13">
        <v>6.8206689981367558E-2</v>
      </c>
      <c r="I518" s="13">
        <v>8.6777577773871059E-2</v>
      </c>
      <c r="J518" s="13">
        <v>1.0423151147162941</v>
      </c>
      <c r="K518" s="13">
        <v>2.167147875641406</v>
      </c>
      <c r="L518" s="13">
        <v>5.5228783177262546</v>
      </c>
      <c r="M518" s="27" t="s">
        <v>15</v>
      </c>
      <c r="N518" s="13">
        <v>0.12460860445903033</v>
      </c>
      <c r="O518" s="38">
        <v>100</v>
      </c>
      <c r="P518" s="21">
        <v>7.4357661730147413</v>
      </c>
      <c r="Q518" s="42" t="s">
        <v>181</v>
      </c>
    </row>
    <row r="519" spans="1:17" x14ac:dyDescent="0.15">
      <c r="B519" s="1" t="s">
        <v>204</v>
      </c>
      <c r="D519" s="13">
        <v>77.289448583794538</v>
      </c>
      <c r="E519" s="13">
        <v>0.19417920480425721</v>
      </c>
      <c r="F519" s="13">
        <v>12.963461695046433</v>
      </c>
      <c r="G519" s="13">
        <v>0.78480293258421774</v>
      </c>
      <c r="H519" s="13">
        <v>8.0324181786876822E-2</v>
      </c>
      <c r="I519" s="13">
        <v>0.1330335436059901</v>
      </c>
      <c r="J519" s="13">
        <v>1.0774056301452699</v>
      </c>
      <c r="K519" s="13">
        <v>2.331317274449503</v>
      </c>
      <c r="L519" s="13">
        <v>5.0305069554541078</v>
      </c>
      <c r="M519" s="27" t="s">
        <v>15</v>
      </c>
      <c r="N519" s="13">
        <v>0.14928854157955973</v>
      </c>
      <c r="O519" s="38">
        <v>100</v>
      </c>
      <c r="P519" s="13">
        <v>5.7643684428209099</v>
      </c>
    </row>
    <row r="520" spans="1:17" x14ac:dyDescent="0.15">
      <c r="B520" s="1" t="s">
        <v>204</v>
      </c>
      <c r="D520" s="13">
        <v>77.350392786762157</v>
      </c>
      <c r="E520" s="13">
        <v>0.18676014558698606</v>
      </c>
      <c r="F520" s="13">
        <v>12.95214019762277</v>
      </c>
      <c r="G520" s="13">
        <v>0.78340234108376927</v>
      </c>
      <c r="H520" s="13">
        <v>1.9880493123979527E-2</v>
      </c>
      <c r="I520" s="13">
        <v>0.11040999882580452</v>
      </c>
      <c r="J520" s="13">
        <v>0.93011295760147605</v>
      </c>
      <c r="K520" s="13">
        <v>2.2275546110865947</v>
      </c>
      <c r="L520" s="13">
        <v>5.2842702552702621</v>
      </c>
      <c r="M520" s="27" t="s">
        <v>15</v>
      </c>
      <c r="N520" s="13">
        <v>0.2002626624449042</v>
      </c>
      <c r="O520" s="38">
        <v>100</v>
      </c>
      <c r="P520" s="21">
        <v>6.7729362424889246</v>
      </c>
      <c r="Q520" s="42" t="s">
        <v>181</v>
      </c>
    </row>
    <row r="521" spans="1:17" x14ac:dyDescent="0.15">
      <c r="B521" s="1" t="s">
        <v>204</v>
      </c>
      <c r="D521" s="13">
        <v>77.378818027387425</v>
      </c>
      <c r="E521" s="13">
        <v>0.11584574743951441</v>
      </c>
      <c r="F521" s="13">
        <v>12.391104016981016</v>
      </c>
      <c r="G521" s="13">
        <v>0.68468124527058272</v>
      </c>
      <c r="H521" s="13">
        <v>5.0931433239092917E-2</v>
      </c>
      <c r="I521" s="13">
        <v>7.760835530299115E-2</v>
      </c>
      <c r="J521" s="13">
        <v>0.58929732355837339</v>
      </c>
      <c r="K521" s="13">
        <v>1.2974513759873818</v>
      </c>
      <c r="L521" s="13">
        <v>7.2767225232003465</v>
      </c>
      <c r="M521" s="27" t="s">
        <v>15</v>
      </c>
      <c r="N521" s="13">
        <v>0.17761016742741734</v>
      </c>
      <c r="O521" s="38">
        <v>100</v>
      </c>
      <c r="P521" s="21">
        <v>7.9016689363533033</v>
      </c>
      <c r="Q521" s="42" t="s">
        <v>181</v>
      </c>
    </row>
    <row r="522" spans="1:17" x14ac:dyDescent="0.15">
      <c r="B522" s="1" t="s">
        <v>204</v>
      </c>
      <c r="D522" s="13">
        <v>77.623427953823636</v>
      </c>
      <c r="E522" s="13">
        <v>0.16461080248275189</v>
      </c>
      <c r="F522" s="13">
        <v>12.133662725998139</v>
      </c>
      <c r="G522" s="13">
        <v>1.0985949453650905</v>
      </c>
      <c r="H522" s="13">
        <v>2.3423064612466519E-2</v>
      </c>
      <c r="I522" s="13">
        <v>1.0343145552818338E-2</v>
      </c>
      <c r="J522" s="13">
        <v>0.26010434781635705</v>
      </c>
      <c r="K522" s="13">
        <v>3.250579712705147</v>
      </c>
      <c r="L522" s="13">
        <v>5.424206957342494</v>
      </c>
      <c r="M522" s="27" t="s">
        <v>15</v>
      </c>
      <c r="N522" s="13">
        <v>1.431421235806025E-2</v>
      </c>
      <c r="O522" s="38">
        <v>100</v>
      </c>
      <c r="P522" s="13">
        <v>5.2899338022875497</v>
      </c>
    </row>
    <row r="523" spans="1:17" x14ac:dyDescent="0.15">
      <c r="B523" s="1" t="s">
        <v>204</v>
      </c>
      <c r="D523" s="13">
        <v>77.874472574181155</v>
      </c>
      <c r="E523" s="13">
        <v>4.1623299999230014E-2</v>
      </c>
      <c r="F523" s="13">
        <v>12.428035296238091</v>
      </c>
      <c r="G523" s="13">
        <v>0.6654728044007725</v>
      </c>
      <c r="H523" s="13">
        <v>5.7312926976887169E-2</v>
      </c>
      <c r="I523" s="13">
        <v>6.0883257937556716E-2</v>
      </c>
      <c r="J523" s="13">
        <v>0.7996475263228352</v>
      </c>
      <c r="K523" s="13">
        <v>1.7572530437711318</v>
      </c>
      <c r="L523" s="13">
        <v>6.2408297782058897</v>
      </c>
      <c r="M523" s="27" t="s">
        <v>15</v>
      </c>
      <c r="N523" s="13">
        <v>9.6143074656931088E-2</v>
      </c>
      <c r="O523" s="38">
        <v>100</v>
      </c>
      <c r="P523" s="21">
        <v>6.1991720965847179</v>
      </c>
      <c r="Q523" s="42" t="s">
        <v>181</v>
      </c>
    </row>
    <row r="524" spans="1:17" x14ac:dyDescent="0.15">
      <c r="B524" s="1" t="s">
        <v>204</v>
      </c>
      <c r="D524" s="13">
        <v>77.936996022247058</v>
      </c>
      <c r="E524" s="13">
        <v>0.17991309896413274</v>
      </c>
      <c r="F524" s="13">
        <v>12.210725920575799</v>
      </c>
      <c r="G524" s="13">
        <v>0.77004481391543056</v>
      </c>
      <c r="H524" s="13">
        <v>3.0842490335377705E-2</v>
      </c>
      <c r="I524" s="13">
        <v>9.8541103315083242E-2</v>
      </c>
      <c r="J524" s="13">
        <v>0.41771343324416116</v>
      </c>
      <c r="K524" s="13">
        <v>1.8783622646359632</v>
      </c>
      <c r="L524" s="13">
        <v>6.3684633900326348</v>
      </c>
      <c r="M524" s="27" t="s">
        <v>15</v>
      </c>
      <c r="N524" s="13">
        <v>0.13990504045422339</v>
      </c>
      <c r="O524" s="38">
        <v>100</v>
      </c>
      <c r="P524" s="21">
        <v>6.6288108163321198</v>
      </c>
      <c r="Q524" s="42" t="s">
        <v>181</v>
      </c>
    </row>
    <row r="525" spans="1:17" x14ac:dyDescent="0.15">
      <c r="B525" s="1" t="s">
        <v>204</v>
      </c>
      <c r="D525" s="13">
        <v>78.243323895699262</v>
      </c>
      <c r="E525" s="13">
        <v>0.18354946032200734</v>
      </c>
      <c r="F525" s="13">
        <v>12.060190690283479</v>
      </c>
      <c r="G525" s="13">
        <v>0.66487763138862244</v>
      </c>
      <c r="H525" s="13">
        <v>3.4344101020855312E-2</v>
      </c>
      <c r="I525" s="13">
        <v>8.2015090993471901E-2</v>
      </c>
      <c r="J525" s="13">
        <v>0.38302787929851512</v>
      </c>
      <c r="K525" s="13">
        <v>1.7841655128495466</v>
      </c>
      <c r="L525" s="13">
        <v>6.4553110902145221</v>
      </c>
      <c r="M525" s="27" t="s">
        <v>15</v>
      </c>
      <c r="N525" s="13">
        <v>0.14101179053821733</v>
      </c>
      <c r="O525" s="38">
        <v>100</v>
      </c>
      <c r="P525" s="21">
        <v>6.8049561682692428</v>
      </c>
      <c r="Q525" s="42" t="s">
        <v>181</v>
      </c>
    </row>
    <row r="526" spans="1:17" x14ac:dyDescent="0.15">
      <c r="D526" s="2"/>
      <c r="E526" s="13"/>
      <c r="F526" s="13"/>
      <c r="G526" s="13"/>
      <c r="H526" s="13"/>
      <c r="I526" s="13"/>
      <c r="J526" s="13"/>
      <c r="K526" s="13"/>
      <c r="L526" s="13"/>
      <c r="M526" s="13"/>
      <c r="N526" s="27"/>
      <c r="O526" s="13"/>
      <c r="P526" s="38"/>
    </row>
    <row r="527" spans="1:17" ht="17" x14ac:dyDescent="0.25">
      <c r="A527" s="6" t="s">
        <v>845</v>
      </c>
      <c r="B527" s="6" t="s">
        <v>0</v>
      </c>
      <c r="C527" s="6" t="s">
        <v>162</v>
      </c>
      <c r="D527" s="6" t="s">
        <v>128</v>
      </c>
      <c r="E527" s="6" t="s">
        <v>1</v>
      </c>
      <c r="F527" s="6" t="s">
        <v>129</v>
      </c>
      <c r="G527" s="6" t="s">
        <v>130</v>
      </c>
      <c r="H527" s="6" t="s">
        <v>2</v>
      </c>
      <c r="I527" s="6" t="s">
        <v>3</v>
      </c>
      <c r="J527" s="6" t="s">
        <v>4</v>
      </c>
      <c r="K527" s="6" t="s">
        <v>131</v>
      </c>
      <c r="L527" s="6" t="s">
        <v>132</v>
      </c>
      <c r="M527" s="6" t="s">
        <v>133</v>
      </c>
      <c r="N527" s="6" t="s">
        <v>5</v>
      </c>
      <c r="O527" s="6" t="s">
        <v>6</v>
      </c>
      <c r="P527" s="6" t="s">
        <v>134</v>
      </c>
      <c r="Q527" s="6" t="s">
        <v>180</v>
      </c>
    </row>
    <row r="528" spans="1:17" x14ac:dyDescent="0.15">
      <c r="A528" s="1" t="s">
        <v>183</v>
      </c>
      <c r="B528" s="1" t="s">
        <v>205</v>
      </c>
      <c r="D528" s="13">
        <v>77.268033897657872</v>
      </c>
      <c r="E528" s="13">
        <v>0.24278619417374539</v>
      </c>
      <c r="F528" s="13">
        <v>12.576561221566681</v>
      </c>
      <c r="G528" s="13">
        <v>0.93943148326529591</v>
      </c>
      <c r="H528" s="13">
        <v>4.5252916256547274E-2</v>
      </c>
      <c r="I528" s="13">
        <v>0.26828381467013873</v>
      </c>
      <c r="J528" s="13">
        <v>1.2117817421840775</v>
      </c>
      <c r="K528" s="13">
        <v>4.026115404013157</v>
      </c>
      <c r="L528" s="13">
        <v>3.2399850113821049</v>
      </c>
      <c r="M528" s="27" t="s">
        <v>15</v>
      </c>
      <c r="N528" s="13">
        <v>0.18430542272121817</v>
      </c>
      <c r="O528" s="38">
        <v>100</v>
      </c>
      <c r="P528" s="13">
        <v>3.4537359928071965</v>
      </c>
      <c r="Q528" s="42" t="s">
        <v>277</v>
      </c>
    </row>
    <row r="529" spans="1:17" x14ac:dyDescent="0.15">
      <c r="A529" s="1" t="s">
        <v>389</v>
      </c>
      <c r="B529" s="1" t="s">
        <v>205</v>
      </c>
      <c r="D529" s="13">
        <v>77.728509297235789</v>
      </c>
      <c r="E529" s="13">
        <v>0.13494816435054424</v>
      </c>
      <c r="F529" s="13">
        <v>12.701121025540701</v>
      </c>
      <c r="G529" s="13">
        <v>0.90163840509671256</v>
      </c>
      <c r="H529" s="13">
        <v>5.3388901637175093E-2</v>
      </c>
      <c r="I529" s="13">
        <v>0.22922796796126474</v>
      </c>
      <c r="J529" s="13">
        <v>1.2115270730540553</v>
      </c>
      <c r="K529" s="13">
        <v>3.6970341440499399</v>
      </c>
      <c r="L529" s="13">
        <v>3.1755422259858417</v>
      </c>
      <c r="M529" s="27" t="s">
        <v>15</v>
      </c>
      <c r="N529" s="13">
        <v>0.16629498662127415</v>
      </c>
      <c r="O529" s="38">
        <v>100</v>
      </c>
      <c r="P529" s="13">
        <v>4.7367553173526886</v>
      </c>
    </row>
    <row r="530" spans="1:17" x14ac:dyDescent="0.15">
      <c r="A530" s="1" t="s">
        <v>211</v>
      </c>
      <c r="D530" s="13"/>
      <c r="E530" s="13"/>
      <c r="F530" s="13"/>
      <c r="G530" s="13"/>
      <c r="H530" s="13"/>
      <c r="I530" s="13"/>
      <c r="J530" s="13"/>
      <c r="K530" s="13"/>
      <c r="L530" s="13"/>
      <c r="M530" s="27"/>
      <c r="N530" s="13"/>
      <c r="O530" s="38"/>
      <c r="P530" s="13"/>
    </row>
    <row r="531" spans="1:17" x14ac:dyDescent="0.15">
      <c r="A531" s="1" t="s">
        <v>333</v>
      </c>
      <c r="D531" s="13"/>
      <c r="E531" s="13"/>
      <c r="F531" s="13"/>
      <c r="G531" s="13"/>
      <c r="H531" s="13"/>
      <c r="I531" s="13"/>
      <c r="J531" s="13"/>
      <c r="K531" s="13"/>
      <c r="L531" s="13"/>
      <c r="M531" s="27"/>
      <c r="N531" s="13"/>
      <c r="O531" s="38"/>
      <c r="P531" s="13"/>
    </row>
    <row r="532" spans="1:17" x14ac:dyDescent="0.15">
      <c r="D532" s="2"/>
      <c r="E532" s="13"/>
      <c r="F532" s="13"/>
      <c r="G532" s="13"/>
      <c r="H532" s="13"/>
      <c r="I532" s="13"/>
      <c r="J532" s="13"/>
      <c r="K532" s="13"/>
      <c r="L532" s="13"/>
      <c r="M532" s="13"/>
      <c r="N532" s="27"/>
      <c r="O532" s="13"/>
      <c r="P532" s="38"/>
      <c r="Q532" s="13"/>
    </row>
    <row r="533" spans="1:17" ht="17" x14ac:dyDescent="0.25">
      <c r="A533" s="6" t="s">
        <v>845</v>
      </c>
      <c r="B533" s="6" t="s">
        <v>0</v>
      </c>
      <c r="C533" s="6" t="s">
        <v>162</v>
      </c>
      <c r="D533" s="6" t="s">
        <v>128</v>
      </c>
      <c r="E533" s="6" t="s">
        <v>1</v>
      </c>
      <c r="F533" s="6" t="s">
        <v>129</v>
      </c>
      <c r="G533" s="6" t="s">
        <v>130</v>
      </c>
      <c r="H533" s="6" t="s">
        <v>2</v>
      </c>
      <c r="I533" s="6" t="s">
        <v>3</v>
      </c>
      <c r="J533" s="6" t="s">
        <v>4</v>
      </c>
      <c r="K533" s="6" t="s">
        <v>131</v>
      </c>
      <c r="L533" s="6" t="s">
        <v>132</v>
      </c>
      <c r="M533" s="6" t="s">
        <v>133</v>
      </c>
      <c r="N533" s="6" t="s">
        <v>5</v>
      </c>
      <c r="O533" s="6" t="s">
        <v>6</v>
      </c>
      <c r="P533" s="6" t="s">
        <v>134</v>
      </c>
      <c r="Q533" s="6" t="s">
        <v>180</v>
      </c>
    </row>
    <row r="534" spans="1:17" x14ac:dyDescent="0.15">
      <c r="A534" s="1" t="s">
        <v>183</v>
      </c>
      <c r="B534" s="1" t="s">
        <v>206</v>
      </c>
      <c r="D534" s="13">
        <v>75.558475283913126</v>
      </c>
      <c r="E534" s="13">
        <v>0.32492843209718525</v>
      </c>
      <c r="F534" s="13">
        <v>12.864846706385785</v>
      </c>
      <c r="G534" s="13">
        <v>1.02565759350535</v>
      </c>
      <c r="H534" s="13">
        <v>6.9121932374250614E-2</v>
      </c>
      <c r="I534" s="13">
        <v>0.13258000275102677</v>
      </c>
      <c r="J534" s="13">
        <v>0.48301588347092977</v>
      </c>
      <c r="K534" s="13">
        <v>1.6553811564488456</v>
      </c>
      <c r="L534" s="13">
        <v>7.7027158758705676</v>
      </c>
      <c r="M534" s="27" t="s">
        <v>15</v>
      </c>
      <c r="N534" s="13">
        <v>0.11691829409072217</v>
      </c>
      <c r="O534" s="38">
        <v>100</v>
      </c>
      <c r="P534" s="13">
        <v>5.3296142739535952</v>
      </c>
    </row>
    <row r="535" spans="1:17" x14ac:dyDescent="0.15">
      <c r="A535" s="1" t="s">
        <v>389</v>
      </c>
      <c r="D535" s="2"/>
      <c r="E535" s="13"/>
      <c r="F535" s="13"/>
      <c r="G535" s="13"/>
      <c r="H535" s="13"/>
      <c r="I535" s="13"/>
      <c r="J535" s="13"/>
      <c r="K535" s="13"/>
      <c r="L535" s="13"/>
      <c r="M535" s="13"/>
      <c r="N535" s="27"/>
      <c r="O535" s="13"/>
      <c r="P535" s="38"/>
      <c r="Q535" s="13"/>
    </row>
    <row r="536" spans="1:17" x14ac:dyDescent="0.15">
      <c r="A536" s="1" t="s">
        <v>211</v>
      </c>
      <c r="D536" s="2"/>
      <c r="E536" s="13"/>
      <c r="F536" s="13"/>
      <c r="G536" s="13"/>
      <c r="H536" s="13"/>
      <c r="I536" s="13"/>
      <c r="J536" s="13"/>
      <c r="K536" s="13"/>
      <c r="L536" s="13"/>
      <c r="M536" s="13"/>
      <c r="N536" s="27"/>
      <c r="O536" s="13"/>
      <c r="P536" s="38"/>
      <c r="Q536" s="13"/>
    </row>
    <row r="537" spans="1:17" x14ac:dyDescent="0.15">
      <c r="A537" s="1" t="s">
        <v>334</v>
      </c>
      <c r="D537" s="2"/>
      <c r="E537" s="13"/>
      <c r="F537" s="13"/>
      <c r="G537" s="13"/>
      <c r="H537" s="13"/>
      <c r="I537" s="13"/>
      <c r="J537" s="13"/>
      <c r="K537" s="13"/>
      <c r="L537" s="13"/>
      <c r="M537" s="13"/>
      <c r="N537" s="27"/>
      <c r="O537" s="13"/>
      <c r="P537" s="38"/>
      <c r="Q537" s="13"/>
    </row>
    <row r="538" spans="1:17" x14ac:dyDescent="0.15">
      <c r="D538" s="2"/>
      <c r="E538" s="13"/>
      <c r="F538" s="13"/>
      <c r="G538" s="13"/>
      <c r="H538" s="13"/>
      <c r="I538" s="13"/>
      <c r="J538" s="13"/>
      <c r="K538" s="13"/>
      <c r="L538" s="13"/>
      <c r="M538" s="13"/>
      <c r="N538" s="27"/>
      <c r="O538" s="13"/>
      <c r="P538" s="38"/>
      <c r="Q538" s="13"/>
    </row>
    <row r="539" spans="1:17" x14ac:dyDescent="0.15">
      <c r="D539" s="2"/>
      <c r="E539" s="13"/>
      <c r="F539" s="13"/>
      <c r="G539" s="13"/>
      <c r="H539" s="13"/>
      <c r="I539" s="13"/>
      <c r="J539" s="13"/>
      <c r="K539" s="13"/>
      <c r="L539" s="13"/>
      <c r="M539" s="13"/>
      <c r="N539" s="27"/>
      <c r="O539" s="13"/>
      <c r="P539" s="38"/>
      <c r="Q539" s="13"/>
    </row>
    <row r="540" spans="1:17" ht="17" x14ac:dyDescent="0.25">
      <c r="A540" s="6" t="s">
        <v>845</v>
      </c>
      <c r="B540" s="6" t="s">
        <v>0</v>
      </c>
      <c r="C540" s="6" t="s">
        <v>162</v>
      </c>
      <c r="D540" s="6" t="s">
        <v>128</v>
      </c>
      <c r="E540" s="6" t="s">
        <v>1</v>
      </c>
      <c r="F540" s="6" t="s">
        <v>129</v>
      </c>
      <c r="G540" s="6" t="s">
        <v>130</v>
      </c>
      <c r="H540" s="6" t="s">
        <v>2</v>
      </c>
      <c r="I540" s="6" t="s">
        <v>3</v>
      </c>
      <c r="J540" s="6" t="s">
        <v>4</v>
      </c>
      <c r="K540" s="6" t="s">
        <v>131</v>
      </c>
      <c r="L540" s="6" t="s">
        <v>132</v>
      </c>
      <c r="M540" s="6" t="s">
        <v>133</v>
      </c>
      <c r="N540" s="6" t="s">
        <v>5</v>
      </c>
      <c r="O540" s="6" t="s">
        <v>6</v>
      </c>
      <c r="P540" s="6" t="s">
        <v>134</v>
      </c>
      <c r="Q540" s="6" t="s">
        <v>180</v>
      </c>
    </row>
    <row r="541" spans="1:17" x14ac:dyDescent="0.15">
      <c r="A541" s="1" t="s">
        <v>183</v>
      </c>
      <c r="B541" s="1" t="s">
        <v>207</v>
      </c>
      <c r="D541" s="13">
        <v>77.825761862986781</v>
      </c>
      <c r="E541" s="13">
        <v>0.25372170171055725</v>
      </c>
      <c r="F541" s="13">
        <v>12.24993718347195</v>
      </c>
      <c r="G541" s="13">
        <v>1.5240833433237493</v>
      </c>
      <c r="H541" s="13">
        <v>0</v>
      </c>
      <c r="I541" s="13">
        <v>5.7782924012890861E-2</v>
      </c>
      <c r="J541" s="13">
        <v>0.5184031542524582</v>
      </c>
      <c r="K541" s="13">
        <v>0.77315030539337881</v>
      </c>
      <c r="L541" s="13">
        <v>6.6611233939659398</v>
      </c>
      <c r="M541" s="27" t="s">
        <v>15</v>
      </c>
      <c r="N541" s="13">
        <v>7.2057825972468653E-2</v>
      </c>
      <c r="O541" s="38">
        <v>100</v>
      </c>
      <c r="P541" s="21">
        <v>6.3391115549529644</v>
      </c>
      <c r="Q541" s="42" t="s">
        <v>181</v>
      </c>
    </row>
    <row r="542" spans="1:17" x14ac:dyDescent="0.15">
      <c r="A542" s="1" t="s">
        <v>389</v>
      </c>
      <c r="B542" s="1" t="s">
        <v>207</v>
      </c>
      <c r="D542" s="13">
        <v>77.87623674688345</v>
      </c>
      <c r="E542" s="13">
        <v>0.21804774224214199</v>
      </c>
      <c r="F542" s="13">
        <v>12.234713293388092</v>
      </c>
      <c r="G542" s="13">
        <v>1.5692563994826072</v>
      </c>
      <c r="H542" s="13">
        <v>0</v>
      </c>
      <c r="I542" s="13">
        <v>7.135426335431691E-2</v>
      </c>
      <c r="J542" s="13">
        <v>0.54532521229759168</v>
      </c>
      <c r="K542" s="13">
        <v>0.62288117871971838</v>
      </c>
      <c r="L542" s="13">
        <v>6.7252391695489839</v>
      </c>
      <c r="M542" s="27" t="s">
        <v>15</v>
      </c>
      <c r="N542" s="13">
        <v>7.2279535013106841E-2</v>
      </c>
      <c r="O542" s="38">
        <v>100</v>
      </c>
      <c r="P542" s="21">
        <v>7.7027820005998251</v>
      </c>
      <c r="Q542" s="42" t="s">
        <v>181</v>
      </c>
    </row>
    <row r="543" spans="1:17" x14ac:dyDescent="0.15">
      <c r="A543" s="1" t="s">
        <v>211</v>
      </c>
      <c r="B543" s="1" t="s">
        <v>207</v>
      </c>
      <c r="D543" s="13">
        <v>76.544936508436805</v>
      </c>
      <c r="E543" s="13">
        <v>0.19888362266300774</v>
      </c>
      <c r="F543" s="13">
        <v>12.842334878832531</v>
      </c>
      <c r="G543" s="13">
        <v>0.95835200702664192</v>
      </c>
      <c r="H543" s="13">
        <v>1.7058117459460873E-2</v>
      </c>
      <c r="I543" s="13">
        <v>0.19868060153489425</v>
      </c>
      <c r="J543" s="13">
        <v>0.80020289092415953</v>
      </c>
      <c r="K543" s="13">
        <v>1.3775906269580398</v>
      </c>
      <c r="L543" s="13">
        <v>6.88287507334881</v>
      </c>
      <c r="M543" s="27" t="s">
        <v>15</v>
      </c>
      <c r="N543" s="13">
        <v>0.12433035599159875</v>
      </c>
      <c r="O543" s="38">
        <v>100</v>
      </c>
      <c r="P543" s="21">
        <v>7.891360008863586</v>
      </c>
      <c r="Q543" s="42" t="s">
        <v>181</v>
      </c>
    </row>
    <row r="544" spans="1:17" ht="14" x14ac:dyDescent="0.15">
      <c r="A544" s="56" t="s">
        <v>335</v>
      </c>
      <c r="D544" s="2"/>
      <c r="E544" s="13"/>
      <c r="F544" s="13"/>
      <c r="G544" s="13"/>
      <c r="H544" s="13"/>
      <c r="I544" s="13"/>
      <c r="J544" s="13"/>
      <c r="K544" s="13"/>
      <c r="L544" s="13"/>
      <c r="M544" s="13"/>
      <c r="N544" s="27"/>
      <c r="O544" s="13"/>
      <c r="P544" s="38"/>
      <c r="Q544" s="13"/>
    </row>
    <row r="547" spans="1:17" ht="17" x14ac:dyDescent="0.25">
      <c r="A547" s="6" t="s">
        <v>845</v>
      </c>
      <c r="B547" s="6" t="s">
        <v>0</v>
      </c>
      <c r="C547" s="6" t="s">
        <v>162</v>
      </c>
      <c r="D547" s="6" t="s">
        <v>128</v>
      </c>
      <c r="E547" s="6" t="s">
        <v>1</v>
      </c>
      <c r="F547" s="6" t="s">
        <v>129</v>
      </c>
      <c r="G547" s="6" t="s">
        <v>130</v>
      </c>
      <c r="H547" s="6" t="s">
        <v>2</v>
      </c>
      <c r="I547" s="6" t="s">
        <v>3</v>
      </c>
      <c r="J547" s="6" t="s">
        <v>4</v>
      </c>
      <c r="K547" s="6" t="s">
        <v>131</v>
      </c>
      <c r="L547" s="6" t="s">
        <v>132</v>
      </c>
      <c r="M547" s="6" t="s">
        <v>133</v>
      </c>
      <c r="N547" s="6" t="s">
        <v>5</v>
      </c>
      <c r="O547" s="6" t="s">
        <v>6</v>
      </c>
      <c r="P547" s="6" t="s">
        <v>134</v>
      </c>
      <c r="Q547" s="6" t="s">
        <v>180</v>
      </c>
    </row>
    <row r="548" spans="1:17" x14ac:dyDescent="0.15">
      <c r="A548" s="18" t="s">
        <v>29</v>
      </c>
      <c r="B548" s="30" t="s">
        <v>213</v>
      </c>
      <c r="C548" s="26" t="s">
        <v>214</v>
      </c>
      <c r="D548" s="26">
        <v>70.87</v>
      </c>
      <c r="E548" s="26">
        <v>0.25</v>
      </c>
      <c r="F548" s="26">
        <v>15.89</v>
      </c>
      <c r="G548" s="26">
        <v>1.95</v>
      </c>
      <c r="H548" s="26">
        <v>0.15</v>
      </c>
      <c r="I548" s="26">
        <v>0.37</v>
      </c>
      <c r="J548" s="26">
        <v>1.33</v>
      </c>
      <c r="K548" s="26">
        <v>5.68</v>
      </c>
      <c r="L548" s="26">
        <v>3.45</v>
      </c>
      <c r="M548" s="26" t="s">
        <v>15</v>
      </c>
      <c r="N548" s="26">
        <v>0.09</v>
      </c>
      <c r="O548" s="31">
        <v>100</v>
      </c>
      <c r="P548" s="26">
        <v>1.31</v>
      </c>
      <c r="Q548" s="27" t="s">
        <v>215</v>
      </c>
    </row>
    <row r="549" spans="1:17" x14ac:dyDescent="0.15">
      <c r="A549" s="30" t="s">
        <v>391</v>
      </c>
      <c r="B549" s="30" t="s">
        <v>213</v>
      </c>
      <c r="C549" s="26" t="s">
        <v>214</v>
      </c>
      <c r="D549" s="26">
        <v>70.989999999999995</v>
      </c>
      <c r="E549" s="26">
        <v>0.28999999999999998</v>
      </c>
      <c r="F549" s="26">
        <v>16.02</v>
      </c>
      <c r="G549" s="26">
        <v>2.0299999999999998</v>
      </c>
      <c r="H549" s="26">
        <v>0.09</v>
      </c>
      <c r="I549" s="26">
        <v>0.4</v>
      </c>
      <c r="J549" s="26">
        <v>1.37</v>
      </c>
      <c r="K549" s="26">
        <v>5.47</v>
      </c>
      <c r="L549" s="26">
        <v>3.24</v>
      </c>
      <c r="M549" s="26" t="s">
        <v>15</v>
      </c>
      <c r="N549" s="26">
        <v>0.14000000000000001</v>
      </c>
      <c r="O549" s="31">
        <v>100</v>
      </c>
      <c r="P549" s="26">
        <v>1.18</v>
      </c>
      <c r="Q549" s="27" t="s">
        <v>215</v>
      </c>
    </row>
    <row r="550" spans="1:17" x14ac:dyDescent="0.15">
      <c r="A550" s="30" t="s">
        <v>217</v>
      </c>
      <c r="B550" s="30" t="s">
        <v>213</v>
      </c>
      <c r="C550" s="26" t="s">
        <v>214</v>
      </c>
      <c r="D550" s="26">
        <v>71.099999999999994</v>
      </c>
      <c r="E550" s="26">
        <v>0.31</v>
      </c>
      <c r="F550" s="26">
        <v>15.78</v>
      </c>
      <c r="G550" s="26">
        <v>1.94</v>
      </c>
      <c r="H550" s="26">
        <v>0.11</v>
      </c>
      <c r="I550" s="26">
        <v>0.39</v>
      </c>
      <c r="J550" s="26">
        <v>1.25</v>
      </c>
      <c r="K550" s="26">
        <v>5.65</v>
      </c>
      <c r="L550" s="26">
        <v>3.33</v>
      </c>
      <c r="M550" s="26" t="s">
        <v>15</v>
      </c>
      <c r="N550" s="26">
        <v>0.18</v>
      </c>
      <c r="O550" s="31">
        <v>100</v>
      </c>
      <c r="P550" s="26">
        <v>4.3499999999999996</v>
      </c>
      <c r="Q550" s="27" t="s">
        <v>215</v>
      </c>
    </row>
    <row r="551" spans="1:17" x14ac:dyDescent="0.15">
      <c r="A551" s="1" t="s">
        <v>295</v>
      </c>
      <c r="B551" s="30" t="s">
        <v>213</v>
      </c>
      <c r="C551" s="26" t="s">
        <v>214</v>
      </c>
      <c r="D551" s="26">
        <v>71.33</v>
      </c>
      <c r="E551" s="26">
        <v>0.35</v>
      </c>
      <c r="F551" s="26">
        <v>15.88</v>
      </c>
      <c r="G551" s="26">
        <v>1.83</v>
      </c>
      <c r="H551" s="26">
        <v>0.12</v>
      </c>
      <c r="I551" s="26">
        <v>0.4</v>
      </c>
      <c r="J551" s="26">
        <v>1.26</v>
      </c>
      <c r="K551" s="26">
        <v>5.46</v>
      </c>
      <c r="L551" s="26">
        <v>3.28</v>
      </c>
      <c r="M551" s="26" t="s">
        <v>15</v>
      </c>
      <c r="N551" s="26">
        <v>0.11</v>
      </c>
      <c r="O551" s="31">
        <v>100</v>
      </c>
      <c r="P551" s="26">
        <v>0.41</v>
      </c>
      <c r="Q551" s="27" t="s">
        <v>215</v>
      </c>
    </row>
    <row r="552" spans="1:17" x14ac:dyDescent="0.15">
      <c r="B552" s="30" t="s">
        <v>213</v>
      </c>
      <c r="C552" s="26" t="s">
        <v>214</v>
      </c>
      <c r="D552" s="26">
        <v>73.19</v>
      </c>
      <c r="E552" s="26">
        <v>0.2</v>
      </c>
      <c r="F552" s="26">
        <v>14.55</v>
      </c>
      <c r="G552" s="26">
        <v>1.6</v>
      </c>
      <c r="H552" s="26">
        <v>0.04</v>
      </c>
      <c r="I552" s="26">
        <v>0.4</v>
      </c>
      <c r="J552" s="26">
        <v>1.9</v>
      </c>
      <c r="K552" s="26">
        <v>4.7699999999999996</v>
      </c>
      <c r="L552" s="26">
        <v>3.1</v>
      </c>
      <c r="M552" s="26" t="s">
        <v>15</v>
      </c>
      <c r="N552" s="26">
        <v>0.31</v>
      </c>
      <c r="O552" s="31">
        <v>100</v>
      </c>
      <c r="P552" s="26">
        <v>1.23</v>
      </c>
      <c r="Q552" s="27" t="s">
        <v>166</v>
      </c>
    </row>
    <row r="553" spans="1:17" x14ac:dyDescent="0.15">
      <c r="A553" s="22"/>
      <c r="B553" s="30" t="s">
        <v>213</v>
      </c>
      <c r="C553" s="26" t="s">
        <v>214</v>
      </c>
      <c r="D553" s="26">
        <v>73.540000000000006</v>
      </c>
      <c r="E553" s="26">
        <v>0.27</v>
      </c>
      <c r="F553" s="26">
        <v>14.55</v>
      </c>
      <c r="G553" s="26">
        <v>1.42</v>
      </c>
      <c r="H553" s="26">
        <v>0.03</v>
      </c>
      <c r="I553" s="26">
        <v>0.36</v>
      </c>
      <c r="J553" s="26">
        <v>1.78</v>
      </c>
      <c r="K553" s="26">
        <v>4.55</v>
      </c>
      <c r="L553" s="26">
        <v>3.26</v>
      </c>
      <c r="M553" s="26" t="s">
        <v>15</v>
      </c>
      <c r="N553" s="26">
        <v>0.31</v>
      </c>
      <c r="O553" s="31">
        <v>100</v>
      </c>
      <c r="P553" s="26">
        <v>1.5</v>
      </c>
      <c r="Q553" s="27" t="s">
        <v>166</v>
      </c>
    </row>
    <row r="554" spans="1:17" x14ac:dyDescent="0.15">
      <c r="A554" s="22"/>
      <c r="B554" s="30" t="s">
        <v>213</v>
      </c>
      <c r="C554" s="26" t="s">
        <v>214</v>
      </c>
      <c r="D554" s="26">
        <v>73.62</v>
      </c>
      <c r="E554" s="26">
        <v>0.26</v>
      </c>
      <c r="F554" s="26">
        <v>14.63</v>
      </c>
      <c r="G554" s="26">
        <v>1.46</v>
      </c>
      <c r="H554" s="26">
        <v>0.03</v>
      </c>
      <c r="I554" s="26">
        <v>0.37</v>
      </c>
      <c r="J554" s="26">
        <v>1.86</v>
      </c>
      <c r="K554" s="26">
        <v>4.25</v>
      </c>
      <c r="L554" s="26">
        <v>3.31</v>
      </c>
      <c r="M554" s="26" t="s">
        <v>15</v>
      </c>
      <c r="N554" s="26">
        <v>0.28000000000000003</v>
      </c>
      <c r="O554" s="31">
        <v>100</v>
      </c>
      <c r="P554" s="26">
        <v>1.45</v>
      </c>
      <c r="Q554" s="27" t="s">
        <v>166</v>
      </c>
    </row>
    <row r="555" spans="1:17" x14ac:dyDescent="0.15">
      <c r="A555" s="22"/>
      <c r="B555" s="30" t="s">
        <v>213</v>
      </c>
      <c r="C555" s="26" t="s">
        <v>214</v>
      </c>
      <c r="D555" s="26">
        <v>73.209999999999994</v>
      </c>
      <c r="E555" s="26">
        <v>0.23</v>
      </c>
      <c r="F555" s="26">
        <v>14.28</v>
      </c>
      <c r="G555" s="26">
        <v>1.94</v>
      </c>
      <c r="H555" s="26">
        <v>0.06</v>
      </c>
      <c r="I555" s="26">
        <v>0.17</v>
      </c>
      <c r="J555" s="26">
        <v>0.87</v>
      </c>
      <c r="K555" s="26">
        <v>5.18</v>
      </c>
      <c r="L555" s="26">
        <v>3.95</v>
      </c>
      <c r="M555" s="26" t="s">
        <v>15</v>
      </c>
      <c r="N555" s="26">
        <v>0.13</v>
      </c>
      <c r="O555" s="31">
        <v>100</v>
      </c>
      <c r="P555" s="26">
        <v>1.36</v>
      </c>
      <c r="Q555" s="27" t="s">
        <v>216</v>
      </c>
    </row>
    <row r="556" spans="1:17" x14ac:dyDescent="0.15">
      <c r="A556" s="22"/>
      <c r="B556" s="30" t="s">
        <v>213</v>
      </c>
      <c r="C556" s="26" t="s">
        <v>214</v>
      </c>
      <c r="D556" s="26">
        <v>73.400000000000006</v>
      </c>
      <c r="E556" s="26">
        <v>0.2</v>
      </c>
      <c r="F556" s="26">
        <v>14.44</v>
      </c>
      <c r="G556" s="26">
        <v>1.92</v>
      </c>
      <c r="H556" s="26">
        <v>0.06</v>
      </c>
      <c r="I556" s="26">
        <v>0.17</v>
      </c>
      <c r="J556" s="26">
        <v>0.89</v>
      </c>
      <c r="K556" s="26">
        <v>4.9000000000000004</v>
      </c>
      <c r="L556" s="26">
        <v>3.91</v>
      </c>
      <c r="M556" s="26" t="s">
        <v>15</v>
      </c>
      <c r="N556" s="26">
        <v>0.13</v>
      </c>
      <c r="O556" s="31">
        <v>100</v>
      </c>
      <c r="P556" s="26">
        <v>2.5099999999999998</v>
      </c>
      <c r="Q556" s="27" t="s">
        <v>216</v>
      </c>
    </row>
    <row r="557" spans="1:17" x14ac:dyDescent="0.15">
      <c r="A557" s="22"/>
      <c r="B557" s="22"/>
      <c r="C557" s="22"/>
      <c r="D557" s="22"/>
      <c r="E557" s="22"/>
      <c r="F557" s="22"/>
      <c r="G557" s="22"/>
      <c r="H557" s="22"/>
      <c r="I557" s="22"/>
      <c r="J557" s="22"/>
      <c r="K557" s="22"/>
      <c r="L557" s="22"/>
      <c r="M557" s="26" t="s">
        <v>15</v>
      </c>
      <c r="N557" s="22"/>
      <c r="O557" s="22"/>
      <c r="P557" s="22"/>
      <c r="Q557" s="22"/>
    </row>
    <row r="558" spans="1:17" ht="17" x14ac:dyDescent="0.25">
      <c r="A558" s="6" t="s">
        <v>845</v>
      </c>
      <c r="B558" s="6" t="s">
        <v>0</v>
      </c>
      <c r="C558" s="6" t="s">
        <v>162</v>
      </c>
      <c r="D558" s="6" t="s">
        <v>128</v>
      </c>
      <c r="E558" s="6" t="s">
        <v>1</v>
      </c>
      <c r="F558" s="6" t="s">
        <v>129</v>
      </c>
      <c r="G558" s="6" t="s">
        <v>130</v>
      </c>
      <c r="H558" s="6" t="s">
        <v>2</v>
      </c>
      <c r="I558" s="6" t="s">
        <v>3</v>
      </c>
      <c r="J558" s="6" t="s">
        <v>4</v>
      </c>
      <c r="K558" s="6" t="s">
        <v>131</v>
      </c>
      <c r="L558" s="6" t="s">
        <v>132</v>
      </c>
      <c r="M558" s="6" t="s">
        <v>133</v>
      </c>
      <c r="N558" s="6" t="s">
        <v>5</v>
      </c>
      <c r="O558" s="6" t="s">
        <v>6</v>
      </c>
      <c r="P558" s="6" t="s">
        <v>134</v>
      </c>
      <c r="Q558" s="6" t="s">
        <v>180</v>
      </c>
    </row>
    <row r="559" spans="1:17" x14ac:dyDescent="0.15">
      <c r="A559" s="18" t="s">
        <v>29</v>
      </c>
      <c r="B559" s="1" t="s">
        <v>167</v>
      </c>
      <c r="C559" s="26" t="s">
        <v>163</v>
      </c>
      <c r="D559" s="26">
        <v>70.709999999999994</v>
      </c>
      <c r="E559" s="26">
        <v>0.34</v>
      </c>
      <c r="F559" s="26">
        <v>16.149999999999999</v>
      </c>
      <c r="G559" s="26">
        <v>1.94</v>
      </c>
      <c r="H559" s="26">
        <v>0.11</v>
      </c>
      <c r="I559" s="26">
        <v>0.45</v>
      </c>
      <c r="J559" s="26">
        <v>1.47</v>
      </c>
      <c r="K559" s="26">
        <v>5.55</v>
      </c>
      <c r="L559" s="26">
        <v>3.21</v>
      </c>
      <c r="M559" s="26" t="s">
        <v>15</v>
      </c>
      <c r="N559" s="26">
        <v>0.1</v>
      </c>
      <c r="O559" s="31">
        <v>100</v>
      </c>
      <c r="P559" s="26">
        <v>1.47</v>
      </c>
      <c r="Q559" s="22"/>
    </row>
    <row r="560" spans="1:17" x14ac:dyDescent="0.15">
      <c r="A560" s="30" t="s">
        <v>391</v>
      </c>
      <c r="B560" s="1" t="s">
        <v>167</v>
      </c>
      <c r="C560" s="26" t="s">
        <v>163</v>
      </c>
      <c r="D560" s="26">
        <v>70.72</v>
      </c>
      <c r="E560" s="26">
        <v>0.28999999999999998</v>
      </c>
      <c r="F560" s="26">
        <v>15.93</v>
      </c>
      <c r="G560" s="26">
        <v>1.98</v>
      </c>
      <c r="H560" s="26">
        <v>0.16</v>
      </c>
      <c r="I560" s="26">
        <v>0.44</v>
      </c>
      <c r="J560" s="26">
        <v>1.52</v>
      </c>
      <c r="K560" s="26">
        <v>5.55</v>
      </c>
      <c r="L560" s="26">
        <v>3.32</v>
      </c>
      <c r="M560" s="26" t="s">
        <v>15</v>
      </c>
      <c r="N560" s="26">
        <v>0.11</v>
      </c>
      <c r="O560" s="31">
        <v>100</v>
      </c>
      <c r="P560" s="26">
        <v>2.3199999999999998</v>
      </c>
      <c r="Q560" s="22"/>
    </row>
    <row r="561" spans="1:17" x14ac:dyDescent="0.15">
      <c r="B561" s="1" t="s">
        <v>167</v>
      </c>
      <c r="C561" s="26" t="s">
        <v>163</v>
      </c>
      <c r="D561" s="26">
        <v>70.739999999999995</v>
      </c>
      <c r="E561" s="26">
        <v>0.28999999999999998</v>
      </c>
      <c r="F561" s="26">
        <v>16.190000000000001</v>
      </c>
      <c r="G561" s="26">
        <v>1.98</v>
      </c>
      <c r="H561" s="26">
        <v>0.09</v>
      </c>
      <c r="I561" s="26">
        <v>0.39</v>
      </c>
      <c r="J561" s="26">
        <v>1.31</v>
      </c>
      <c r="K561" s="26">
        <v>5.61</v>
      </c>
      <c r="L561" s="26">
        <v>3.31</v>
      </c>
      <c r="M561" s="26" t="s">
        <v>15</v>
      </c>
      <c r="N561" s="26">
        <v>0.1</v>
      </c>
      <c r="O561" s="31">
        <v>100</v>
      </c>
      <c r="P561" s="26">
        <v>1.48</v>
      </c>
      <c r="Q561" s="22"/>
    </row>
    <row r="562" spans="1:17" x14ac:dyDescent="0.15">
      <c r="B562" s="1" t="s">
        <v>167</v>
      </c>
      <c r="C562" s="26" t="s">
        <v>163</v>
      </c>
      <c r="D562" s="26">
        <v>70.760000000000005</v>
      </c>
      <c r="E562" s="26">
        <v>0.3</v>
      </c>
      <c r="F562" s="26">
        <v>16.07</v>
      </c>
      <c r="G562" s="26">
        <v>1.73</v>
      </c>
      <c r="H562" s="26">
        <v>0.1</v>
      </c>
      <c r="I562" s="26">
        <v>0.4</v>
      </c>
      <c r="J562" s="26">
        <v>1.4</v>
      </c>
      <c r="K562" s="26">
        <v>5.9</v>
      </c>
      <c r="L562" s="26">
        <v>3.24</v>
      </c>
      <c r="M562" s="26" t="s">
        <v>15</v>
      </c>
      <c r="N562" s="26">
        <v>0.12</v>
      </c>
      <c r="O562" s="31">
        <v>100</v>
      </c>
      <c r="P562" s="26">
        <v>1.1100000000000001</v>
      </c>
      <c r="Q562" s="22"/>
    </row>
    <row r="563" spans="1:17" x14ac:dyDescent="0.15">
      <c r="B563" s="1" t="s">
        <v>167</v>
      </c>
      <c r="C563" s="26" t="s">
        <v>163</v>
      </c>
      <c r="D563" s="26">
        <v>70.86</v>
      </c>
      <c r="E563" s="26">
        <v>0.31</v>
      </c>
      <c r="F563" s="26">
        <v>16.09</v>
      </c>
      <c r="G563" s="26">
        <v>1.95</v>
      </c>
      <c r="H563" s="26">
        <v>0.11</v>
      </c>
      <c r="I563" s="26">
        <v>0.44</v>
      </c>
      <c r="J563" s="26">
        <v>1.34</v>
      </c>
      <c r="K563" s="26">
        <v>5.43</v>
      </c>
      <c r="L563" s="26">
        <v>3.39</v>
      </c>
      <c r="M563" s="26" t="s">
        <v>15</v>
      </c>
      <c r="N563" s="26">
        <v>0.11</v>
      </c>
      <c r="O563" s="31">
        <v>100</v>
      </c>
      <c r="P563" s="26">
        <v>3.82</v>
      </c>
      <c r="Q563" s="22"/>
    </row>
    <row r="564" spans="1:17" x14ac:dyDescent="0.15">
      <c r="B564" s="1" t="s">
        <v>167</v>
      </c>
      <c r="C564" s="26" t="s">
        <v>163</v>
      </c>
      <c r="D564" s="26">
        <v>70.87</v>
      </c>
      <c r="E564" s="26">
        <v>0.33</v>
      </c>
      <c r="F564" s="26">
        <v>16.190000000000001</v>
      </c>
      <c r="G564" s="26">
        <v>1.98</v>
      </c>
      <c r="H564" s="26">
        <v>0.08</v>
      </c>
      <c r="I564" s="26">
        <v>0.49</v>
      </c>
      <c r="J564" s="26">
        <v>1.62</v>
      </c>
      <c r="K564" s="26">
        <v>5.15</v>
      </c>
      <c r="L564" s="26">
        <v>3.2</v>
      </c>
      <c r="M564" s="26" t="s">
        <v>15</v>
      </c>
      <c r="N564" s="26">
        <v>0.1</v>
      </c>
      <c r="O564" s="31">
        <v>100</v>
      </c>
      <c r="P564" s="26">
        <v>2</v>
      </c>
      <c r="Q564" s="22"/>
    </row>
    <row r="565" spans="1:17" x14ac:dyDescent="0.15">
      <c r="A565" s="22"/>
      <c r="B565" s="1" t="s">
        <v>167</v>
      </c>
      <c r="C565" s="26" t="s">
        <v>163</v>
      </c>
      <c r="D565" s="26">
        <v>71.040000000000006</v>
      </c>
      <c r="E565" s="26">
        <v>0.24</v>
      </c>
      <c r="F565" s="26">
        <v>16.04</v>
      </c>
      <c r="G565" s="26">
        <v>1.87</v>
      </c>
      <c r="H565" s="26">
        <v>0.12</v>
      </c>
      <c r="I565" s="26">
        <v>0.39</v>
      </c>
      <c r="J565" s="26">
        <v>1.29</v>
      </c>
      <c r="K565" s="26">
        <v>5.7</v>
      </c>
      <c r="L565" s="26">
        <v>3.21</v>
      </c>
      <c r="M565" s="26" t="s">
        <v>15</v>
      </c>
      <c r="N565" s="26">
        <v>0.12</v>
      </c>
      <c r="O565" s="31">
        <v>100</v>
      </c>
      <c r="P565" s="26">
        <v>0.3</v>
      </c>
      <c r="Q565" s="22"/>
    </row>
    <row r="566" spans="1:17" x14ac:dyDescent="0.15">
      <c r="A566" s="22"/>
      <c r="B566" s="1" t="s">
        <v>167</v>
      </c>
      <c r="C566" s="26" t="s">
        <v>163</v>
      </c>
      <c r="D566" s="26">
        <v>71.06</v>
      </c>
      <c r="E566" s="26">
        <v>0.32</v>
      </c>
      <c r="F566" s="26">
        <v>16.13</v>
      </c>
      <c r="G566" s="26">
        <v>1.85</v>
      </c>
      <c r="H566" s="26">
        <v>0.05</v>
      </c>
      <c r="I566" s="26">
        <v>0.4</v>
      </c>
      <c r="J566" s="26">
        <v>1.33</v>
      </c>
      <c r="K566" s="26">
        <v>5.48</v>
      </c>
      <c r="L566" s="26">
        <v>3.3</v>
      </c>
      <c r="M566" s="26" t="s">
        <v>15</v>
      </c>
      <c r="N566" s="26">
        <v>0.1</v>
      </c>
      <c r="O566" s="31">
        <v>100</v>
      </c>
      <c r="P566" s="26">
        <v>1.47</v>
      </c>
      <c r="Q566" s="22"/>
    </row>
    <row r="567" spans="1:17" x14ac:dyDescent="0.15">
      <c r="A567" s="22"/>
      <c r="B567" s="1" t="s">
        <v>167</v>
      </c>
      <c r="C567" s="26" t="s">
        <v>163</v>
      </c>
      <c r="D567" s="26">
        <v>71.069999999999993</v>
      </c>
      <c r="E567" s="26">
        <v>0.22</v>
      </c>
      <c r="F567" s="26">
        <v>15.82</v>
      </c>
      <c r="G567" s="26">
        <v>1.86</v>
      </c>
      <c r="H567" s="26">
        <v>0.13</v>
      </c>
      <c r="I567" s="26">
        <v>0.44</v>
      </c>
      <c r="J567" s="26">
        <v>1.37</v>
      </c>
      <c r="K567" s="26">
        <v>5.77</v>
      </c>
      <c r="L567" s="26">
        <v>3.25</v>
      </c>
      <c r="M567" s="26" t="s">
        <v>15</v>
      </c>
      <c r="N567" s="26">
        <v>0.1</v>
      </c>
      <c r="O567" s="31">
        <v>100</v>
      </c>
      <c r="P567" s="26">
        <v>0.73</v>
      </c>
      <c r="Q567" s="22"/>
    </row>
    <row r="568" spans="1:17" x14ac:dyDescent="0.15">
      <c r="A568" s="22"/>
      <c r="B568" s="1" t="s">
        <v>167</v>
      </c>
      <c r="C568" s="26" t="s">
        <v>163</v>
      </c>
      <c r="D568" s="26">
        <v>71.12</v>
      </c>
      <c r="E568" s="26">
        <v>0.3</v>
      </c>
      <c r="F568" s="26">
        <v>15.92</v>
      </c>
      <c r="G568" s="26">
        <v>2.04</v>
      </c>
      <c r="H568" s="26">
        <v>0.06</v>
      </c>
      <c r="I568" s="26">
        <v>0.42</v>
      </c>
      <c r="J568" s="26">
        <v>1.33</v>
      </c>
      <c r="K568" s="26">
        <v>5.32</v>
      </c>
      <c r="L568" s="26">
        <v>3.42</v>
      </c>
      <c r="M568" s="26" t="s">
        <v>15</v>
      </c>
      <c r="N568" s="26">
        <v>0.09</v>
      </c>
      <c r="O568" s="31">
        <v>100</v>
      </c>
      <c r="P568" s="26">
        <v>1.74</v>
      </c>
      <c r="Q568" s="22"/>
    </row>
    <row r="569" spans="1:17" x14ac:dyDescent="0.15">
      <c r="A569" s="22"/>
      <c r="B569" s="1" t="s">
        <v>167</v>
      </c>
      <c r="C569" s="26" t="s">
        <v>163</v>
      </c>
      <c r="D569" s="26">
        <v>71.13</v>
      </c>
      <c r="E569" s="26">
        <v>0.3</v>
      </c>
      <c r="F569" s="26">
        <v>15.78</v>
      </c>
      <c r="G569" s="26">
        <v>1.93</v>
      </c>
      <c r="H569" s="26">
        <v>0.06</v>
      </c>
      <c r="I569" s="26">
        <v>0.39</v>
      </c>
      <c r="J569" s="26">
        <v>1.31</v>
      </c>
      <c r="K569" s="26">
        <v>5.77</v>
      </c>
      <c r="L569" s="26">
        <v>3.24</v>
      </c>
      <c r="M569" s="26" t="s">
        <v>15</v>
      </c>
      <c r="N569" s="26">
        <v>0.11</v>
      </c>
      <c r="O569" s="31">
        <v>100</v>
      </c>
      <c r="P569" s="26">
        <v>1.34</v>
      </c>
      <c r="Q569" s="22"/>
    </row>
    <row r="570" spans="1:17" x14ac:dyDescent="0.15">
      <c r="A570" s="22"/>
      <c r="B570" s="1" t="s">
        <v>167</v>
      </c>
      <c r="C570" s="26" t="s">
        <v>163</v>
      </c>
      <c r="D570" s="26">
        <v>71.150000000000006</v>
      </c>
      <c r="E570" s="26">
        <v>0.24</v>
      </c>
      <c r="F570" s="26">
        <v>15.74</v>
      </c>
      <c r="G570" s="26">
        <v>1.9</v>
      </c>
      <c r="H570" s="26">
        <v>0.08</v>
      </c>
      <c r="I570" s="26">
        <v>0.38</v>
      </c>
      <c r="J570" s="26">
        <v>1.22</v>
      </c>
      <c r="K570" s="26">
        <v>5.84</v>
      </c>
      <c r="L570" s="26">
        <v>3.37</v>
      </c>
      <c r="M570" s="26" t="s">
        <v>15</v>
      </c>
      <c r="N570" s="26">
        <v>0.1</v>
      </c>
      <c r="O570" s="31">
        <v>100</v>
      </c>
      <c r="P570" s="26">
        <v>1.48</v>
      </c>
      <c r="Q570" s="22"/>
    </row>
    <row r="571" spans="1:17" x14ac:dyDescent="0.15">
      <c r="A571" s="22"/>
      <c r="B571" s="1" t="s">
        <v>167</v>
      </c>
      <c r="C571" s="26" t="s">
        <v>163</v>
      </c>
      <c r="D571" s="26">
        <v>71.17</v>
      </c>
      <c r="E571" s="26">
        <v>0.37</v>
      </c>
      <c r="F571" s="26">
        <v>15.84</v>
      </c>
      <c r="G571" s="26">
        <v>1.96</v>
      </c>
      <c r="H571" s="26">
        <v>0.05</v>
      </c>
      <c r="I571" s="26">
        <v>0.43</v>
      </c>
      <c r="J571" s="26">
        <v>1.4</v>
      </c>
      <c r="K571" s="26">
        <v>5.49</v>
      </c>
      <c r="L571" s="26">
        <v>3.24</v>
      </c>
      <c r="M571" s="26" t="s">
        <v>15</v>
      </c>
      <c r="N571" s="26">
        <v>0.06</v>
      </c>
      <c r="O571" s="31">
        <v>100</v>
      </c>
      <c r="P571" s="26">
        <v>2.5</v>
      </c>
      <c r="Q571" s="22"/>
    </row>
    <row r="572" spans="1:17" x14ac:dyDescent="0.15">
      <c r="A572" s="22"/>
      <c r="B572" s="1" t="s">
        <v>167</v>
      </c>
      <c r="C572" s="26" t="s">
        <v>163</v>
      </c>
      <c r="D572" s="26">
        <v>71.290000000000006</v>
      </c>
      <c r="E572" s="26">
        <v>0.24</v>
      </c>
      <c r="F572" s="26">
        <v>16.010000000000002</v>
      </c>
      <c r="G572" s="26">
        <v>1.8</v>
      </c>
      <c r="H572" s="26">
        <v>0.12</v>
      </c>
      <c r="I572" s="26">
        <v>0.38</v>
      </c>
      <c r="J572" s="26">
        <v>1.29</v>
      </c>
      <c r="K572" s="26">
        <v>5.34</v>
      </c>
      <c r="L572" s="26">
        <v>3.42</v>
      </c>
      <c r="M572" s="26" t="s">
        <v>15</v>
      </c>
      <c r="N572" s="26">
        <v>0.12</v>
      </c>
      <c r="O572" s="31">
        <v>100</v>
      </c>
      <c r="P572" s="26">
        <v>2.11</v>
      </c>
      <c r="Q572" s="22"/>
    </row>
    <row r="573" spans="1:17" x14ac:dyDescent="0.15">
      <c r="A573" s="22"/>
      <c r="B573" s="1" t="s">
        <v>167</v>
      </c>
      <c r="C573" s="26" t="s">
        <v>163</v>
      </c>
      <c r="D573" s="26">
        <v>71.31</v>
      </c>
      <c r="E573" s="26">
        <v>0.35</v>
      </c>
      <c r="F573" s="26">
        <v>15.87</v>
      </c>
      <c r="G573" s="26">
        <v>1.9</v>
      </c>
      <c r="H573" s="26">
        <v>0.11</v>
      </c>
      <c r="I573" s="26">
        <v>0.39</v>
      </c>
      <c r="J573" s="26">
        <v>1.34</v>
      </c>
      <c r="K573" s="26">
        <v>5.36</v>
      </c>
      <c r="L573" s="26">
        <v>3.27</v>
      </c>
      <c r="M573" s="26" t="s">
        <v>15</v>
      </c>
      <c r="N573" s="26">
        <v>0.12</v>
      </c>
      <c r="O573" s="31">
        <v>100</v>
      </c>
      <c r="P573" s="26">
        <v>1.98</v>
      </c>
      <c r="Q573" s="22"/>
    </row>
    <row r="574" spans="1:17" x14ac:dyDescent="0.15">
      <c r="A574" s="22"/>
      <c r="B574" s="1" t="s">
        <v>167</v>
      </c>
      <c r="C574" s="26" t="s">
        <v>163</v>
      </c>
      <c r="D574" s="26">
        <v>71.36</v>
      </c>
      <c r="E574" s="26">
        <v>0.28000000000000003</v>
      </c>
      <c r="F574" s="26">
        <v>16</v>
      </c>
      <c r="G574" s="26">
        <v>1.94</v>
      </c>
      <c r="H574" s="26">
        <v>0.08</v>
      </c>
      <c r="I574" s="26">
        <v>0.38</v>
      </c>
      <c r="J574" s="26">
        <v>1.29</v>
      </c>
      <c r="K574" s="26">
        <v>5.45</v>
      </c>
      <c r="L574" s="26">
        <v>3.15</v>
      </c>
      <c r="M574" s="26" t="s">
        <v>15</v>
      </c>
      <c r="N574" s="26">
        <v>0.09</v>
      </c>
      <c r="O574" s="31">
        <v>100</v>
      </c>
      <c r="P574" s="26">
        <v>1.5</v>
      </c>
      <c r="Q574" s="22"/>
    </row>
    <row r="575" spans="1:17" x14ac:dyDescent="0.15">
      <c r="A575" s="22"/>
      <c r="B575" s="1" t="s">
        <v>167</v>
      </c>
      <c r="C575" s="26" t="s">
        <v>163</v>
      </c>
      <c r="D575" s="26">
        <v>71.400000000000006</v>
      </c>
      <c r="E575" s="26">
        <v>0.21</v>
      </c>
      <c r="F575" s="26">
        <v>15.93</v>
      </c>
      <c r="G575" s="26">
        <v>1.97</v>
      </c>
      <c r="H575" s="26">
        <v>0.11</v>
      </c>
      <c r="I575" s="26">
        <v>0.39</v>
      </c>
      <c r="J575" s="26">
        <v>1.41</v>
      </c>
      <c r="K575" s="26">
        <v>5.2</v>
      </c>
      <c r="L575" s="26">
        <v>3.3</v>
      </c>
      <c r="M575" s="26" t="s">
        <v>15</v>
      </c>
      <c r="N575" s="26">
        <v>0.1</v>
      </c>
      <c r="O575" s="31">
        <v>100</v>
      </c>
      <c r="P575" s="26">
        <v>2.4900000000000002</v>
      </c>
      <c r="Q575" s="22"/>
    </row>
    <row r="576" spans="1:17" x14ac:dyDescent="0.15">
      <c r="A576" s="22"/>
      <c r="B576" s="1" t="s">
        <v>167</v>
      </c>
      <c r="C576" s="26" t="s">
        <v>163</v>
      </c>
      <c r="D576" s="26">
        <v>71.61</v>
      </c>
      <c r="E576" s="26">
        <v>0.25</v>
      </c>
      <c r="F576" s="26">
        <v>15.77</v>
      </c>
      <c r="G576" s="26">
        <v>1.89</v>
      </c>
      <c r="H576" s="26">
        <v>0.11</v>
      </c>
      <c r="I576" s="26">
        <v>0.38</v>
      </c>
      <c r="J576" s="26">
        <v>1.22</v>
      </c>
      <c r="K576" s="26">
        <v>5.28</v>
      </c>
      <c r="L576" s="26">
        <v>3.4</v>
      </c>
      <c r="M576" s="26" t="s">
        <v>15</v>
      </c>
      <c r="N576" s="26">
        <v>0.11</v>
      </c>
      <c r="O576" s="31">
        <v>100</v>
      </c>
      <c r="P576" s="26">
        <v>1.42</v>
      </c>
      <c r="Q576" s="22"/>
    </row>
    <row r="577" spans="1:17" x14ac:dyDescent="0.15">
      <c r="A577" s="22"/>
      <c r="B577" s="1" t="s">
        <v>167</v>
      </c>
      <c r="C577" s="26" t="s">
        <v>163</v>
      </c>
      <c r="D577" s="26">
        <v>71.62</v>
      </c>
      <c r="E577" s="26">
        <v>0.3</v>
      </c>
      <c r="F577" s="26">
        <v>16.14</v>
      </c>
      <c r="G577" s="26">
        <v>1.59</v>
      </c>
      <c r="H577" s="26">
        <v>7.0000000000000007E-2</v>
      </c>
      <c r="I577" s="26">
        <v>0.2</v>
      </c>
      <c r="J577" s="26">
        <v>1.31</v>
      </c>
      <c r="K577" s="26">
        <v>5.56</v>
      </c>
      <c r="L577" s="26">
        <v>3.14</v>
      </c>
      <c r="M577" s="26" t="s">
        <v>15</v>
      </c>
      <c r="N577" s="26">
        <v>0.1</v>
      </c>
      <c r="O577" s="31">
        <v>100</v>
      </c>
      <c r="P577" s="26">
        <v>1.52</v>
      </c>
      <c r="Q577" s="22"/>
    </row>
    <row r="578" spans="1:17" x14ac:dyDescent="0.15">
      <c r="A578" s="22"/>
      <c r="B578" s="1" t="s">
        <v>167</v>
      </c>
      <c r="C578" s="26" t="s">
        <v>163</v>
      </c>
      <c r="D578" s="26">
        <v>71.64</v>
      </c>
      <c r="E578" s="26">
        <v>0.25</v>
      </c>
      <c r="F578" s="26">
        <v>15.69</v>
      </c>
      <c r="G578" s="26">
        <v>1.82</v>
      </c>
      <c r="H578" s="26">
        <v>0.11</v>
      </c>
      <c r="I578" s="26">
        <v>0.36</v>
      </c>
      <c r="J578" s="26">
        <v>1.23</v>
      </c>
      <c r="K578" s="26">
        <v>5.4</v>
      </c>
      <c r="L578" s="26">
        <v>3.41</v>
      </c>
      <c r="M578" s="26" t="s">
        <v>15</v>
      </c>
      <c r="N578" s="26">
        <v>0.11</v>
      </c>
      <c r="O578" s="31">
        <v>100</v>
      </c>
      <c r="P578" s="26">
        <v>4.97</v>
      </c>
      <c r="Q578" s="22"/>
    </row>
    <row r="579" spans="1:17" x14ac:dyDescent="0.15">
      <c r="A579" s="22"/>
      <c r="B579" s="1" t="s">
        <v>167</v>
      </c>
      <c r="C579" s="26" t="s">
        <v>163</v>
      </c>
      <c r="D579" s="26">
        <v>71.94</v>
      </c>
      <c r="E579" s="26">
        <v>0.3</v>
      </c>
      <c r="F579" s="26">
        <v>15.63</v>
      </c>
      <c r="G579" s="26">
        <v>1.76</v>
      </c>
      <c r="H579" s="26">
        <v>0.11</v>
      </c>
      <c r="I579" s="26">
        <v>0.28999999999999998</v>
      </c>
      <c r="J579" s="26">
        <v>1.1100000000000001</v>
      </c>
      <c r="K579" s="26">
        <v>5.22</v>
      </c>
      <c r="L579" s="26">
        <v>3.56</v>
      </c>
      <c r="M579" s="26" t="s">
        <v>15</v>
      </c>
      <c r="N579" s="26">
        <v>0.11</v>
      </c>
      <c r="O579" s="31">
        <v>100</v>
      </c>
      <c r="P579" s="26">
        <v>1.96</v>
      </c>
      <c r="Q579" s="22"/>
    </row>
    <row r="580" spans="1:17" x14ac:dyDescent="0.15">
      <c r="A580" s="22"/>
      <c r="B580" s="1" t="s">
        <v>167</v>
      </c>
      <c r="C580" s="26" t="s">
        <v>163</v>
      </c>
      <c r="D580" s="26">
        <v>71.98</v>
      </c>
      <c r="E580" s="26">
        <v>0.25</v>
      </c>
      <c r="F580" s="26">
        <v>15.83</v>
      </c>
      <c r="G580" s="26">
        <v>1.65</v>
      </c>
      <c r="H580" s="26">
        <v>0.08</v>
      </c>
      <c r="I580" s="26">
        <v>0.23</v>
      </c>
      <c r="J580" s="26">
        <v>1.28</v>
      </c>
      <c r="K580" s="26">
        <v>5.48</v>
      </c>
      <c r="L580" s="26">
        <v>3.15</v>
      </c>
      <c r="M580" s="26" t="s">
        <v>15</v>
      </c>
      <c r="N580" s="26">
        <v>7.0000000000000007E-2</v>
      </c>
      <c r="O580" s="31">
        <v>100</v>
      </c>
      <c r="P580" s="26">
        <v>0.74</v>
      </c>
      <c r="Q580" s="22"/>
    </row>
    <row r="581" spans="1:17" x14ac:dyDescent="0.15">
      <c r="A581" s="91" t="s">
        <v>100</v>
      </c>
      <c r="B581" s="9" t="s">
        <v>7</v>
      </c>
      <c r="C581" s="28"/>
      <c r="D581" s="29">
        <v>71.206818181818178</v>
      </c>
      <c r="E581" s="29">
        <v>0.28545454545454541</v>
      </c>
      <c r="F581" s="29">
        <v>15.94363636363636</v>
      </c>
      <c r="G581" s="29">
        <v>1.8768181818181817</v>
      </c>
      <c r="H581" s="29">
        <v>9.54545454545455E-2</v>
      </c>
      <c r="I581" s="29">
        <v>0.38454545454545452</v>
      </c>
      <c r="J581" s="29">
        <v>1.3359090909090907</v>
      </c>
      <c r="K581" s="29">
        <v>5.4931818181818191</v>
      </c>
      <c r="L581" s="29">
        <v>3.2954545454545463</v>
      </c>
      <c r="M581" s="29" t="s">
        <v>15</v>
      </c>
      <c r="N581" s="29">
        <v>0.10227272727272729</v>
      </c>
      <c r="O581" s="32">
        <v>100</v>
      </c>
      <c r="P581" s="29">
        <v>1.8386363636363641</v>
      </c>
      <c r="Q581" s="17"/>
    </row>
    <row r="582" spans="1:17" x14ac:dyDescent="0.15">
      <c r="A582" s="12" t="s">
        <v>296</v>
      </c>
      <c r="B582" s="10" t="s">
        <v>9</v>
      </c>
      <c r="C582" s="28"/>
      <c r="D582" s="29">
        <v>0.37517470677813725</v>
      </c>
      <c r="E582" s="29">
        <v>4.3174868431406922E-2</v>
      </c>
      <c r="F582" s="29">
        <v>0.16873607045282732</v>
      </c>
      <c r="G582" s="29">
        <v>0.11353146673673309</v>
      </c>
      <c r="H582" s="29">
        <v>2.789901393158848E-2</v>
      </c>
      <c r="I582" s="29">
        <v>6.7663542460877704E-2</v>
      </c>
      <c r="J582" s="29">
        <v>0.10870050996108925</v>
      </c>
      <c r="K582" s="29">
        <v>0.20888334323792085</v>
      </c>
      <c r="L582" s="29">
        <v>0.10746991927876166</v>
      </c>
      <c r="M582" s="29" t="s">
        <v>15</v>
      </c>
      <c r="N582" s="29">
        <v>1.5097088392205773E-2</v>
      </c>
      <c r="O582" s="32">
        <v>0</v>
      </c>
      <c r="P582" s="29">
        <v>1.0111817483215004</v>
      </c>
      <c r="Q582" s="17"/>
    </row>
    <row r="583" spans="1:17" x14ac:dyDescent="0.15">
      <c r="B583" s="11" t="s">
        <v>167</v>
      </c>
      <c r="C583" s="27" t="s">
        <v>163</v>
      </c>
      <c r="D583" s="27">
        <v>73.83</v>
      </c>
      <c r="E583" s="27">
        <v>0.19</v>
      </c>
      <c r="F583" s="27">
        <v>14.3</v>
      </c>
      <c r="G583" s="27">
        <v>1.5</v>
      </c>
      <c r="H583" s="27">
        <v>0.06</v>
      </c>
      <c r="I583" s="27">
        <v>0.38</v>
      </c>
      <c r="J583" s="27">
        <v>1.88</v>
      </c>
      <c r="K583" s="27">
        <v>4.37</v>
      </c>
      <c r="L583" s="27">
        <v>3.21</v>
      </c>
      <c r="M583" s="27" t="s">
        <v>15</v>
      </c>
      <c r="N583" s="27">
        <v>0.36</v>
      </c>
      <c r="O583" s="33">
        <v>100</v>
      </c>
      <c r="P583" s="27">
        <v>1.34</v>
      </c>
      <c r="Q583" s="27" t="s">
        <v>166</v>
      </c>
    </row>
    <row r="584" spans="1:17" x14ac:dyDescent="0.15">
      <c r="B584" s="11" t="s">
        <v>167</v>
      </c>
      <c r="C584" s="27" t="s">
        <v>163</v>
      </c>
      <c r="D584" s="27">
        <v>73.83</v>
      </c>
      <c r="E584" s="27">
        <v>0.18</v>
      </c>
      <c r="F584" s="27">
        <v>14.47</v>
      </c>
      <c r="G584" s="27">
        <v>1.51</v>
      </c>
      <c r="H584" s="27">
        <v>0.06</v>
      </c>
      <c r="I584" s="27">
        <v>0.42</v>
      </c>
      <c r="J584" s="27">
        <v>1.93</v>
      </c>
      <c r="K584" s="27">
        <v>4.07</v>
      </c>
      <c r="L584" s="27">
        <v>3.26</v>
      </c>
      <c r="M584" s="27" t="s">
        <v>15</v>
      </c>
      <c r="N584" s="27">
        <v>0.33</v>
      </c>
      <c r="O584" s="33">
        <v>100</v>
      </c>
      <c r="P584" s="27">
        <v>2.93</v>
      </c>
      <c r="Q584" s="27" t="s">
        <v>166</v>
      </c>
    </row>
    <row r="585" spans="1:17" x14ac:dyDescent="0.15">
      <c r="B585" s="11" t="s">
        <v>167</v>
      </c>
      <c r="C585" s="27" t="s">
        <v>163</v>
      </c>
      <c r="D585" s="27">
        <v>69.510000000000005</v>
      </c>
      <c r="E585" s="27">
        <v>0.48</v>
      </c>
      <c r="F585" s="27">
        <v>16</v>
      </c>
      <c r="G585" s="27">
        <v>2.65</v>
      </c>
      <c r="H585" s="27">
        <v>7.0000000000000007E-2</v>
      </c>
      <c r="I585" s="27">
        <v>0.83</v>
      </c>
      <c r="J585" s="27">
        <v>1.88</v>
      </c>
      <c r="K585" s="27">
        <v>5.39</v>
      </c>
      <c r="L585" s="27">
        <v>3.13</v>
      </c>
      <c r="M585" s="27" t="s">
        <v>15</v>
      </c>
      <c r="N585" s="27">
        <v>0.08</v>
      </c>
      <c r="O585" s="33">
        <v>100</v>
      </c>
      <c r="P585" s="27">
        <v>1.52</v>
      </c>
      <c r="Q585" s="27" t="s">
        <v>292</v>
      </c>
    </row>
    <row r="586" spans="1:17" x14ac:dyDescent="0.15">
      <c r="A586" s="22"/>
      <c r="B586" s="22"/>
      <c r="C586" s="22"/>
      <c r="D586" s="22"/>
      <c r="E586" s="22"/>
      <c r="F586" s="22"/>
      <c r="G586" s="22"/>
      <c r="H586" s="22"/>
      <c r="I586" s="22"/>
      <c r="J586" s="22"/>
      <c r="K586" s="22"/>
      <c r="L586" s="22"/>
      <c r="M586" s="22"/>
      <c r="N586" s="22"/>
      <c r="O586" s="22"/>
      <c r="P586" s="22"/>
    </row>
    <row r="587" spans="1:17" ht="17" x14ac:dyDescent="0.25">
      <c r="A587" s="6" t="s">
        <v>845</v>
      </c>
      <c r="B587" s="6" t="s">
        <v>0</v>
      </c>
      <c r="C587" s="6" t="s">
        <v>162</v>
      </c>
      <c r="D587" s="6" t="s">
        <v>128</v>
      </c>
      <c r="E587" s="6" t="s">
        <v>1</v>
      </c>
      <c r="F587" s="6" t="s">
        <v>129</v>
      </c>
      <c r="G587" s="6" t="s">
        <v>130</v>
      </c>
      <c r="H587" s="6" t="s">
        <v>2</v>
      </c>
      <c r="I587" s="6" t="s">
        <v>3</v>
      </c>
      <c r="J587" s="6" t="s">
        <v>4</v>
      </c>
      <c r="K587" s="6" t="s">
        <v>131</v>
      </c>
      <c r="L587" s="6" t="s">
        <v>132</v>
      </c>
      <c r="M587" s="6" t="s">
        <v>133</v>
      </c>
      <c r="N587" s="6" t="s">
        <v>5</v>
      </c>
      <c r="O587" s="6" t="s">
        <v>6</v>
      </c>
      <c r="P587" s="6" t="s">
        <v>134</v>
      </c>
      <c r="Q587" s="6" t="s">
        <v>180</v>
      </c>
    </row>
    <row r="588" spans="1:17" x14ac:dyDescent="0.15">
      <c r="A588" s="1" t="s">
        <v>29</v>
      </c>
      <c r="B588" s="1" t="s">
        <v>10</v>
      </c>
      <c r="C588" s="26" t="s">
        <v>15</v>
      </c>
      <c r="D588" s="13">
        <v>73.056310094440676</v>
      </c>
      <c r="E588" s="13">
        <v>0.21176863462172829</v>
      </c>
      <c r="F588" s="13">
        <v>14.599614743983938</v>
      </c>
      <c r="G588" s="13">
        <v>1.6215572325097432</v>
      </c>
      <c r="H588" s="13">
        <v>5.5182019213931115E-2</v>
      </c>
      <c r="I588" s="13">
        <v>0.44084528265004014</v>
      </c>
      <c r="J588" s="13">
        <v>2.0664749889025091</v>
      </c>
      <c r="K588" s="13">
        <v>4.3827962419212305</v>
      </c>
      <c r="L588" s="13">
        <v>3.152094676869571</v>
      </c>
      <c r="M588" s="13">
        <v>5.1211357314773706E-2</v>
      </c>
      <c r="N588" s="13">
        <v>0.362144727571869</v>
      </c>
      <c r="O588" s="38">
        <v>100</v>
      </c>
      <c r="P588" s="13">
        <v>1.7796000000000021</v>
      </c>
    </row>
    <row r="589" spans="1:17" x14ac:dyDescent="0.15">
      <c r="A589" s="1" t="s">
        <v>393</v>
      </c>
      <c r="B589" s="1" t="s">
        <v>10</v>
      </c>
      <c r="C589" s="26" t="s">
        <v>15</v>
      </c>
      <c r="D589" s="13">
        <v>74.055225901008654</v>
      </c>
      <c r="E589" s="13">
        <v>0.22076111184618988</v>
      </c>
      <c r="F589" s="13">
        <v>14.109067592187355</v>
      </c>
      <c r="G589" s="13">
        <v>1.5983552330256181</v>
      </c>
      <c r="H589" s="13">
        <v>3.2671423191621453E-2</v>
      </c>
      <c r="I589" s="13">
        <v>0.40915614090441826</v>
      </c>
      <c r="J589" s="13">
        <v>1.822475089312068</v>
      </c>
      <c r="K589" s="13">
        <v>4.2124762088935483</v>
      </c>
      <c r="L589" s="13">
        <v>3.1105026920845584</v>
      </c>
      <c r="M589" s="13">
        <v>9.5164425807370903E-2</v>
      </c>
      <c r="N589" s="13">
        <v>0.33414418173860821</v>
      </c>
      <c r="O589" s="38">
        <v>100</v>
      </c>
      <c r="P589" s="13">
        <v>1.7489999999999952</v>
      </c>
    </row>
    <row r="590" spans="1:17" x14ac:dyDescent="0.15">
      <c r="A590" s="46"/>
      <c r="B590" s="1" t="s">
        <v>10</v>
      </c>
      <c r="C590" s="26" t="s">
        <v>15</v>
      </c>
      <c r="D590" s="13">
        <v>73.656761453428416</v>
      </c>
      <c r="E590" s="13">
        <v>0.20536346810962675</v>
      </c>
      <c r="F590" s="13">
        <v>14.242738610148486</v>
      </c>
      <c r="G590" s="13">
        <v>1.5307903920171637</v>
      </c>
      <c r="H590" s="13">
        <v>4.1476356458504463E-2</v>
      </c>
      <c r="I590" s="13">
        <v>0.40578206647115933</v>
      </c>
      <c r="J590" s="13">
        <v>1.9076096499637714</v>
      </c>
      <c r="K590" s="13">
        <v>4.4444287464452437</v>
      </c>
      <c r="L590" s="13">
        <v>3.1565424663395651</v>
      </c>
      <c r="M590" s="13">
        <v>5.1467011663837652E-2</v>
      </c>
      <c r="N590" s="13">
        <v>0.35693886324508595</v>
      </c>
      <c r="O590" s="38">
        <v>100</v>
      </c>
      <c r="P590" s="13">
        <v>0.90739999999999554</v>
      </c>
    </row>
    <row r="591" spans="1:17" x14ac:dyDescent="0.15">
      <c r="B591" s="1" t="s">
        <v>10</v>
      </c>
      <c r="C591" s="26" t="s">
        <v>15</v>
      </c>
      <c r="D591" s="13">
        <v>73.685454698148362</v>
      </c>
      <c r="E591" s="13">
        <v>0.21067976364882421</v>
      </c>
      <c r="F591" s="13">
        <v>14.249188955486641</v>
      </c>
      <c r="G591" s="13">
        <v>1.4916583462675364</v>
      </c>
      <c r="H591" s="13">
        <v>3.5977302158534452E-2</v>
      </c>
      <c r="I591" s="13">
        <v>0.3884926547205434</v>
      </c>
      <c r="J591" s="13">
        <v>1.9500319855841954</v>
      </c>
      <c r="K591" s="13">
        <v>4.2631547843072601</v>
      </c>
      <c r="L591" s="13">
        <v>3.2710314288173006</v>
      </c>
      <c r="M591" s="13">
        <v>5.4432517675016084E-2</v>
      </c>
      <c r="N591" s="13">
        <v>0.40000124417183247</v>
      </c>
      <c r="O591" s="38">
        <v>100</v>
      </c>
      <c r="P591" s="13">
        <v>3.5502999999999929</v>
      </c>
    </row>
    <row r="592" spans="1:17" x14ac:dyDescent="0.15">
      <c r="B592" s="1" t="s">
        <v>10</v>
      </c>
      <c r="C592" s="26" t="s">
        <v>15</v>
      </c>
      <c r="D592" s="13">
        <v>73.984740117354377</v>
      </c>
      <c r="E592" s="13">
        <v>0.20642890044748002</v>
      </c>
      <c r="F592" s="13">
        <v>13.967619665037246</v>
      </c>
      <c r="G592" s="13">
        <v>1.5497722457999195</v>
      </c>
      <c r="H592" s="13">
        <v>4.8370797285214089E-2</v>
      </c>
      <c r="I592" s="13">
        <v>0.42700776441615346</v>
      </c>
      <c r="J592" s="13">
        <v>1.7465671285308424</v>
      </c>
      <c r="K592" s="13">
        <v>4.3850837306529353</v>
      </c>
      <c r="L592" s="13">
        <v>3.2780748824097894</v>
      </c>
      <c r="M592" s="13">
        <v>6.4126430425833617E-2</v>
      </c>
      <c r="N592" s="13">
        <v>0.34210798328899339</v>
      </c>
      <c r="O592" s="38">
        <v>100</v>
      </c>
      <c r="P592" s="13">
        <v>0.35309999999999775</v>
      </c>
    </row>
    <row r="593" spans="1:17" x14ac:dyDescent="0.15">
      <c r="B593" s="1" t="s">
        <v>10</v>
      </c>
      <c r="C593" s="26" t="s">
        <v>15</v>
      </c>
      <c r="D593" s="13">
        <v>74.012749550548492</v>
      </c>
      <c r="E593" s="13">
        <v>0.19971125839338666</v>
      </c>
      <c r="F593" s="13">
        <v>14.034319175821786</v>
      </c>
      <c r="G593" s="13">
        <v>1.4249914257704415</v>
      </c>
      <c r="H593" s="13">
        <v>5.4834600835468879E-2</v>
      </c>
      <c r="I593" s="13">
        <v>0.40053539613952271</v>
      </c>
      <c r="J593" s="13">
        <v>1.9238648883529084</v>
      </c>
      <c r="K593" s="13">
        <v>4.329707707296544</v>
      </c>
      <c r="L593" s="13">
        <v>3.2236068015139208</v>
      </c>
      <c r="M593" s="13">
        <v>6.7986811367961419E-2</v>
      </c>
      <c r="N593" s="13">
        <v>0.32759121310931411</v>
      </c>
      <c r="O593" s="38">
        <v>100</v>
      </c>
      <c r="P593" s="13">
        <v>1.1573000000000064</v>
      </c>
    </row>
    <row r="594" spans="1:17" x14ac:dyDescent="0.15">
      <c r="B594" s="1" t="s">
        <v>10</v>
      </c>
      <c r="C594" s="26" t="s">
        <v>15</v>
      </c>
      <c r="D594" s="13">
        <v>73.592616184700049</v>
      </c>
      <c r="E594" s="13">
        <v>0.21242959684666329</v>
      </c>
      <c r="F594" s="13">
        <v>14.190417825167726</v>
      </c>
      <c r="G594" s="13">
        <v>1.62748643761302</v>
      </c>
      <c r="H594" s="13">
        <v>4.7396655667824923E-2</v>
      </c>
      <c r="I594" s="13">
        <v>0.39376457245902097</v>
      </c>
      <c r="J594" s="13">
        <v>1.9230362841021957</v>
      </c>
      <c r="K594" s="13">
        <v>4.4041656729469745</v>
      </c>
      <c r="L594" s="13">
        <v>3.1850351349093975</v>
      </c>
      <c r="M594" s="13">
        <v>6.6616955524628638E-2</v>
      </c>
      <c r="N594" s="13">
        <v>0.3571353099046935</v>
      </c>
      <c r="O594" s="38">
        <v>100</v>
      </c>
      <c r="P594" s="13">
        <v>0.62590000000000146</v>
      </c>
    </row>
    <row r="595" spans="1:17" x14ac:dyDescent="0.15">
      <c r="B595" s="1" t="s">
        <v>10</v>
      </c>
      <c r="C595" s="26" t="s">
        <v>15</v>
      </c>
      <c r="D595" s="13">
        <v>73.697164894012943</v>
      </c>
      <c r="E595" s="13">
        <v>0.20972099563659627</v>
      </c>
      <c r="F595" s="13">
        <v>14.356584032235675</v>
      </c>
      <c r="G595" s="13">
        <v>1.5661179386387547</v>
      </c>
      <c r="H595" s="13">
        <v>5.3209787382138815E-2</v>
      </c>
      <c r="I595" s="13">
        <v>0.41380919714578274</v>
      </c>
      <c r="J595" s="13">
        <v>1.9827435328482426</v>
      </c>
      <c r="K595" s="13">
        <v>4.283035834629211</v>
      </c>
      <c r="L595" s="13">
        <v>3.0424129280672072</v>
      </c>
      <c r="M595" s="13">
        <v>5.9345509556638747E-2</v>
      </c>
      <c r="N595" s="13">
        <v>0.33585534984680809</v>
      </c>
      <c r="O595" s="38">
        <v>100</v>
      </c>
      <c r="P595" s="13">
        <v>0.58220000000000027</v>
      </c>
    </row>
    <row r="596" spans="1:17" x14ac:dyDescent="0.15">
      <c r="B596" s="1" t="s">
        <v>10</v>
      </c>
      <c r="C596" s="26" t="s">
        <v>15</v>
      </c>
      <c r="D596" s="13">
        <v>73.226669088560598</v>
      </c>
      <c r="E596" s="13">
        <v>0.24360216355856948</v>
      </c>
      <c r="F596" s="13">
        <v>14.336401065633325</v>
      </c>
      <c r="G596" s="13">
        <v>1.7130863001533867</v>
      </c>
      <c r="H596" s="13">
        <v>5.1868894809074029E-2</v>
      </c>
      <c r="I596" s="13">
        <v>0.58155727779123267</v>
      </c>
      <c r="J596" s="13">
        <v>2.2251150399612496</v>
      </c>
      <c r="K596" s="13">
        <v>4.2276176636796645</v>
      </c>
      <c r="L596" s="13">
        <v>3.0279728747880839</v>
      </c>
      <c r="M596" s="13">
        <v>7.0033099216920969E-2</v>
      </c>
      <c r="N596" s="13">
        <v>0.29607653184790506</v>
      </c>
      <c r="O596" s="38">
        <v>100</v>
      </c>
      <c r="P596" s="13">
        <v>0.90399999999999636</v>
      </c>
    </row>
    <row r="597" spans="1:17" x14ac:dyDescent="0.15">
      <c r="B597" s="1" t="s">
        <v>10</v>
      </c>
      <c r="C597" s="26" t="s">
        <v>15</v>
      </c>
      <c r="D597" s="13">
        <v>73.873117950900152</v>
      </c>
      <c r="E597" s="13">
        <v>0.21506278574732071</v>
      </c>
      <c r="F597" s="13">
        <v>14.318406797302574</v>
      </c>
      <c r="G597" s="13">
        <v>1.4628864362608043</v>
      </c>
      <c r="H597" s="13">
        <v>4.2952623256548028E-2</v>
      </c>
      <c r="I597" s="13">
        <v>0.43771719793068248</v>
      </c>
      <c r="J597" s="13">
        <v>1.8714358063056449</v>
      </c>
      <c r="K597" s="13">
        <v>4.1772924464315864</v>
      </c>
      <c r="L597" s="13">
        <v>3.179493019199823</v>
      </c>
      <c r="M597" s="13">
        <v>5.5938300055039296E-2</v>
      </c>
      <c r="N597" s="13">
        <v>0.36579652643134625</v>
      </c>
      <c r="O597" s="38">
        <v>100</v>
      </c>
      <c r="P597" s="13">
        <v>-0.11029999999999518</v>
      </c>
    </row>
    <row r="598" spans="1:17" x14ac:dyDescent="0.15">
      <c r="B598" s="1" t="s">
        <v>10</v>
      </c>
      <c r="C598" s="26" t="s">
        <v>15</v>
      </c>
      <c r="D598" s="13">
        <v>74.059883681509561</v>
      </c>
      <c r="E598" s="13">
        <v>0.22132289766017069</v>
      </c>
      <c r="F598" s="13">
        <v>14.233379783818028</v>
      </c>
      <c r="G598" s="13">
        <v>1.5723337269986613</v>
      </c>
      <c r="H598" s="13">
        <v>4.8676869581409279E-2</v>
      </c>
      <c r="I598" s="13">
        <v>0.3785866301539545</v>
      </c>
      <c r="J598" s="13">
        <v>1.8614601644084041</v>
      </c>
      <c r="K598" s="13">
        <v>4.1660721207024443</v>
      </c>
      <c r="L598" s="13">
        <v>3.0578384433926464</v>
      </c>
      <c r="M598" s="13">
        <v>7.7923471055478477E-2</v>
      </c>
      <c r="N598" s="13">
        <v>0.32262341003229267</v>
      </c>
      <c r="O598" s="38">
        <v>100</v>
      </c>
      <c r="P598" s="13">
        <v>1.1851000000000056</v>
      </c>
    </row>
    <row r="599" spans="1:17" x14ac:dyDescent="0.15">
      <c r="B599" s="1" t="s">
        <v>10</v>
      </c>
      <c r="C599" s="26" t="s">
        <v>15</v>
      </c>
      <c r="D599" s="13">
        <v>74.014075156021775</v>
      </c>
      <c r="E599" s="13">
        <v>0.21572372654566252</v>
      </c>
      <c r="F599" s="13">
        <v>13.933485184315087</v>
      </c>
      <c r="G599" s="13">
        <v>1.582280420416126</v>
      </c>
      <c r="H599" s="13">
        <v>4.2899604710785168E-2</v>
      </c>
      <c r="I599" s="13">
        <v>0.35361531311604344</v>
      </c>
      <c r="J599" s="13">
        <v>1.918225182067965</v>
      </c>
      <c r="K599" s="13">
        <v>4.3529820332369793</v>
      </c>
      <c r="L599" s="13">
        <v>3.1714043492027826</v>
      </c>
      <c r="M599" s="13">
        <v>6.986507052899299E-2</v>
      </c>
      <c r="N599" s="13">
        <v>0.3455461017537767</v>
      </c>
      <c r="O599" s="38">
        <v>100</v>
      </c>
      <c r="P599" s="13">
        <v>2.0969999999999942</v>
      </c>
    </row>
    <row r="600" spans="1:17" x14ac:dyDescent="0.15">
      <c r="B600" s="1" t="s">
        <v>10</v>
      </c>
      <c r="C600" s="26" t="s">
        <v>15</v>
      </c>
      <c r="D600" s="13">
        <v>73.781854794962243</v>
      </c>
      <c r="E600" s="13">
        <v>0.22286822687944938</v>
      </c>
      <c r="F600" s="13">
        <v>14.123842945835314</v>
      </c>
      <c r="G600" s="13">
        <v>1.5742730166198049</v>
      </c>
      <c r="H600" s="13">
        <v>4.400582823734351E-2</v>
      </c>
      <c r="I600" s="13">
        <v>0.39067847050342053</v>
      </c>
      <c r="J600" s="13">
        <v>1.9624165891832863</v>
      </c>
      <c r="K600" s="13">
        <v>4.2765756165125275</v>
      </c>
      <c r="L600" s="13">
        <v>3.2066458940230151</v>
      </c>
      <c r="M600" s="13">
        <v>5.3030064903526852E-2</v>
      </c>
      <c r="N600" s="13">
        <v>0.36380855234006571</v>
      </c>
      <c r="O600" s="38">
        <v>100</v>
      </c>
      <c r="P600" s="13">
        <v>1.3766999999999996</v>
      </c>
    </row>
    <row r="601" spans="1:17" x14ac:dyDescent="0.15">
      <c r="B601" s="1" t="s">
        <v>10</v>
      </c>
      <c r="C601" s="26" t="s">
        <v>15</v>
      </c>
      <c r="D601" s="13">
        <v>73.739951784856217</v>
      </c>
      <c r="E601" s="13">
        <v>0.21725320280494859</v>
      </c>
      <c r="F601" s="13">
        <v>14.033294511455169</v>
      </c>
      <c r="G601" s="13">
        <v>1.5155803327822255</v>
      </c>
      <c r="H601" s="13">
        <v>5.4364203513515716E-2</v>
      </c>
      <c r="I601" s="13">
        <v>0.39470040640805321</v>
      </c>
      <c r="J601" s="13">
        <v>2.0295969311712536</v>
      </c>
      <c r="K601" s="13">
        <v>4.4956345748189896</v>
      </c>
      <c r="L601" s="13">
        <v>3.0650619385419806</v>
      </c>
      <c r="M601" s="13">
        <v>6.0167124113273011E-2</v>
      </c>
      <c r="N601" s="13">
        <v>0.39449679515893893</v>
      </c>
      <c r="O601" s="38">
        <v>100</v>
      </c>
      <c r="P601" s="13">
        <v>1.7736000000000018</v>
      </c>
    </row>
    <row r="602" spans="1:17" x14ac:dyDescent="0.15">
      <c r="B602" s="1" t="s">
        <v>10</v>
      </c>
      <c r="C602" s="26" t="s">
        <v>15</v>
      </c>
      <c r="D602" s="13">
        <v>73.701255136414503</v>
      </c>
      <c r="E602" s="13">
        <v>0.2102487169683023</v>
      </c>
      <c r="F602" s="13">
        <v>14.207627670103218</v>
      </c>
      <c r="G602" s="13">
        <v>1.6936926393780514</v>
      </c>
      <c r="H602" s="13">
        <v>4.6811614526531792E-2</v>
      </c>
      <c r="I602" s="13">
        <v>0.40102622358397388</v>
      </c>
      <c r="J602" s="13">
        <v>2.0207686184621378</v>
      </c>
      <c r="K602" s="13">
        <v>4.203965468363319</v>
      </c>
      <c r="L602" s="13">
        <v>3.1145865596187274</v>
      </c>
      <c r="M602" s="13">
        <v>5.2360405041530181E-2</v>
      </c>
      <c r="N602" s="13">
        <v>0.34775783463998944</v>
      </c>
      <c r="O602" s="38">
        <v>100</v>
      </c>
      <c r="P602" s="13">
        <v>0.87930000000000064</v>
      </c>
    </row>
    <row r="603" spans="1:17" x14ac:dyDescent="0.15">
      <c r="A603" s="12" t="s">
        <v>157</v>
      </c>
      <c r="B603" s="9" t="s">
        <v>7</v>
      </c>
      <c r="C603" s="29" t="s">
        <v>15</v>
      </c>
      <c r="D603" s="14">
        <v>73.742522032457813</v>
      </c>
      <c r="E603" s="14">
        <v>0.21486302998099463</v>
      </c>
      <c r="F603" s="14">
        <v>14.195732570568772</v>
      </c>
      <c r="G603" s="14">
        <v>1.5683241416167504</v>
      </c>
      <c r="H603" s="14">
        <v>4.671323872189638E-2</v>
      </c>
      <c r="I603" s="14">
        <v>0.41448497295960013</v>
      </c>
      <c r="J603" s="14">
        <v>1.9474547919437784</v>
      </c>
      <c r="K603" s="14">
        <v>4.3069992567225643</v>
      </c>
      <c r="L603" s="14">
        <v>3.1494869393185581</v>
      </c>
      <c r="M603" s="14">
        <v>6.3311236950054833E-2</v>
      </c>
      <c r="N603" s="14">
        <v>0.35013497500543461</v>
      </c>
      <c r="O603" s="40">
        <v>100</v>
      </c>
      <c r="P603" s="14">
        <v>1.254013333333333</v>
      </c>
      <c r="Q603" s="17"/>
    </row>
    <row r="604" spans="1:17" x14ac:dyDescent="0.15">
      <c r="A604" s="12" t="s">
        <v>297</v>
      </c>
      <c r="B604" s="10" t="s">
        <v>9</v>
      </c>
      <c r="C604" s="29" t="s">
        <v>15</v>
      </c>
      <c r="D604" s="14">
        <v>0.29232801221576094</v>
      </c>
      <c r="E604" s="14">
        <v>1.0158435132533445E-2</v>
      </c>
      <c r="F604" s="14">
        <v>0.17246393670548274</v>
      </c>
      <c r="G604" s="14">
        <v>7.8483003294181716E-2</v>
      </c>
      <c r="H604" s="14">
        <v>6.8031190472416254E-3</v>
      </c>
      <c r="I604" s="14">
        <v>5.1298719441076883E-2</v>
      </c>
      <c r="J604" s="14">
        <v>0.11263200362892326</v>
      </c>
      <c r="K604" s="14">
        <v>0.10153902092756624</v>
      </c>
      <c r="L604" s="14">
        <v>7.8950781288271446E-2</v>
      </c>
      <c r="M604" s="14">
        <v>1.2014434105784885E-2</v>
      </c>
      <c r="N604" s="14">
        <v>2.6544538767121012E-2</v>
      </c>
      <c r="O604" s="40">
        <v>0</v>
      </c>
      <c r="P604" s="14">
        <v>-0.87447340878191548</v>
      </c>
      <c r="Q604" s="17"/>
    </row>
    <row r="605" spans="1:17" x14ac:dyDescent="0.15">
      <c r="B605" s="11" t="s">
        <v>10</v>
      </c>
      <c r="C605" s="26" t="s">
        <v>15</v>
      </c>
      <c r="D605" s="16">
        <v>73.457623170566208</v>
      </c>
      <c r="E605" s="16">
        <v>0.20526201626923196</v>
      </c>
      <c r="F605" s="16">
        <v>14.212444584063933</v>
      </c>
      <c r="G605" s="16">
        <v>1.703535827891913</v>
      </c>
      <c r="H605" s="16">
        <v>5.3746379064770262E-2</v>
      </c>
      <c r="I605" s="16">
        <v>0.36030375786561697</v>
      </c>
      <c r="J605" s="16">
        <v>1.8997154540607366</v>
      </c>
      <c r="K605" s="16">
        <v>4.3293082317441289</v>
      </c>
      <c r="L605" s="16">
        <v>3.2258512603686174</v>
      </c>
      <c r="M605" s="16">
        <v>5.577656038133217E-2</v>
      </c>
      <c r="N605" s="16">
        <v>0.49643275772350431</v>
      </c>
      <c r="O605" s="39">
        <v>100</v>
      </c>
      <c r="P605" s="21">
        <v>6.4123000000000019</v>
      </c>
      <c r="Q605" s="27" t="s">
        <v>292</v>
      </c>
    </row>
    <row r="606" spans="1:17" x14ac:dyDescent="0.15">
      <c r="B606" s="11" t="s">
        <v>10</v>
      </c>
      <c r="C606" s="26" t="s">
        <v>15</v>
      </c>
      <c r="D606" s="16">
        <v>73.329827564143585</v>
      </c>
      <c r="E606" s="16">
        <v>0.2130454603621473</v>
      </c>
      <c r="F606" s="16">
        <v>13.933732964361125</v>
      </c>
      <c r="G606" s="16">
        <v>2.1249560112611174</v>
      </c>
      <c r="H606" s="16">
        <v>5.8784951052530551E-2</v>
      </c>
      <c r="I606" s="16">
        <v>0.19544996480900892</v>
      </c>
      <c r="J606" s="16">
        <v>0.91546564079595627</v>
      </c>
      <c r="K606" s="16">
        <v>5.0558057137372838</v>
      </c>
      <c r="L606" s="16">
        <v>3.9918780792117219</v>
      </c>
      <c r="M606" s="16">
        <v>3.5290965512828718E-2</v>
      </c>
      <c r="N606" s="16">
        <v>0.14576268475270332</v>
      </c>
      <c r="O606" s="39">
        <v>100</v>
      </c>
      <c r="P606" s="13">
        <v>-2.5599999999997181E-2</v>
      </c>
      <c r="Q606" s="27" t="s">
        <v>216</v>
      </c>
    </row>
    <row r="607" spans="1:17" x14ac:dyDescent="0.15">
      <c r="A607" s="11"/>
      <c r="B607" s="11"/>
      <c r="C607" s="11"/>
      <c r="D607" s="16"/>
      <c r="E607" s="16"/>
      <c r="F607" s="16"/>
      <c r="G607" s="16"/>
      <c r="H607" s="16"/>
      <c r="I607" s="16"/>
      <c r="J607" s="16"/>
      <c r="K607" s="16"/>
      <c r="L607" s="16"/>
      <c r="M607" s="16"/>
      <c r="N607" s="16"/>
      <c r="O607" s="39"/>
      <c r="P607" s="13"/>
    </row>
    <row r="608" spans="1:17" ht="17" x14ac:dyDescent="0.25">
      <c r="A608" s="6" t="s">
        <v>845</v>
      </c>
      <c r="B608" s="6" t="s">
        <v>0</v>
      </c>
      <c r="C608" s="6" t="s">
        <v>162</v>
      </c>
      <c r="D608" s="6" t="s">
        <v>128</v>
      </c>
      <c r="E608" s="6" t="s">
        <v>1</v>
      </c>
      <c r="F608" s="6" t="s">
        <v>129</v>
      </c>
      <c r="G608" s="6" t="s">
        <v>130</v>
      </c>
      <c r="H608" s="6" t="s">
        <v>2</v>
      </c>
      <c r="I608" s="6" t="s">
        <v>3</v>
      </c>
      <c r="J608" s="6" t="s">
        <v>4</v>
      </c>
      <c r="K608" s="6" t="s">
        <v>131</v>
      </c>
      <c r="L608" s="6" t="s">
        <v>132</v>
      </c>
      <c r="M608" s="6" t="s">
        <v>133</v>
      </c>
      <c r="N608" s="6" t="s">
        <v>5</v>
      </c>
      <c r="O608" s="6" t="s">
        <v>6</v>
      </c>
      <c r="P608" s="6" t="s">
        <v>134</v>
      </c>
      <c r="Q608" s="6" t="s">
        <v>180</v>
      </c>
    </row>
    <row r="609" spans="1:17" x14ac:dyDescent="0.15">
      <c r="A609" s="1" t="s">
        <v>29</v>
      </c>
      <c r="B609" s="1" t="s">
        <v>168</v>
      </c>
      <c r="C609" s="1" t="s">
        <v>164</v>
      </c>
      <c r="D609" s="13">
        <v>73.55</v>
      </c>
      <c r="E609" s="13">
        <v>0.31</v>
      </c>
      <c r="F609" s="13">
        <v>14.15</v>
      </c>
      <c r="G609" s="13">
        <v>2.1</v>
      </c>
      <c r="H609" s="13">
        <v>0.06</v>
      </c>
      <c r="I609" s="13">
        <v>0.54</v>
      </c>
      <c r="J609" s="13">
        <v>2.37</v>
      </c>
      <c r="K609" s="13">
        <v>4.76</v>
      </c>
      <c r="L609" s="13">
        <v>2.06</v>
      </c>
      <c r="M609" s="26" t="s">
        <v>15</v>
      </c>
      <c r="N609" s="13">
        <v>0.14000000000000001</v>
      </c>
      <c r="O609" s="38">
        <v>100</v>
      </c>
      <c r="P609" s="13">
        <v>1.3</v>
      </c>
      <c r="Q609" s="13"/>
    </row>
    <row r="610" spans="1:17" x14ac:dyDescent="0.15">
      <c r="A610" s="30" t="s">
        <v>391</v>
      </c>
      <c r="B610" s="1" t="s">
        <v>168</v>
      </c>
      <c r="C610" s="1" t="s">
        <v>164</v>
      </c>
      <c r="D610" s="13">
        <v>73.84</v>
      </c>
      <c r="E610" s="13">
        <v>0.28000000000000003</v>
      </c>
      <c r="F610" s="13">
        <v>14.16</v>
      </c>
      <c r="G610" s="13">
        <v>2</v>
      </c>
      <c r="H610" s="13">
        <v>0.1</v>
      </c>
      <c r="I610" s="13">
        <v>0.52</v>
      </c>
      <c r="J610" s="13">
        <v>2.29</v>
      </c>
      <c r="K610" s="13">
        <v>4.68</v>
      </c>
      <c r="L610" s="13">
        <v>1.98</v>
      </c>
      <c r="M610" s="26" t="s">
        <v>15</v>
      </c>
      <c r="N610" s="13">
        <v>0.19</v>
      </c>
      <c r="O610" s="38">
        <v>100</v>
      </c>
      <c r="P610" s="13">
        <v>-0.38</v>
      </c>
      <c r="Q610" s="13"/>
    </row>
    <row r="611" spans="1:17" x14ac:dyDescent="0.15">
      <c r="B611" s="1" t="s">
        <v>168</v>
      </c>
      <c r="C611" s="1" t="s">
        <v>164</v>
      </c>
      <c r="D611" s="13">
        <v>73.900000000000006</v>
      </c>
      <c r="E611" s="13">
        <v>0.32</v>
      </c>
      <c r="F611" s="13">
        <v>14.02</v>
      </c>
      <c r="G611" s="13">
        <v>1.71</v>
      </c>
      <c r="H611" s="13">
        <v>0.11</v>
      </c>
      <c r="I611" s="13">
        <v>0.47</v>
      </c>
      <c r="J611" s="13">
        <v>2.21</v>
      </c>
      <c r="K611" s="13">
        <v>4.97</v>
      </c>
      <c r="L611" s="13">
        <v>2.1</v>
      </c>
      <c r="M611" s="26" t="s">
        <v>15</v>
      </c>
      <c r="N611" s="13">
        <v>0.27</v>
      </c>
      <c r="O611" s="38">
        <v>100</v>
      </c>
      <c r="P611" s="13">
        <v>5.18</v>
      </c>
      <c r="Q611" s="13"/>
    </row>
    <row r="612" spans="1:17" x14ac:dyDescent="0.15">
      <c r="B612" s="1" t="s">
        <v>168</v>
      </c>
      <c r="C612" s="1" t="s">
        <v>164</v>
      </c>
      <c r="D612" s="13">
        <v>74.150000000000006</v>
      </c>
      <c r="E612" s="13">
        <v>0.36</v>
      </c>
      <c r="F612" s="13">
        <v>13.69</v>
      </c>
      <c r="G612" s="13">
        <v>2.2200000000000002</v>
      </c>
      <c r="H612" s="13">
        <v>0.09</v>
      </c>
      <c r="I612" s="13">
        <v>0.59</v>
      </c>
      <c r="J612" s="13">
        <v>2.27</v>
      </c>
      <c r="K612" s="13">
        <v>4.5199999999999996</v>
      </c>
      <c r="L612" s="13">
        <v>1.97</v>
      </c>
      <c r="M612" s="26" t="s">
        <v>15</v>
      </c>
      <c r="N612" s="13">
        <v>0.18</v>
      </c>
      <c r="O612" s="38">
        <v>100</v>
      </c>
      <c r="P612" s="13">
        <v>1.31</v>
      </c>
      <c r="Q612" s="13"/>
    </row>
    <row r="613" spans="1:17" x14ac:dyDescent="0.15">
      <c r="B613" s="1" t="s">
        <v>168</v>
      </c>
      <c r="C613" s="1" t="s">
        <v>164</v>
      </c>
      <c r="D613" s="13">
        <v>74.180000000000007</v>
      </c>
      <c r="E613" s="13">
        <v>0.28999999999999998</v>
      </c>
      <c r="F613" s="13">
        <v>14.06</v>
      </c>
      <c r="G613" s="13">
        <v>1.96</v>
      </c>
      <c r="H613" s="13">
        <v>0.08</v>
      </c>
      <c r="I613" s="13">
        <v>0.44</v>
      </c>
      <c r="J613" s="13">
        <v>2.27</v>
      </c>
      <c r="K613" s="13">
        <v>4.62</v>
      </c>
      <c r="L613" s="13">
        <v>1.91</v>
      </c>
      <c r="M613" s="26" t="s">
        <v>15</v>
      </c>
      <c r="N613" s="13">
        <v>0.23</v>
      </c>
      <c r="O613" s="38">
        <v>100</v>
      </c>
      <c r="P613" s="13">
        <v>1.05</v>
      </c>
      <c r="Q613" s="13"/>
    </row>
    <row r="614" spans="1:17" x14ac:dyDescent="0.15">
      <c r="B614" s="1" t="s">
        <v>168</v>
      </c>
      <c r="C614" s="1" t="s">
        <v>164</v>
      </c>
      <c r="D614" s="13">
        <v>74.290000000000006</v>
      </c>
      <c r="E614" s="13">
        <v>0.32</v>
      </c>
      <c r="F614" s="13">
        <v>13.8</v>
      </c>
      <c r="G614" s="13">
        <v>1.96</v>
      </c>
      <c r="H614" s="13">
        <v>0.09</v>
      </c>
      <c r="I614" s="13">
        <v>0.44</v>
      </c>
      <c r="J614" s="13">
        <v>2.2000000000000002</v>
      </c>
      <c r="K614" s="13">
        <v>4.79</v>
      </c>
      <c r="L614" s="13">
        <v>1.91</v>
      </c>
      <c r="M614" s="26" t="s">
        <v>15</v>
      </c>
      <c r="N614" s="13">
        <v>0.24</v>
      </c>
      <c r="O614" s="38">
        <v>100</v>
      </c>
      <c r="P614" s="13">
        <v>1.02</v>
      </c>
      <c r="Q614" s="13"/>
    </row>
    <row r="615" spans="1:17" x14ac:dyDescent="0.15">
      <c r="A615" s="11"/>
      <c r="B615" s="1" t="s">
        <v>168</v>
      </c>
      <c r="C615" s="1" t="s">
        <v>164</v>
      </c>
      <c r="D615" s="13">
        <v>74.37</v>
      </c>
      <c r="E615" s="13">
        <v>0.32</v>
      </c>
      <c r="F615" s="13">
        <v>13.75</v>
      </c>
      <c r="G615" s="13">
        <v>1.92</v>
      </c>
      <c r="H615" s="13">
        <v>0.19</v>
      </c>
      <c r="I615" s="13">
        <v>0.49</v>
      </c>
      <c r="J615" s="13">
        <v>2.15</v>
      </c>
      <c r="K615" s="13">
        <v>4.45</v>
      </c>
      <c r="L615" s="13">
        <v>2.19</v>
      </c>
      <c r="M615" s="26" t="s">
        <v>15</v>
      </c>
      <c r="N615" s="13">
        <v>0.23</v>
      </c>
      <c r="O615" s="38">
        <v>100</v>
      </c>
      <c r="P615" s="13">
        <v>0.56999999999999995</v>
      </c>
      <c r="Q615" s="13"/>
    </row>
    <row r="616" spans="1:17" x14ac:dyDescent="0.15">
      <c r="A616" s="11"/>
      <c r="B616" s="1" t="s">
        <v>168</v>
      </c>
      <c r="C616" s="1" t="s">
        <v>164</v>
      </c>
      <c r="D616" s="13">
        <v>74.41</v>
      </c>
      <c r="E616" s="13">
        <v>0.26</v>
      </c>
      <c r="F616" s="13">
        <v>13.93</v>
      </c>
      <c r="G616" s="13">
        <v>1.88</v>
      </c>
      <c r="H616" s="13">
        <v>0.12</v>
      </c>
      <c r="I616" s="13">
        <v>0.47</v>
      </c>
      <c r="J616" s="13">
        <v>2.23</v>
      </c>
      <c r="K616" s="13">
        <v>4.5199999999999996</v>
      </c>
      <c r="L616" s="13">
        <v>2.0099999999999998</v>
      </c>
      <c r="M616" s="26" t="s">
        <v>15</v>
      </c>
      <c r="N616" s="13">
        <v>0.24</v>
      </c>
      <c r="O616" s="38">
        <v>100</v>
      </c>
      <c r="P616" s="13">
        <v>0.91</v>
      </c>
      <c r="Q616" s="13"/>
    </row>
    <row r="617" spans="1:17" x14ac:dyDescent="0.15">
      <c r="A617" s="11"/>
      <c r="B617" s="1" t="s">
        <v>168</v>
      </c>
      <c r="C617" s="1" t="s">
        <v>164</v>
      </c>
      <c r="D617" s="13">
        <v>74.45</v>
      </c>
      <c r="E617" s="13">
        <v>0.28999999999999998</v>
      </c>
      <c r="F617" s="13">
        <v>13.77</v>
      </c>
      <c r="G617" s="13">
        <v>1.88</v>
      </c>
      <c r="H617" s="13">
        <v>7.0000000000000007E-2</v>
      </c>
      <c r="I617" s="13">
        <v>0.44</v>
      </c>
      <c r="J617" s="13">
        <v>2.25</v>
      </c>
      <c r="K617" s="13">
        <v>4.74</v>
      </c>
      <c r="L617" s="13">
        <v>1.89</v>
      </c>
      <c r="M617" s="26" t="s">
        <v>15</v>
      </c>
      <c r="N617" s="13">
        <v>0.28000000000000003</v>
      </c>
      <c r="O617" s="38">
        <v>100</v>
      </c>
      <c r="P617" s="13">
        <v>0.47</v>
      </c>
      <c r="Q617" s="13"/>
    </row>
    <row r="618" spans="1:17" x14ac:dyDescent="0.15">
      <c r="A618" s="11"/>
      <c r="B618" s="1" t="s">
        <v>168</v>
      </c>
      <c r="C618" s="1" t="s">
        <v>164</v>
      </c>
      <c r="D618" s="13">
        <v>74.61</v>
      </c>
      <c r="E618" s="13">
        <v>0.27</v>
      </c>
      <c r="F618" s="13">
        <v>13.61</v>
      </c>
      <c r="G618" s="13">
        <v>1.81</v>
      </c>
      <c r="H618" s="13">
        <v>0.12</v>
      </c>
      <c r="I618" s="13">
        <v>0.4</v>
      </c>
      <c r="J618" s="13">
        <v>2.17</v>
      </c>
      <c r="K618" s="13">
        <v>4.99</v>
      </c>
      <c r="L618" s="13">
        <v>1.8</v>
      </c>
      <c r="M618" s="26" t="s">
        <v>15</v>
      </c>
      <c r="N618" s="13">
        <v>0.26</v>
      </c>
      <c r="O618" s="38">
        <v>100</v>
      </c>
      <c r="P618" s="13">
        <v>1.64</v>
      </c>
      <c r="Q618" s="13"/>
    </row>
    <row r="619" spans="1:17" x14ac:dyDescent="0.15">
      <c r="A619" s="11"/>
      <c r="B619" s="1" t="s">
        <v>168</v>
      </c>
      <c r="C619" s="1" t="s">
        <v>164</v>
      </c>
      <c r="D619" s="13">
        <v>74.739999999999995</v>
      </c>
      <c r="E619" s="13">
        <v>0.3</v>
      </c>
      <c r="F619" s="13">
        <v>13.66</v>
      </c>
      <c r="G619" s="13">
        <v>1.84</v>
      </c>
      <c r="H619" s="13">
        <v>0.12</v>
      </c>
      <c r="I619" s="13">
        <v>0.43</v>
      </c>
      <c r="J619" s="13">
        <v>2.19</v>
      </c>
      <c r="K619" s="13">
        <v>4.34</v>
      </c>
      <c r="L619" s="13">
        <v>2.1800000000000002</v>
      </c>
      <c r="M619" s="26" t="s">
        <v>15</v>
      </c>
      <c r="N619" s="13">
        <v>0.26</v>
      </c>
      <c r="O619" s="38">
        <v>100</v>
      </c>
      <c r="P619" s="13">
        <v>0.92</v>
      </c>
      <c r="Q619" s="13"/>
    </row>
    <row r="620" spans="1:17" x14ac:dyDescent="0.15">
      <c r="A620" s="11"/>
      <c r="B620" s="1" t="s">
        <v>168</v>
      </c>
      <c r="C620" s="1" t="s">
        <v>164</v>
      </c>
      <c r="D620" s="13">
        <v>74.78</v>
      </c>
      <c r="E620" s="13">
        <v>0.27</v>
      </c>
      <c r="F620" s="13">
        <v>13.67</v>
      </c>
      <c r="G620" s="13">
        <v>1.99</v>
      </c>
      <c r="H620" s="13">
        <v>0.06</v>
      </c>
      <c r="I620" s="13">
        <v>0.44</v>
      </c>
      <c r="J620" s="13">
        <v>2.2000000000000002</v>
      </c>
      <c r="K620" s="13">
        <v>4.58</v>
      </c>
      <c r="L620" s="13">
        <v>1.83</v>
      </c>
      <c r="M620" s="26" t="s">
        <v>15</v>
      </c>
      <c r="N620" s="13">
        <v>0.23</v>
      </c>
      <c r="O620" s="38">
        <v>100</v>
      </c>
      <c r="P620" s="13">
        <v>2.09</v>
      </c>
      <c r="Q620" s="13"/>
    </row>
    <row r="621" spans="1:17" x14ac:dyDescent="0.15">
      <c r="A621" s="11"/>
      <c r="B621" s="1" t="s">
        <v>168</v>
      </c>
      <c r="C621" s="1" t="s">
        <v>164</v>
      </c>
      <c r="D621" s="13">
        <v>74.86</v>
      </c>
      <c r="E621" s="13">
        <v>0.28000000000000003</v>
      </c>
      <c r="F621" s="13">
        <v>13.68</v>
      </c>
      <c r="G621" s="13">
        <v>1.78</v>
      </c>
      <c r="H621" s="13">
        <v>0.04</v>
      </c>
      <c r="I621" s="13">
        <v>0.36</v>
      </c>
      <c r="J621" s="13">
        <v>1.97</v>
      </c>
      <c r="K621" s="13">
        <v>4.63</v>
      </c>
      <c r="L621" s="13">
        <v>2.2200000000000002</v>
      </c>
      <c r="M621" s="26" t="s">
        <v>15</v>
      </c>
      <c r="N621" s="13">
        <v>0.21</v>
      </c>
      <c r="O621" s="38">
        <v>100</v>
      </c>
      <c r="P621" s="13">
        <v>1.85</v>
      </c>
      <c r="Q621" s="13"/>
    </row>
    <row r="622" spans="1:17" x14ac:dyDescent="0.15">
      <c r="A622" s="12" t="s">
        <v>169</v>
      </c>
      <c r="B622" s="9" t="s">
        <v>7</v>
      </c>
      <c r="C622" s="29" t="s">
        <v>15</v>
      </c>
      <c r="D622" s="14">
        <v>74.319999999999993</v>
      </c>
      <c r="E622" s="14">
        <v>0.3</v>
      </c>
      <c r="F622" s="14">
        <v>13.84</v>
      </c>
      <c r="G622" s="14">
        <v>1.93</v>
      </c>
      <c r="H622" s="14">
        <v>0.1</v>
      </c>
      <c r="I622" s="14">
        <v>0.46</v>
      </c>
      <c r="J622" s="14">
        <v>2.21</v>
      </c>
      <c r="K622" s="14">
        <v>4.66</v>
      </c>
      <c r="L622" s="14">
        <v>2</v>
      </c>
      <c r="M622" s="29" t="s">
        <v>15</v>
      </c>
      <c r="N622" s="14">
        <v>0.23</v>
      </c>
      <c r="O622" s="40">
        <v>100</v>
      </c>
      <c r="P622" s="14">
        <v>1.38</v>
      </c>
      <c r="Q622" s="14"/>
    </row>
    <row r="623" spans="1:17" x14ac:dyDescent="0.15">
      <c r="A623" s="12" t="s">
        <v>298</v>
      </c>
      <c r="B623" s="10" t="s">
        <v>9</v>
      </c>
      <c r="C623" s="29" t="s">
        <v>15</v>
      </c>
      <c r="D623" s="14">
        <v>0.39</v>
      </c>
      <c r="E623" s="14">
        <v>0.03</v>
      </c>
      <c r="F623" s="14">
        <v>0.2</v>
      </c>
      <c r="G623" s="14">
        <v>0.14000000000000001</v>
      </c>
      <c r="H623" s="14">
        <v>0.04</v>
      </c>
      <c r="I623" s="14">
        <v>0.06</v>
      </c>
      <c r="J623" s="14">
        <v>0.09</v>
      </c>
      <c r="K623" s="14">
        <v>0.19</v>
      </c>
      <c r="L623" s="14">
        <v>0.14000000000000001</v>
      </c>
      <c r="M623" s="29" t="s">
        <v>15</v>
      </c>
      <c r="N623" s="14">
        <v>0.04</v>
      </c>
      <c r="O623" s="40">
        <v>0</v>
      </c>
      <c r="P623" s="14">
        <v>1.31</v>
      </c>
      <c r="Q623" s="14"/>
    </row>
    <row r="624" spans="1:17" x14ac:dyDescent="0.15">
      <c r="A624" s="11"/>
      <c r="B624" s="11" t="s">
        <v>168</v>
      </c>
      <c r="C624" s="11" t="s">
        <v>164</v>
      </c>
      <c r="D624" s="16">
        <v>71</v>
      </c>
      <c r="E624" s="16">
        <v>0.3</v>
      </c>
      <c r="F624" s="16">
        <v>16.059999999999999</v>
      </c>
      <c r="G624" s="16">
        <v>1.82</v>
      </c>
      <c r="H624" s="16">
        <v>7.0000000000000007E-2</v>
      </c>
      <c r="I624" s="16">
        <v>0.34</v>
      </c>
      <c r="J624" s="16">
        <v>1.35</v>
      </c>
      <c r="K624" s="16">
        <v>5.74</v>
      </c>
      <c r="L624" s="16">
        <v>3.25</v>
      </c>
      <c r="M624" s="26" t="s">
        <v>15</v>
      </c>
      <c r="N624" s="16">
        <v>0.09</v>
      </c>
      <c r="O624" s="39">
        <v>100</v>
      </c>
      <c r="P624" s="16">
        <v>1.27</v>
      </c>
      <c r="Q624" s="27" t="s">
        <v>292</v>
      </c>
    </row>
    <row r="625" spans="1:17" x14ac:dyDescent="0.15">
      <c r="A625" s="11"/>
      <c r="D625" s="13"/>
      <c r="E625" s="13"/>
      <c r="F625" s="13"/>
      <c r="G625" s="13"/>
      <c r="H625" s="13"/>
      <c r="I625" s="13"/>
      <c r="J625" s="13"/>
      <c r="K625" s="13"/>
      <c r="L625" s="13"/>
      <c r="M625" s="13"/>
      <c r="N625" s="13"/>
      <c r="O625" s="38"/>
      <c r="P625" s="13"/>
      <c r="Q625" s="13"/>
    </row>
    <row r="626" spans="1:17" ht="17" x14ac:dyDescent="0.25">
      <c r="A626" s="6" t="s">
        <v>845</v>
      </c>
      <c r="B626" s="6" t="s">
        <v>0</v>
      </c>
      <c r="C626" s="6" t="s">
        <v>162</v>
      </c>
      <c r="D626" s="6" t="s">
        <v>128</v>
      </c>
      <c r="E626" s="6" t="s">
        <v>1</v>
      </c>
      <c r="F626" s="6" t="s">
        <v>129</v>
      </c>
      <c r="G626" s="6" t="s">
        <v>130</v>
      </c>
      <c r="H626" s="6" t="s">
        <v>2</v>
      </c>
      <c r="I626" s="6" t="s">
        <v>3</v>
      </c>
      <c r="J626" s="6" t="s">
        <v>4</v>
      </c>
      <c r="K626" s="6" t="s">
        <v>131</v>
      </c>
      <c r="L626" s="6" t="s">
        <v>132</v>
      </c>
      <c r="M626" s="6" t="s">
        <v>133</v>
      </c>
      <c r="N626" s="6" t="s">
        <v>5</v>
      </c>
      <c r="O626" s="6" t="s">
        <v>6</v>
      </c>
      <c r="P626" s="6" t="s">
        <v>134</v>
      </c>
      <c r="Q626" s="6" t="s">
        <v>180</v>
      </c>
    </row>
    <row r="627" spans="1:17" x14ac:dyDescent="0.15">
      <c r="A627" s="1" t="s">
        <v>29</v>
      </c>
      <c r="B627" s="1" t="s">
        <v>171</v>
      </c>
      <c r="C627" s="1" t="s">
        <v>165</v>
      </c>
      <c r="D627" s="13">
        <v>73.44</v>
      </c>
      <c r="E627" s="13">
        <v>0.23</v>
      </c>
      <c r="F627" s="13">
        <v>14.92</v>
      </c>
      <c r="G627" s="13">
        <v>1.88</v>
      </c>
      <c r="H627" s="13">
        <v>7.0000000000000007E-2</v>
      </c>
      <c r="I627" s="13">
        <v>0.69</v>
      </c>
      <c r="J627" s="13">
        <v>2.2000000000000002</v>
      </c>
      <c r="K627" s="13">
        <v>4.54</v>
      </c>
      <c r="L627" s="13">
        <v>1.92</v>
      </c>
      <c r="M627" s="26" t="s">
        <v>15</v>
      </c>
      <c r="N627" s="13">
        <v>0.12</v>
      </c>
      <c r="O627" s="38">
        <v>100</v>
      </c>
      <c r="P627" s="13">
        <v>2.4900000000000002</v>
      </c>
      <c r="Q627" s="16"/>
    </row>
    <row r="628" spans="1:17" x14ac:dyDescent="0.15">
      <c r="A628" s="30" t="s">
        <v>391</v>
      </c>
      <c r="B628" s="1" t="s">
        <v>171</v>
      </c>
      <c r="C628" s="1" t="s">
        <v>165</v>
      </c>
      <c r="D628" s="13">
        <v>74.069999999999993</v>
      </c>
      <c r="E628" s="13">
        <v>0.24</v>
      </c>
      <c r="F628" s="13">
        <v>14.86</v>
      </c>
      <c r="G628" s="13">
        <v>1.42</v>
      </c>
      <c r="H628" s="13">
        <v>0.01</v>
      </c>
      <c r="I628" s="13">
        <v>0.44</v>
      </c>
      <c r="J628" s="13">
        <v>1.94</v>
      </c>
      <c r="K628" s="13">
        <v>4.7300000000000004</v>
      </c>
      <c r="L628" s="13">
        <v>2.13</v>
      </c>
      <c r="M628" s="26" t="s">
        <v>15</v>
      </c>
      <c r="N628" s="13">
        <v>0.22</v>
      </c>
      <c r="O628" s="38">
        <v>100</v>
      </c>
      <c r="P628" s="21">
        <v>11.51</v>
      </c>
      <c r="Q628" s="42" t="s">
        <v>181</v>
      </c>
    </row>
    <row r="629" spans="1:17" x14ac:dyDescent="0.15">
      <c r="B629" s="1" t="s">
        <v>171</v>
      </c>
      <c r="C629" s="1" t="s">
        <v>165</v>
      </c>
      <c r="D629" s="13">
        <v>74.77</v>
      </c>
      <c r="E629" s="13">
        <v>0.15</v>
      </c>
      <c r="F629" s="13">
        <v>14.48</v>
      </c>
      <c r="G629" s="13">
        <v>1.32</v>
      </c>
      <c r="H629" s="13">
        <v>0.02</v>
      </c>
      <c r="I629" s="13">
        <v>0.39</v>
      </c>
      <c r="J629" s="13">
        <v>1.87</v>
      </c>
      <c r="K629" s="13">
        <v>4.59</v>
      </c>
      <c r="L629" s="13">
        <v>2.08</v>
      </c>
      <c r="M629" s="26" t="s">
        <v>15</v>
      </c>
      <c r="N629" s="13">
        <v>0.42</v>
      </c>
      <c r="O629" s="38">
        <v>100</v>
      </c>
      <c r="P629" s="21">
        <v>18.760000000000002</v>
      </c>
      <c r="Q629" s="42" t="s">
        <v>181</v>
      </c>
    </row>
    <row r="630" spans="1:17" x14ac:dyDescent="0.15">
      <c r="B630" s="1" t="s">
        <v>171</v>
      </c>
      <c r="C630" s="1" t="s">
        <v>165</v>
      </c>
      <c r="D630" s="13">
        <v>74.91</v>
      </c>
      <c r="E630" s="13">
        <v>0.16</v>
      </c>
      <c r="F630" s="13">
        <v>14.72</v>
      </c>
      <c r="G630" s="13">
        <v>1.36</v>
      </c>
      <c r="H630" s="13">
        <v>0.08</v>
      </c>
      <c r="I630" s="13">
        <v>0.41</v>
      </c>
      <c r="J630" s="13">
        <v>1.88</v>
      </c>
      <c r="K630" s="13">
        <v>4.5</v>
      </c>
      <c r="L630" s="13">
        <v>1.92</v>
      </c>
      <c r="M630" s="26" t="s">
        <v>15</v>
      </c>
      <c r="N630" s="13">
        <v>0.09</v>
      </c>
      <c r="O630" s="38">
        <v>100</v>
      </c>
      <c r="P630" s="13">
        <v>5.82</v>
      </c>
      <c r="Q630" s="16"/>
    </row>
    <row r="631" spans="1:17" x14ac:dyDescent="0.15">
      <c r="B631" s="1" t="s">
        <v>171</v>
      </c>
      <c r="C631" s="1" t="s">
        <v>165</v>
      </c>
      <c r="D631" s="13">
        <v>74.989999999999995</v>
      </c>
      <c r="E631" s="13">
        <v>0.16</v>
      </c>
      <c r="F631" s="13">
        <v>14.41</v>
      </c>
      <c r="G631" s="13">
        <v>1.32</v>
      </c>
      <c r="H631" s="13">
        <v>0.02</v>
      </c>
      <c r="I631" s="13">
        <v>0.42</v>
      </c>
      <c r="J631" s="13">
        <v>1.85</v>
      </c>
      <c r="K631" s="13">
        <v>4.66</v>
      </c>
      <c r="L631" s="13">
        <v>2.0499999999999998</v>
      </c>
      <c r="M631" s="26" t="s">
        <v>15</v>
      </c>
      <c r="N631" s="13">
        <v>0.15</v>
      </c>
      <c r="O631" s="38">
        <v>100</v>
      </c>
      <c r="P631" s="13">
        <v>2.06</v>
      </c>
      <c r="Q631" s="16"/>
    </row>
    <row r="632" spans="1:17" x14ac:dyDescent="0.15">
      <c r="B632" s="1" t="s">
        <v>171</v>
      </c>
      <c r="C632" s="1" t="s">
        <v>165</v>
      </c>
      <c r="D632" s="13">
        <v>75.02</v>
      </c>
      <c r="E632" s="13">
        <v>0.18</v>
      </c>
      <c r="F632" s="13">
        <v>14.46</v>
      </c>
      <c r="G632" s="13">
        <v>1.1499999999999999</v>
      </c>
      <c r="H632" s="13">
        <v>0.05</v>
      </c>
      <c r="I632" s="13">
        <v>0.42</v>
      </c>
      <c r="J632" s="13">
        <v>1.8</v>
      </c>
      <c r="K632" s="13">
        <v>4.82</v>
      </c>
      <c r="L632" s="13">
        <v>2.0099999999999998</v>
      </c>
      <c r="M632" s="26" t="s">
        <v>15</v>
      </c>
      <c r="N632" s="13">
        <v>0.12</v>
      </c>
      <c r="O632" s="38">
        <v>100</v>
      </c>
      <c r="P632" s="13">
        <v>4.51</v>
      </c>
      <c r="Q632" s="16"/>
    </row>
    <row r="633" spans="1:17" x14ac:dyDescent="0.15">
      <c r="A633" s="11"/>
      <c r="B633" s="1" t="s">
        <v>171</v>
      </c>
      <c r="C633" s="1" t="s">
        <v>165</v>
      </c>
      <c r="D633" s="13">
        <v>75.23</v>
      </c>
      <c r="E633" s="13">
        <v>0.13</v>
      </c>
      <c r="F633" s="13">
        <v>14.27</v>
      </c>
      <c r="G633" s="13">
        <v>1.25</v>
      </c>
      <c r="H633" s="13">
        <v>0.08</v>
      </c>
      <c r="I633" s="13">
        <v>0.42</v>
      </c>
      <c r="J633" s="13">
        <v>1.87</v>
      </c>
      <c r="K633" s="13">
        <v>4.51</v>
      </c>
      <c r="L633" s="13">
        <v>2.12</v>
      </c>
      <c r="M633" s="26" t="s">
        <v>15</v>
      </c>
      <c r="N633" s="13">
        <v>0.15</v>
      </c>
      <c r="O633" s="38">
        <v>100</v>
      </c>
      <c r="P633" s="21">
        <v>6.59</v>
      </c>
      <c r="Q633" s="42" t="s">
        <v>181</v>
      </c>
    </row>
    <row r="634" spans="1:17" x14ac:dyDescent="0.15">
      <c r="A634" s="11"/>
      <c r="B634" s="1" t="s">
        <v>171</v>
      </c>
      <c r="C634" s="1" t="s">
        <v>165</v>
      </c>
      <c r="D634" s="13">
        <v>75.27</v>
      </c>
      <c r="E634" s="13">
        <v>0.21</v>
      </c>
      <c r="F634" s="13">
        <v>14.29</v>
      </c>
      <c r="G634" s="13">
        <v>1.24</v>
      </c>
      <c r="H634" s="13">
        <v>0.05</v>
      </c>
      <c r="I634" s="13">
        <v>0.39</v>
      </c>
      <c r="J634" s="13">
        <v>1.75</v>
      </c>
      <c r="K634" s="13">
        <v>4.58</v>
      </c>
      <c r="L634" s="13">
        <v>2.13</v>
      </c>
      <c r="M634" s="26" t="s">
        <v>15</v>
      </c>
      <c r="N634" s="13">
        <v>0.13</v>
      </c>
      <c r="O634" s="38">
        <v>100</v>
      </c>
      <c r="P634" s="13">
        <v>5.53</v>
      </c>
      <c r="Q634" s="16"/>
    </row>
    <row r="635" spans="1:17" x14ac:dyDescent="0.15">
      <c r="A635" s="11"/>
      <c r="B635" s="1" t="s">
        <v>171</v>
      </c>
      <c r="C635" s="1" t="s">
        <v>165</v>
      </c>
      <c r="D635" s="13">
        <v>75.39</v>
      </c>
      <c r="E635" s="13">
        <v>0.18</v>
      </c>
      <c r="F635" s="13">
        <v>14.47</v>
      </c>
      <c r="G635" s="13">
        <v>1.18</v>
      </c>
      <c r="H635" s="13">
        <v>0.02</v>
      </c>
      <c r="I635" s="13">
        <v>0.37</v>
      </c>
      <c r="J635" s="13">
        <v>1.82</v>
      </c>
      <c r="K635" s="13">
        <v>4.32</v>
      </c>
      <c r="L635" s="13">
        <v>2.14</v>
      </c>
      <c r="M635" s="26" t="s">
        <v>15</v>
      </c>
      <c r="N635" s="13">
        <v>0.14000000000000001</v>
      </c>
      <c r="O635" s="38">
        <v>100</v>
      </c>
      <c r="P635" s="13">
        <v>5.77</v>
      </c>
      <c r="Q635" s="16"/>
    </row>
    <row r="636" spans="1:17" x14ac:dyDescent="0.15">
      <c r="A636" s="11"/>
      <c r="B636" s="1" t="s">
        <v>171</v>
      </c>
      <c r="C636" s="1" t="s">
        <v>165</v>
      </c>
      <c r="D636" s="13">
        <v>75.400000000000006</v>
      </c>
      <c r="E636" s="13">
        <v>0.17</v>
      </c>
      <c r="F636" s="13">
        <v>14.29</v>
      </c>
      <c r="G636" s="13">
        <v>1.37</v>
      </c>
      <c r="H636" s="13">
        <v>0.05</v>
      </c>
      <c r="I636" s="13">
        <v>0.38</v>
      </c>
      <c r="J636" s="13">
        <v>1.75</v>
      </c>
      <c r="K636" s="13">
        <v>4.5199999999999996</v>
      </c>
      <c r="L636" s="13">
        <v>1.99</v>
      </c>
      <c r="M636" s="26" t="s">
        <v>15</v>
      </c>
      <c r="N636" s="13">
        <v>0.12</v>
      </c>
      <c r="O636" s="38">
        <v>100</v>
      </c>
      <c r="P636" s="13">
        <v>5.13</v>
      </c>
      <c r="Q636" s="16"/>
    </row>
    <row r="637" spans="1:17" x14ac:dyDescent="0.15">
      <c r="A637" s="11"/>
      <c r="B637" s="1" t="s">
        <v>171</v>
      </c>
      <c r="C637" s="1" t="s">
        <v>165</v>
      </c>
      <c r="D637" s="13">
        <v>75.41</v>
      </c>
      <c r="E637" s="13">
        <v>0.19</v>
      </c>
      <c r="F637" s="13">
        <v>14.33</v>
      </c>
      <c r="G637" s="13">
        <v>1.25</v>
      </c>
      <c r="H637" s="13">
        <v>0.05</v>
      </c>
      <c r="I637" s="13">
        <v>0.36</v>
      </c>
      <c r="J637" s="13">
        <v>1.78</v>
      </c>
      <c r="K637" s="13">
        <v>4.49</v>
      </c>
      <c r="L637" s="13">
        <v>2.06</v>
      </c>
      <c r="M637" s="26" t="s">
        <v>15</v>
      </c>
      <c r="N637" s="13">
        <v>0.12</v>
      </c>
      <c r="O637" s="38">
        <v>100</v>
      </c>
      <c r="P637" s="13">
        <v>4.46</v>
      </c>
      <c r="Q637" s="16"/>
    </row>
    <row r="638" spans="1:17" x14ac:dyDescent="0.15">
      <c r="A638" s="11"/>
      <c r="B638" s="1" t="s">
        <v>171</v>
      </c>
      <c r="C638" s="1" t="s">
        <v>165</v>
      </c>
      <c r="D638" s="13">
        <v>75.41</v>
      </c>
      <c r="E638" s="13">
        <v>0.12</v>
      </c>
      <c r="F638" s="13">
        <v>14.37</v>
      </c>
      <c r="G638" s="13">
        <v>1.27</v>
      </c>
      <c r="H638" s="13">
        <v>0.06</v>
      </c>
      <c r="I638" s="13">
        <v>0.38</v>
      </c>
      <c r="J638" s="13">
        <v>1.87</v>
      </c>
      <c r="K638" s="13">
        <v>4.3099999999999996</v>
      </c>
      <c r="L638" s="13">
        <v>2.12</v>
      </c>
      <c r="M638" s="26" t="s">
        <v>15</v>
      </c>
      <c r="N638" s="13">
        <v>0.13</v>
      </c>
      <c r="O638" s="38">
        <v>100</v>
      </c>
      <c r="P638" s="21">
        <v>7.86</v>
      </c>
      <c r="Q638" s="42" t="s">
        <v>181</v>
      </c>
    </row>
    <row r="639" spans="1:17" x14ac:dyDescent="0.15">
      <c r="A639" s="11"/>
      <c r="B639" s="1" t="s">
        <v>171</v>
      </c>
      <c r="C639" s="1" t="s">
        <v>165</v>
      </c>
      <c r="D639" s="13">
        <v>75.47</v>
      </c>
      <c r="E639" s="13">
        <v>0.14000000000000001</v>
      </c>
      <c r="F639" s="13">
        <v>14.47</v>
      </c>
      <c r="G639" s="13">
        <v>1.31</v>
      </c>
      <c r="H639" s="13">
        <v>0.05</v>
      </c>
      <c r="I639" s="13">
        <v>0.39</v>
      </c>
      <c r="J639" s="13">
        <v>1.86</v>
      </c>
      <c r="K639" s="13">
        <v>4.17</v>
      </c>
      <c r="L639" s="13">
        <v>2.02</v>
      </c>
      <c r="M639" s="26" t="s">
        <v>15</v>
      </c>
      <c r="N639" s="13">
        <v>0.17</v>
      </c>
      <c r="O639" s="38">
        <v>100</v>
      </c>
      <c r="P639" s="21">
        <v>10.49</v>
      </c>
      <c r="Q639" s="42" t="s">
        <v>181</v>
      </c>
    </row>
    <row r="640" spans="1:17" x14ac:dyDescent="0.15">
      <c r="A640" s="11"/>
      <c r="B640" s="1" t="s">
        <v>171</v>
      </c>
      <c r="C640" s="1" t="s">
        <v>165</v>
      </c>
      <c r="D640" s="13">
        <v>75.849999999999994</v>
      </c>
      <c r="E640" s="13">
        <v>0.13</v>
      </c>
      <c r="F640" s="13">
        <v>14.25</v>
      </c>
      <c r="G640" s="13">
        <v>1.2</v>
      </c>
      <c r="H640" s="13">
        <v>0.01</v>
      </c>
      <c r="I640" s="13">
        <v>0.35</v>
      </c>
      <c r="J640" s="13">
        <v>1.68</v>
      </c>
      <c r="K640" s="13">
        <v>4.26</v>
      </c>
      <c r="L640" s="13">
        <v>2.16</v>
      </c>
      <c r="M640" s="26" t="s">
        <v>15</v>
      </c>
      <c r="N640" s="13">
        <v>0.13</v>
      </c>
      <c r="O640" s="38">
        <v>100</v>
      </c>
      <c r="P640" s="13">
        <v>4.66</v>
      </c>
      <c r="Q640" s="16"/>
    </row>
    <row r="641" spans="1:17" x14ac:dyDescent="0.15">
      <c r="A641" s="12" t="s">
        <v>170</v>
      </c>
      <c r="B641" s="34" t="s">
        <v>7</v>
      </c>
      <c r="C641" s="35" t="s">
        <v>15</v>
      </c>
      <c r="D641" s="37">
        <v>75.05</v>
      </c>
      <c r="E641" s="37">
        <v>0.17</v>
      </c>
      <c r="F641" s="37">
        <v>14.47</v>
      </c>
      <c r="G641" s="37">
        <v>1.32</v>
      </c>
      <c r="H641" s="37">
        <v>0.04</v>
      </c>
      <c r="I641" s="37">
        <v>0.41</v>
      </c>
      <c r="J641" s="37">
        <v>1.85</v>
      </c>
      <c r="K641" s="37">
        <v>4.5</v>
      </c>
      <c r="L641" s="37">
        <v>2.06</v>
      </c>
      <c r="M641" s="29" t="s">
        <v>15</v>
      </c>
      <c r="N641" s="37">
        <v>0.16</v>
      </c>
      <c r="O641" s="41">
        <v>100</v>
      </c>
      <c r="P641" s="37">
        <v>6.83</v>
      </c>
      <c r="Q641" s="37"/>
    </row>
    <row r="642" spans="1:17" x14ac:dyDescent="0.15">
      <c r="A642" s="12" t="s">
        <v>299</v>
      </c>
      <c r="B642" s="36" t="s">
        <v>9</v>
      </c>
      <c r="C642" s="35" t="s">
        <v>15</v>
      </c>
      <c r="D642" s="37">
        <v>0.62</v>
      </c>
      <c r="E642" s="37">
        <v>0.04</v>
      </c>
      <c r="F642" s="37">
        <v>0.22</v>
      </c>
      <c r="G642" s="37">
        <v>0.18</v>
      </c>
      <c r="H642" s="37">
        <v>0.02</v>
      </c>
      <c r="I642" s="37">
        <v>0.08</v>
      </c>
      <c r="J642" s="37">
        <v>0.12</v>
      </c>
      <c r="K642" s="37">
        <v>0.18</v>
      </c>
      <c r="L642" s="37">
        <v>0.08</v>
      </c>
      <c r="M642" s="29" t="s">
        <v>15</v>
      </c>
      <c r="N642" s="37">
        <v>0.08</v>
      </c>
      <c r="O642" s="41">
        <v>0</v>
      </c>
      <c r="P642" s="37">
        <v>4.32</v>
      </c>
      <c r="Q642" s="37"/>
    </row>
    <row r="643" spans="1:17" x14ac:dyDescent="0.15">
      <c r="D643" s="44"/>
      <c r="E643" s="44"/>
      <c r="F643" s="44"/>
      <c r="G643" s="44"/>
      <c r="H643" s="44"/>
      <c r="I643" s="44"/>
      <c r="J643" s="44"/>
      <c r="K643" s="44"/>
      <c r="L643" s="44"/>
      <c r="M643" s="44"/>
      <c r="N643" s="44"/>
      <c r="O643" s="38"/>
      <c r="P643" s="13"/>
      <c r="Q643" s="13"/>
    </row>
    <row r="644" spans="1:17" ht="17" x14ac:dyDescent="0.25">
      <c r="A644" s="6" t="s">
        <v>845</v>
      </c>
      <c r="B644" s="6" t="s">
        <v>0</v>
      </c>
      <c r="C644" s="6" t="s">
        <v>162</v>
      </c>
      <c r="D644" s="6" t="s">
        <v>128</v>
      </c>
      <c r="E644" s="6" t="s">
        <v>1</v>
      </c>
      <c r="F644" s="6" t="s">
        <v>129</v>
      </c>
      <c r="G644" s="6" t="s">
        <v>130</v>
      </c>
      <c r="H644" s="6" t="s">
        <v>2</v>
      </c>
      <c r="I644" s="6" t="s">
        <v>3</v>
      </c>
      <c r="J644" s="6" t="s">
        <v>4</v>
      </c>
      <c r="K644" s="6" t="s">
        <v>131</v>
      </c>
      <c r="L644" s="6" t="s">
        <v>132</v>
      </c>
      <c r="M644" s="6" t="s">
        <v>133</v>
      </c>
      <c r="N644" s="6" t="s">
        <v>5</v>
      </c>
      <c r="O644" s="6" t="s">
        <v>6</v>
      </c>
      <c r="P644" s="6" t="s">
        <v>134</v>
      </c>
      <c r="Q644" s="6" t="s">
        <v>180</v>
      </c>
    </row>
    <row r="645" spans="1:17" x14ac:dyDescent="0.15">
      <c r="A645" s="1" t="s">
        <v>29</v>
      </c>
      <c r="B645" s="1" t="s">
        <v>12</v>
      </c>
      <c r="C645" s="26" t="s">
        <v>15</v>
      </c>
      <c r="D645" s="13">
        <v>72.859273644590374</v>
      </c>
      <c r="E645" s="13">
        <v>0.4131296548410347</v>
      </c>
      <c r="F645" s="13">
        <v>14.27024105069272</v>
      </c>
      <c r="G645" s="13">
        <v>1.862537038520061</v>
      </c>
      <c r="H645" s="13">
        <v>5.7659966365019626E-2</v>
      </c>
      <c r="I645" s="13">
        <v>0.4868062785296709</v>
      </c>
      <c r="J645" s="13">
        <v>1.6869544326099144</v>
      </c>
      <c r="K645" s="13">
        <v>5.3290422038920475</v>
      </c>
      <c r="L645" s="13">
        <v>2.7921037879394572</v>
      </c>
      <c r="M645" s="13">
        <v>6.326579642828542E-2</v>
      </c>
      <c r="N645" s="13">
        <v>0.17898614559141507</v>
      </c>
      <c r="O645" s="38">
        <v>100</v>
      </c>
      <c r="P645" s="13">
        <v>0.1039999999999992</v>
      </c>
    </row>
    <row r="646" spans="1:17" x14ac:dyDescent="0.15">
      <c r="A646" s="30" t="s">
        <v>393</v>
      </c>
      <c r="B646" s="1" t="s">
        <v>12</v>
      </c>
      <c r="C646" s="26" t="s">
        <v>15</v>
      </c>
      <c r="D646" s="13">
        <v>73.044265763163466</v>
      </c>
      <c r="E646" s="13">
        <v>0.43698332452719246</v>
      </c>
      <c r="F646" s="13">
        <v>13.940909081564051</v>
      </c>
      <c r="G646" s="13">
        <v>1.8910245208191561</v>
      </c>
      <c r="H646" s="13">
        <v>5.4378776446691326E-2</v>
      </c>
      <c r="I646" s="13">
        <v>0.49146489639249763</v>
      </c>
      <c r="J646" s="13">
        <v>1.7854536259028009</v>
      </c>
      <c r="K646" s="13">
        <v>5.2257079006502831</v>
      </c>
      <c r="L646" s="13">
        <v>2.8706648602085103</v>
      </c>
      <c r="M646" s="13">
        <v>6.0032524470449392E-2</v>
      </c>
      <c r="N646" s="13">
        <v>0.19911472585489809</v>
      </c>
      <c r="O646" s="38">
        <v>100</v>
      </c>
      <c r="P646" s="13">
        <v>2.7193999999999932</v>
      </c>
    </row>
    <row r="647" spans="1:17" x14ac:dyDescent="0.15">
      <c r="A647" s="46"/>
      <c r="B647" s="1" t="s">
        <v>12</v>
      </c>
      <c r="C647" s="26" t="s">
        <v>15</v>
      </c>
      <c r="D647" s="13">
        <v>72.911762301988119</v>
      </c>
      <c r="E647" s="13">
        <v>0.4226877045202056</v>
      </c>
      <c r="F647" s="13">
        <v>14.188240826042165</v>
      </c>
      <c r="G647" s="13">
        <v>1.9264630352589556</v>
      </c>
      <c r="H647" s="13">
        <v>5.004848446932967E-2</v>
      </c>
      <c r="I647" s="13">
        <v>0.45628880397239663</v>
      </c>
      <c r="J647" s="13">
        <v>1.6528108379185884</v>
      </c>
      <c r="K647" s="13">
        <v>5.3778912837940789</v>
      </c>
      <c r="L647" s="13">
        <v>2.7583172811564429</v>
      </c>
      <c r="M647" s="13">
        <v>6.9623899765801356E-2</v>
      </c>
      <c r="N647" s="13">
        <v>0.18576463691136275</v>
      </c>
      <c r="O647" s="38">
        <v>100</v>
      </c>
      <c r="P647" s="13">
        <v>0.89610000000000412</v>
      </c>
    </row>
    <row r="648" spans="1:17" x14ac:dyDescent="0.15">
      <c r="B648" s="1" t="s">
        <v>12</v>
      </c>
      <c r="C648" s="26" t="s">
        <v>15</v>
      </c>
      <c r="D648" s="13">
        <v>73.037914878936832</v>
      </c>
      <c r="E648" s="13">
        <v>0.41853364506687735</v>
      </c>
      <c r="F648" s="13">
        <v>14.125940486680674</v>
      </c>
      <c r="G648" s="13">
        <v>1.9805736450264102</v>
      </c>
      <c r="H648" s="13">
        <v>5.9992857511399149E-2</v>
      </c>
      <c r="I648" s="13">
        <v>0.49997420205958615</v>
      </c>
      <c r="J648" s="13">
        <v>1.649651828972807</v>
      </c>
      <c r="K648" s="13">
        <v>5.1497747485712493</v>
      </c>
      <c r="L648" s="13">
        <v>2.811975505108498</v>
      </c>
      <c r="M648" s="13">
        <v>6.5961792744405126E-2</v>
      </c>
      <c r="N648" s="13">
        <v>0.19970640932125114</v>
      </c>
      <c r="O648" s="38">
        <v>100</v>
      </c>
      <c r="P648" s="13">
        <v>1.1548999999999978</v>
      </c>
    </row>
    <row r="649" spans="1:17" x14ac:dyDescent="0.15">
      <c r="B649" s="1" t="s">
        <v>12</v>
      </c>
      <c r="C649" s="26" t="s">
        <v>15</v>
      </c>
      <c r="D649" s="13">
        <v>73.115142120819371</v>
      </c>
      <c r="E649" s="13">
        <v>0.41849757279377264</v>
      </c>
      <c r="F649" s="13">
        <v>14.075903366011541</v>
      </c>
      <c r="G649" s="13">
        <v>1.8957412069187083</v>
      </c>
      <c r="H649" s="13">
        <v>4.6223012086719945E-2</v>
      </c>
      <c r="I649" s="13">
        <v>0.47727252350748983</v>
      </c>
      <c r="J649" s="13">
        <v>1.6467944241499297</v>
      </c>
      <c r="K649" s="13">
        <v>5.2574691506222671</v>
      </c>
      <c r="L649" s="13">
        <v>2.8089445513130222</v>
      </c>
      <c r="M649" s="13">
        <v>7.5710106004110253E-2</v>
      </c>
      <c r="N649" s="13">
        <v>0.18230196577305496</v>
      </c>
      <c r="O649" s="38">
        <v>100</v>
      </c>
      <c r="P649" s="13">
        <v>-0.38290000000000646</v>
      </c>
    </row>
    <row r="650" spans="1:17" x14ac:dyDescent="0.15">
      <c r="B650" s="1" t="s">
        <v>12</v>
      </c>
      <c r="C650" s="26" t="s">
        <v>15</v>
      </c>
      <c r="D650" s="13">
        <v>73.487038060679993</v>
      </c>
      <c r="E650" s="13">
        <v>0.41492652008471081</v>
      </c>
      <c r="F650" s="13">
        <v>14.069179165793042</v>
      </c>
      <c r="G650" s="13">
        <v>1.8596452859792758</v>
      </c>
      <c r="H650" s="13">
        <v>5.2768701538819601E-2</v>
      </c>
      <c r="I650" s="13">
        <v>0.47331318224363289</v>
      </c>
      <c r="J650" s="13">
        <v>1.550958414049717</v>
      </c>
      <c r="K650" s="13">
        <v>5.0530546156060927</v>
      </c>
      <c r="L650" s="13">
        <v>2.7874113540990546</v>
      </c>
      <c r="M650" s="13">
        <v>7.0726111378075704E-2</v>
      </c>
      <c r="N650" s="13">
        <v>0.18097858854758664</v>
      </c>
      <c r="O650" s="38">
        <v>100</v>
      </c>
      <c r="P650" s="13">
        <v>0.31969999999999743</v>
      </c>
    </row>
    <row r="651" spans="1:17" x14ac:dyDescent="0.15">
      <c r="B651" s="1" t="s">
        <v>12</v>
      </c>
      <c r="C651" s="26" t="s">
        <v>15</v>
      </c>
      <c r="D651" s="13">
        <v>73.6352443327022</v>
      </c>
      <c r="E651" s="13">
        <v>0.43558783664938799</v>
      </c>
      <c r="F651" s="13">
        <v>13.827482385076204</v>
      </c>
      <c r="G651" s="13">
        <v>1.8669232599766168</v>
      </c>
      <c r="H651" s="13">
        <v>5.8457750049145898E-2</v>
      </c>
      <c r="I651" s="13">
        <v>0.40816959990067359</v>
      </c>
      <c r="J651" s="13">
        <v>1.6606139615730826</v>
      </c>
      <c r="K651" s="13">
        <v>5.0911009715367666</v>
      </c>
      <c r="L651" s="13">
        <v>2.749066227974879</v>
      </c>
      <c r="M651" s="13">
        <v>6.1665166423523821E-2</v>
      </c>
      <c r="N651" s="13">
        <v>0.20568850813752576</v>
      </c>
      <c r="O651" s="38">
        <v>100</v>
      </c>
      <c r="P651" s="13">
        <v>3.3490000000000038</v>
      </c>
    </row>
    <row r="652" spans="1:17" x14ac:dyDescent="0.15">
      <c r="B652" s="1" t="s">
        <v>12</v>
      </c>
      <c r="C652" s="26" t="s">
        <v>15</v>
      </c>
      <c r="D652" s="13">
        <v>73.582023173095152</v>
      </c>
      <c r="E652" s="13">
        <v>0.42609966842030078</v>
      </c>
      <c r="F652" s="13">
        <v>13.95177556724645</v>
      </c>
      <c r="G652" s="13">
        <v>1.6585063413477756</v>
      </c>
      <c r="H652" s="13">
        <v>4.9235482370962001E-2</v>
      </c>
      <c r="I652" s="13">
        <v>0.47857699325190228</v>
      </c>
      <c r="J652" s="13">
        <v>1.7166568904854962</v>
      </c>
      <c r="K652" s="13">
        <v>5.0938462738566681</v>
      </c>
      <c r="L652" s="13">
        <v>2.7884910540344223</v>
      </c>
      <c r="M652" s="13">
        <v>7.3549300825758057E-2</v>
      </c>
      <c r="N652" s="13">
        <v>0.18113794748823059</v>
      </c>
      <c r="O652" s="38">
        <v>100</v>
      </c>
      <c r="P652" s="13">
        <v>1.2907000000000011</v>
      </c>
    </row>
    <row r="653" spans="1:17" x14ac:dyDescent="0.15">
      <c r="B653" s="1" t="s">
        <v>12</v>
      </c>
      <c r="C653" s="26" t="s">
        <v>15</v>
      </c>
      <c r="D653" s="13">
        <v>73.534035465797686</v>
      </c>
      <c r="E653" s="13">
        <v>0.48699634325552787</v>
      </c>
      <c r="F653" s="13">
        <v>14.121788286757923</v>
      </c>
      <c r="G653" s="13">
        <v>1.756905899641563</v>
      </c>
      <c r="H653" s="13">
        <v>4.2718977478555076E-2</v>
      </c>
      <c r="I653" s="13">
        <v>0.39603005003648711</v>
      </c>
      <c r="J653" s="13">
        <v>1.5008935804936105</v>
      </c>
      <c r="K653" s="13">
        <v>5.1603519641683269</v>
      </c>
      <c r="L653" s="13">
        <v>2.733310951939643</v>
      </c>
      <c r="M653" s="13">
        <v>7.3476641263114734E-2</v>
      </c>
      <c r="N653" s="13">
        <v>0.19349183916757298</v>
      </c>
      <c r="O653" s="38">
        <v>100</v>
      </c>
      <c r="P653" s="13">
        <v>0.51260000000000616</v>
      </c>
    </row>
    <row r="654" spans="1:17" x14ac:dyDescent="0.15">
      <c r="B654" s="1" t="s">
        <v>12</v>
      </c>
      <c r="C654" s="26" t="s">
        <v>15</v>
      </c>
      <c r="D654" s="13">
        <v>73.25699709081529</v>
      </c>
      <c r="E654" s="13">
        <v>0.42644839933422457</v>
      </c>
      <c r="F654" s="13">
        <v>13.996024182469959</v>
      </c>
      <c r="G654" s="13">
        <v>1.9508529991626624</v>
      </c>
      <c r="H654" s="13">
        <v>5.4867100826486888E-2</v>
      </c>
      <c r="I654" s="13">
        <v>0.467291632971852</v>
      </c>
      <c r="J654" s="13">
        <v>1.5894057360687723</v>
      </c>
      <c r="K654" s="13">
        <v>5.2514776242545347</v>
      </c>
      <c r="L654" s="13">
        <v>2.7400793935138079</v>
      </c>
      <c r="M654" s="13">
        <v>7.3190255766675594E-2</v>
      </c>
      <c r="N654" s="13">
        <v>0.19336558481573457</v>
      </c>
      <c r="O654" s="38">
        <v>100</v>
      </c>
      <c r="P654" s="13">
        <v>2.3093999999999966</v>
      </c>
    </row>
    <row r="655" spans="1:17" x14ac:dyDescent="0.15">
      <c r="B655" s="1" t="s">
        <v>12</v>
      </c>
      <c r="C655" s="26" t="s">
        <v>15</v>
      </c>
      <c r="D655" s="13">
        <v>71.621361793712595</v>
      </c>
      <c r="E655" s="13">
        <v>0.49125159430268955</v>
      </c>
      <c r="F655" s="13">
        <v>14.848482103040023</v>
      </c>
      <c r="G655" s="13">
        <v>2.2006662096416179</v>
      </c>
      <c r="H655" s="13">
        <v>6.7949759457851533E-2</v>
      </c>
      <c r="I655" s="13">
        <v>0.63218442873378899</v>
      </c>
      <c r="J655" s="13">
        <v>1.8277981962610521</v>
      </c>
      <c r="K655" s="13">
        <v>5.485407914989314</v>
      </c>
      <c r="L655" s="13">
        <v>2.5154497619745095</v>
      </c>
      <c r="M655" s="13">
        <v>0.1157662568541174</v>
      </c>
      <c r="N655" s="13">
        <v>0.19368198103245382</v>
      </c>
      <c r="O655" s="38">
        <v>100</v>
      </c>
      <c r="P655" s="13">
        <v>0.66190000000000282</v>
      </c>
    </row>
    <row r="656" spans="1:17" x14ac:dyDescent="0.15">
      <c r="B656" s="1" t="s">
        <v>12</v>
      </c>
      <c r="C656" s="26" t="s">
        <v>15</v>
      </c>
      <c r="D656" s="13">
        <v>72.815551798885366</v>
      </c>
      <c r="E656" s="13">
        <v>0.42293127672634062</v>
      </c>
      <c r="F656" s="13">
        <v>14.228354340551444</v>
      </c>
      <c r="G656" s="13">
        <v>1.9169553842169551</v>
      </c>
      <c r="H656" s="13">
        <v>6.250165685468824E-2</v>
      </c>
      <c r="I656" s="13">
        <v>0.49053094800637048</v>
      </c>
      <c r="J656" s="13">
        <v>1.6917251069053625</v>
      </c>
      <c r="K656" s="13">
        <v>5.1632690099859904</v>
      </c>
      <c r="L656" s="13">
        <v>2.9383935544784014</v>
      </c>
      <c r="M656" s="13">
        <v>7.1983963685823646E-2</v>
      </c>
      <c r="N656" s="13">
        <v>0.19759903912624113</v>
      </c>
      <c r="O656" s="38">
        <v>100</v>
      </c>
      <c r="P656" s="13">
        <v>1.9226000000000028</v>
      </c>
    </row>
    <row r="657" spans="1:17" x14ac:dyDescent="0.15">
      <c r="B657" s="1" t="s">
        <v>12</v>
      </c>
      <c r="C657" s="26" t="s">
        <v>15</v>
      </c>
      <c r="D657" s="13">
        <v>72.999714230515366</v>
      </c>
      <c r="E657" s="13">
        <v>0.42704425804581975</v>
      </c>
      <c r="F657" s="13">
        <v>14.305077037013186</v>
      </c>
      <c r="G657" s="13">
        <v>1.7962222079113872</v>
      </c>
      <c r="H657" s="13">
        <v>5.0110282871540575E-2</v>
      </c>
      <c r="I657" s="13">
        <v>0.47353211083026103</v>
      </c>
      <c r="J657" s="13">
        <v>1.6370365301949674</v>
      </c>
      <c r="K657" s="13">
        <v>5.2533286107578121</v>
      </c>
      <c r="L657" s="13">
        <v>2.7860512292112767</v>
      </c>
      <c r="M657" s="13">
        <v>7.1744240336161516E-2</v>
      </c>
      <c r="N657" s="13">
        <v>0.20003863925426241</v>
      </c>
      <c r="O657" s="38">
        <v>100</v>
      </c>
      <c r="P657" s="13">
        <v>0.61920000000000641</v>
      </c>
    </row>
    <row r="658" spans="1:17" x14ac:dyDescent="0.15">
      <c r="B658" s="1" t="s">
        <v>12</v>
      </c>
      <c r="C658" s="26" t="s">
        <v>15</v>
      </c>
      <c r="D658" s="13">
        <v>73.484968888818258</v>
      </c>
      <c r="E658" s="13">
        <v>0.42335841829639465</v>
      </c>
      <c r="F658" s="13">
        <v>14.153899029712569</v>
      </c>
      <c r="G658" s="13">
        <v>1.6992943364139896</v>
      </c>
      <c r="H658" s="13">
        <v>4.9865304079021608E-2</v>
      </c>
      <c r="I658" s="13">
        <v>0.47640238717726618</v>
      </c>
      <c r="J658" s="13">
        <v>1.5724457441651634</v>
      </c>
      <c r="K658" s="13">
        <v>5.1903622883207916</v>
      </c>
      <c r="L658" s="13">
        <v>2.6933224199175134</v>
      </c>
      <c r="M658" s="13">
        <v>6.4069962412288711E-2</v>
      </c>
      <c r="N658" s="13">
        <v>0.19191188741169274</v>
      </c>
      <c r="O658" s="38">
        <v>100</v>
      </c>
      <c r="P658" s="13">
        <v>-0.67119999999999891</v>
      </c>
    </row>
    <row r="659" spans="1:17" x14ac:dyDescent="0.15">
      <c r="B659" s="1" t="s">
        <v>12</v>
      </c>
      <c r="C659" s="26" t="s">
        <v>15</v>
      </c>
      <c r="D659" s="13">
        <v>73.493021943523843</v>
      </c>
      <c r="E659" s="13">
        <v>0.44059909555486676</v>
      </c>
      <c r="F659" s="13">
        <v>13.766759654435198</v>
      </c>
      <c r="G659" s="13">
        <v>1.8833003504923582</v>
      </c>
      <c r="H659" s="13">
        <v>5.2255946845966163E-2</v>
      </c>
      <c r="I659" s="13">
        <v>0.43334684437662424</v>
      </c>
      <c r="J659" s="13">
        <v>1.7026894923821558</v>
      </c>
      <c r="K659" s="13">
        <v>5.2500337776082278</v>
      </c>
      <c r="L659" s="13">
        <v>2.713931475167497</v>
      </c>
      <c r="M659" s="13">
        <v>7.6098964418270104E-2</v>
      </c>
      <c r="N659" s="13">
        <v>0.18806180110154741</v>
      </c>
      <c r="O659" s="38">
        <v>100</v>
      </c>
      <c r="P659" s="13">
        <v>-0.65840000000000032</v>
      </c>
    </row>
    <row r="660" spans="1:17" x14ac:dyDescent="0.15">
      <c r="A660" s="12" t="s">
        <v>360</v>
      </c>
      <c r="B660" s="9" t="s">
        <v>7</v>
      </c>
      <c r="C660" s="29" t="s">
        <v>15</v>
      </c>
      <c r="D660" s="14">
        <v>73.12522103253626</v>
      </c>
      <c r="E660" s="14">
        <v>0.43367168749462309</v>
      </c>
      <c r="F660" s="14">
        <v>14.124670437539145</v>
      </c>
      <c r="G660" s="14">
        <v>1.8763741147551662</v>
      </c>
      <c r="H660" s="14">
        <v>5.3935603950146481E-2</v>
      </c>
      <c r="I660" s="14">
        <v>0.4760789921327</v>
      </c>
      <c r="J660" s="14">
        <v>1.658125920142228</v>
      </c>
      <c r="K660" s="14">
        <v>5.2221412225742956</v>
      </c>
      <c r="L660" s="14">
        <v>2.7658342272024625</v>
      </c>
      <c r="M660" s="14">
        <v>7.2457665518457393E-2</v>
      </c>
      <c r="N660" s="14">
        <v>0.19145531330232204</v>
      </c>
      <c r="O660" s="40">
        <v>100</v>
      </c>
      <c r="P660" s="14">
        <v>0.94313333333334981</v>
      </c>
      <c r="Q660" s="17"/>
    </row>
    <row r="661" spans="1:17" x14ac:dyDescent="0.15">
      <c r="A661" s="12" t="s">
        <v>300</v>
      </c>
      <c r="B661" s="10" t="s">
        <v>9</v>
      </c>
      <c r="C661" s="29" t="s">
        <v>15</v>
      </c>
      <c r="D661" s="14">
        <v>0.50375048202497041</v>
      </c>
      <c r="E661" s="14">
        <v>2.3830000052424673E-2</v>
      </c>
      <c r="F661" s="14">
        <v>0.25289545480866771</v>
      </c>
      <c r="G661" s="14">
        <v>0.12717947783425496</v>
      </c>
      <c r="H661" s="14">
        <v>6.5450628158392719E-3</v>
      </c>
      <c r="I661" s="14">
        <v>5.2669371643102827E-2</v>
      </c>
      <c r="J661" s="14">
        <v>8.5072513593692653E-2</v>
      </c>
      <c r="K661" s="14">
        <v>0.11483509533296138</v>
      </c>
      <c r="L661" s="14">
        <v>9.2402228357856331E-2</v>
      </c>
      <c r="M661" s="14">
        <v>1.3043615311699968E-2</v>
      </c>
      <c r="N661" s="14">
        <v>8.2509150700144016E-3</v>
      </c>
      <c r="O661" s="40">
        <v>0</v>
      </c>
      <c r="P661" s="14">
        <v>-1.2050121645305771</v>
      </c>
      <c r="Q661" s="17"/>
    </row>
    <row r="662" spans="1:17" x14ac:dyDescent="0.15">
      <c r="A662" s="25"/>
      <c r="B662" s="93" t="s">
        <v>12</v>
      </c>
      <c r="C662" s="94" t="s">
        <v>15</v>
      </c>
      <c r="D662" s="95">
        <v>73.173969790636434</v>
      </c>
      <c r="E662" s="95">
        <v>0.43555997974934468</v>
      </c>
      <c r="F662" s="95">
        <v>14.09044010996875</v>
      </c>
      <c r="G662" s="95">
        <v>1.8544943424197824</v>
      </c>
      <c r="H662" s="95">
        <v>5.1908325198180859E-2</v>
      </c>
      <c r="I662" s="95">
        <v>0.43940504087513593</v>
      </c>
      <c r="J662" s="95">
        <v>1.5788248211512541</v>
      </c>
      <c r="K662" s="95">
        <v>5.2544896429006291</v>
      </c>
      <c r="L662" s="95">
        <v>2.8729015044869728</v>
      </c>
      <c r="M662" s="95">
        <v>7.6046764487869914E-2</v>
      </c>
      <c r="N662" s="95">
        <v>0.17174606361867248</v>
      </c>
      <c r="O662" s="96">
        <v>100</v>
      </c>
      <c r="P662" s="97">
        <v>6.3734000000000037</v>
      </c>
      <c r="Q662" s="98" t="s">
        <v>181</v>
      </c>
    </row>
  </sheetData>
  <sortState xmlns:xlrd2="http://schemas.microsoft.com/office/spreadsheetml/2017/richdata2" ref="A95:Q102">
    <sortCondition descending="1" ref="D95:D102"/>
  </sortState>
  <phoneticPr fontId="17" type="noConversion"/>
  <pageMargins left="0.7" right="0.7" top="0.75" bottom="0.75" header="0.3" footer="0.3"/>
  <pageSetup paperSize="9" orientation="portrait" horizontalDpi="1200" verticalDpi="1200" r:id="rId1"/>
  <ignoredErrors>
    <ignoredError sqref="D487:N488 D148:P14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496"/>
  <sheetViews>
    <sheetView zoomScale="90" zoomScaleNormal="90" workbookViewId="0">
      <selection activeCell="U169" sqref="U169"/>
    </sheetView>
  </sheetViews>
  <sheetFormatPr baseColWidth="10" defaultColWidth="9.1640625" defaultRowHeight="13" x14ac:dyDescent="0.15"/>
  <cols>
    <col min="1" max="1" width="53.5" style="1" bestFit="1" customWidth="1"/>
    <col min="2" max="2" width="15.33203125" style="2" bestFit="1" customWidth="1"/>
    <col min="3" max="3" width="5.5" style="2" bestFit="1" customWidth="1"/>
    <col min="4" max="4" width="6.1640625" style="2" bestFit="1" customWidth="1"/>
    <col min="5" max="5" width="5.6640625" style="2" bestFit="1" customWidth="1"/>
    <col min="6" max="6" width="6.5" style="2" bestFit="1" customWidth="1"/>
    <col min="7" max="8" width="6.83203125" style="2" bestFit="1" customWidth="1"/>
    <col min="9" max="12" width="6.5" style="2" bestFit="1" customWidth="1"/>
    <col min="13" max="13" width="7.5" style="2" bestFit="1" customWidth="1"/>
    <col min="14" max="14" width="7.6640625" style="2" bestFit="1" customWidth="1"/>
    <col min="15" max="15" width="7.83203125" style="2" bestFit="1" customWidth="1"/>
    <col min="16" max="16384" width="9.1640625" style="1"/>
  </cols>
  <sheetData>
    <row r="1" spans="1:28" ht="16" x14ac:dyDescent="0.2">
      <c r="A1" s="5" t="s">
        <v>149</v>
      </c>
    </row>
    <row r="2" spans="1:28" ht="16" x14ac:dyDescent="0.2">
      <c r="A2" s="5"/>
    </row>
    <row r="3" spans="1:28" ht="17" x14ac:dyDescent="0.25">
      <c r="A3" s="6" t="s">
        <v>152</v>
      </c>
      <c r="B3" s="6" t="s">
        <v>0</v>
      </c>
      <c r="C3" s="6" t="s">
        <v>128</v>
      </c>
      <c r="D3" s="6" t="s">
        <v>1</v>
      </c>
      <c r="E3" s="6" t="s">
        <v>129</v>
      </c>
      <c r="F3" s="6" t="s">
        <v>130</v>
      </c>
      <c r="G3" s="6" t="s">
        <v>2</v>
      </c>
      <c r="H3" s="6" t="s">
        <v>3</v>
      </c>
      <c r="I3" s="6" t="s">
        <v>4</v>
      </c>
      <c r="J3" s="6" t="s">
        <v>131</v>
      </c>
      <c r="K3" s="6" t="s">
        <v>132</v>
      </c>
      <c r="L3" s="6" t="s">
        <v>133</v>
      </c>
      <c r="M3" s="6" t="s">
        <v>5</v>
      </c>
      <c r="N3" s="6" t="s">
        <v>6</v>
      </c>
    </row>
    <row r="4" spans="1:28" x14ac:dyDescent="0.15">
      <c r="A4" s="23" t="s">
        <v>390</v>
      </c>
      <c r="B4" s="2" t="s">
        <v>7</v>
      </c>
      <c r="C4" s="19">
        <v>74.099999999999994</v>
      </c>
      <c r="D4" s="19">
        <v>7.3999999999999996E-2</v>
      </c>
      <c r="E4" s="19">
        <v>13.1</v>
      </c>
      <c r="F4" s="19">
        <v>1.55</v>
      </c>
      <c r="G4" s="19">
        <v>6.5000000000000002E-2</v>
      </c>
      <c r="H4" s="19">
        <v>4.1000000000000002E-2</v>
      </c>
      <c r="I4" s="19">
        <v>0.73499999999999999</v>
      </c>
      <c r="J4" s="19">
        <v>4.0599999999999996</v>
      </c>
      <c r="K4" s="19">
        <v>5.13</v>
      </c>
      <c r="L4" s="19" t="s">
        <v>15</v>
      </c>
      <c r="M4" s="19">
        <v>0.34100000000000003</v>
      </c>
      <c r="N4" s="19">
        <v>99.09</v>
      </c>
      <c r="AB4" s="8"/>
    </row>
    <row r="5" spans="1:28" x14ac:dyDescent="0.15">
      <c r="A5" s="23" t="s">
        <v>150</v>
      </c>
      <c r="B5" s="2" t="s">
        <v>9</v>
      </c>
      <c r="C5" s="19">
        <v>0.96</v>
      </c>
      <c r="D5" s="19">
        <v>2.5999999999999999E-2</v>
      </c>
      <c r="E5" s="19">
        <v>0.34</v>
      </c>
      <c r="F5" s="19">
        <v>0.06</v>
      </c>
      <c r="G5" s="19">
        <v>0.03</v>
      </c>
      <c r="H5" s="19">
        <v>2.1000000000000001E-2</v>
      </c>
      <c r="I5" s="19">
        <v>5.2999999999999999E-2</v>
      </c>
      <c r="J5" s="19">
        <v>0.28000000000000003</v>
      </c>
      <c r="K5" s="19">
        <v>0.26</v>
      </c>
      <c r="L5" s="19" t="s">
        <v>15</v>
      </c>
      <c r="M5" s="19">
        <v>3.4000000000000002E-2</v>
      </c>
      <c r="N5" s="19" t="s">
        <v>15</v>
      </c>
      <c r="AB5" s="8"/>
    </row>
    <row r="6" spans="1:28" x14ac:dyDescent="0.15">
      <c r="A6" s="23" t="s">
        <v>23</v>
      </c>
      <c r="B6" s="2" t="s">
        <v>7</v>
      </c>
      <c r="C6" s="19">
        <v>71.900000000000006</v>
      </c>
      <c r="D6" s="19">
        <v>0.29699999999999999</v>
      </c>
      <c r="E6" s="19">
        <v>12.57</v>
      </c>
      <c r="F6" s="19">
        <v>1.63</v>
      </c>
      <c r="G6" s="19">
        <v>5.1999999999999998E-2</v>
      </c>
      <c r="H6" s="19">
        <v>0.27600000000000002</v>
      </c>
      <c r="I6" s="19">
        <v>1.42</v>
      </c>
      <c r="J6" s="19">
        <v>3.67</v>
      </c>
      <c r="K6" s="19">
        <v>3.56</v>
      </c>
      <c r="L6" s="24" t="s">
        <v>15</v>
      </c>
      <c r="M6" s="19">
        <v>0.26700000000000002</v>
      </c>
      <c r="N6" s="19">
        <v>95.677000000000007</v>
      </c>
      <c r="AB6" s="8"/>
    </row>
    <row r="7" spans="1:28" x14ac:dyDescent="0.15">
      <c r="A7" s="23" t="s">
        <v>150</v>
      </c>
      <c r="B7" s="2" t="s">
        <v>9</v>
      </c>
      <c r="C7" s="19">
        <v>1</v>
      </c>
      <c r="D7" s="20">
        <v>4.9000000000000002E-2</v>
      </c>
      <c r="E7" s="20">
        <v>0.34</v>
      </c>
      <c r="F7" s="20">
        <v>0.14000000000000001</v>
      </c>
      <c r="G7" s="20">
        <v>2.9000000000000001E-2</v>
      </c>
      <c r="H7" s="20">
        <v>2.7E-2</v>
      </c>
      <c r="I7" s="20">
        <v>0.05</v>
      </c>
      <c r="J7" s="20">
        <v>0.26</v>
      </c>
      <c r="K7" s="20">
        <v>0.26</v>
      </c>
      <c r="L7" s="20" t="s">
        <v>15</v>
      </c>
      <c r="M7" s="20">
        <v>4.7E-2</v>
      </c>
      <c r="N7" s="19" t="s">
        <v>15</v>
      </c>
      <c r="AB7" s="8"/>
    </row>
    <row r="8" spans="1:28" x14ac:dyDescent="0.15">
      <c r="A8" s="1" t="s">
        <v>27</v>
      </c>
      <c r="B8" s="2" t="s">
        <v>7</v>
      </c>
      <c r="C8" s="19">
        <v>72.099999999999994</v>
      </c>
      <c r="D8" s="20">
        <v>0.3</v>
      </c>
      <c r="E8" s="20">
        <v>12.5</v>
      </c>
      <c r="F8" s="20">
        <v>1.62</v>
      </c>
      <c r="G8" s="20">
        <v>0.05</v>
      </c>
      <c r="H8" s="20">
        <v>0.28000000000000003</v>
      </c>
      <c r="I8" s="20">
        <v>1.43</v>
      </c>
      <c r="J8" s="20">
        <v>3.66</v>
      </c>
      <c r="K8" s="20">
        <v>3.56</v>
      </c>
      <c r="L8" s="20">
        <v>0.27</v>
      </c>
      <c r="M8" s="19" t="s">
        <v>15</v>
      </c>
      <c r="N8" s="20">
        <v>95.77</v>
      </c>
      <c r="AB8" s="8"/>
    </row>
    <row r="9" spans="1:28" x14ac:dyDescent="0.15">
      <c r="A9" s="23" t="s">
        <v>154</v>
      </c>
      <c r="B9" s="2" t="s">
        <v>9</v>
      </c>
      <c r="C9" s="19">
        <v>1.7</v>
      </c>
      <c r="D9" s="20">
        <v>0.05</v>
      </c>
      <c r="E9" s="20">
        <v>0.3</v>
      </c>
      <c r="F9" s="20">
        <v>0.12</v>
      </c>
      <c r="G9" s="20">
        <v>0.02</v>
      </c>
      <c r="H9" s="20">
        <v>0.02</v>
      </c>
      <c r="I9" s="20">
        <v>0.05</v>
      </c>
      <c r="J9" s="20">
        <v>0.38</v>
      </c>
      <c r="K9" s="20">
        <v>0.28000000000000003</v>
      </c>
      <c r="L9" s="20">
        <v>0.05</v>
      </c>
      <c r="M9" s="24" t="s">
        <v>15</v>
      </c>
      <c r="N9" s="19" t="s">
        <v>15</v>
      </c>
      <c r="AB9" s="8"/>
    </row>
    <row r="10" spans="1:28" x14ac:dyDescent="0.15">
      <c r="A10" s="23"/>
      <c r="C10" s="19"/>
      <c r="D10" s="20"/>
      <c r="E10" s="20"/>
      <c r="F10" s="20"/>
      <c r="G10" s="20"/>
      <c r="H10" s="20"/>
      <c r="I10" s="20"/>
      <c r="J10" s="20"/>
      <c r="K10" s="20"/>
      <c r="L10" s="20"/>
      <c r="M10" s="24"/>
      <c r="N10" s="19"/>
    </row>
    <row r="11" spans="1:28" ht="17" x14ac:dyDescent="0.25">
      <c r="A11" s="6" t="s">
        <v>372</v>
      </c>
      <c r="B11" s="6" t="s">
        <v>0</v>
      </c>
      <c r="C11" s="6" t="s">
        <v>128</v>
      </c>
      <c r="D11" s="6" t="s">
        <v>1</v>
      </c>
      <c r="E11" s="6" t="s">
        <v>129</v>
      </c>
      <c r="F11" s="6" t="s">
        <v>130</v>
      </c>
      <c r="G11" s="6" t="s">
        <v>2</v>
      </c>
      <c r="H11" s="6" t="s">
        <v>3</v>
      </c>
      <c r="I11" s="6" t="s">
        <v>4</v>
      </c>
      <c r="J11" s="6" t="s">
        <v>131</v>
      </c>
      <c r="K11" s="6" t="s">
        <v>132</v>
      </c>
      <c r="L11" s="6" t="s">
        <v>133</v>
      </c>
      <c r="M11" s="6" t="s">
        <v>5</v>
      </c>
      <c r="N11" s="6" t="s">
        <v>6</v>
      </c>
      <c r="O11" s="15" t="s">
        <v>156</v>
      </c>
    </row>
    <row r="12" spans="1:28" x14ac:dyDescent="0.15">
      <c r="A12" s="23" t="s">
        <v>370</v>
      </c>
      <c r="B12" s="2" t="s">
        <v>26</v>
      </c>
      <c r="C12" s="19">
        <v>75.390269069931634</v>
      </c>
      <c r="D12" s="20">
        <v>8.3977496042497643E-2</v>
      </c>
      <c r="E12" s="20">
        <v>12.931327528326062</v>
      </c>
      <c r="F12" s="20">
        <v>1.678443630482926</v>
      </c>
      <c r="G12" s="20">
        <v>6.2656263514342558E-2</v>
      </c>
      <c r="H12" s="20">
        <v>4.3245896165597592E-3</v>
      </c>
      <c r="I12" s="20">
        <v>0.74644428218852399</v>
      </c>
      <c r="J12" s="20">
        <v>4.1366208260167312</v>
      </c>
      <c r="K12" s="20">
        <v>4.9665397449900128</v>
      </c>
      <c r="L12" s="20">
        <v>-7.0400296083530955E-4</v>
      </c>
      <c r="M12" s="19" t="s">
        <v>15</v>
      </c>
      <c r="N12" s="86">
        <v>100</v>
      </c>
      <c r="O12" s="13">
        <v>0.56860000000000355</v>
      </c>
    </row>
    <row r="13" spans="1:28" x14ac:dyDescent="0.15">
      <c r="A13" s="23" t="s">
        <v>843</v>
      </c>
      <c r="B13" s="2" t="s">
        <v>26</v>
      </c>
      <c r="C13" s="19">
        <v>74.829475204553688</v>
      </c>
      <c r="D13" s="20">
        <v>7.2824864315512203E-2</v>
      </c>
      <c r="E13" s="20">
        <v>13.632348033880806</v>
      </c>
      <c r="F13" s="20">
        <v>1.5121809221169518</v>
      </c>
      <c r="G13" s="20">
        <v>7.5664831169041935E-2</v>
      </c>
      <c r="H13" s="20">
        <v>5.1220830751161101E-2</v>
      </c>
      <c r="I13" s="20">
        <v>0.79711783935321801</v>
      </c>
      <c r="J13" s="20">
        <v>4.0461413471788479</v>
      </c>
      <c r="K13" s="20">
        <v>4.9719705414295383</v>
      </c>
      <c r="L13" s="20">
        <v>1.0852730475988588E-2</v>
      </c>
      <c r="M13" s="19" t="s">
        <v>15</v>
      </c>
      <c r="N13" s="86">
        <v>100</v>
      </c>
      <c r="O13" s="13">
        <v>1.4073000000000064</v>
      </c>
    </row>
    <row r="14" spans="1:28" x14ac:dyDescent="0.15">
      <c r="A14" s="1" t="s">
        <v>159</v>
      </c>
      <c r="B14" s="2" t="s">
        <v>26</v>
      </c>
      <c r="C14" s="19">
        <v>75.481641709064192</v>
      </c>
      <c r="D14" s="20">
        <v>7.0900132834696553E-2</v>
      </c>
      <c r="E14" s="20">
        <v>13.006464484495234</v>
      </c>
      <c r="F14" s="20">
        <v>1.3095914070687844</v>
      </c>
      <c r="G14" s="20">
        <v>9.2850319308229068E-2</v>
      </c>
      <c r="H14" s="20">
        <v>5.1526259327541103E-2</v>
      </c>
      <c r="I14" s="20">
        <v>0.79237081593892711</v>
      </c>
      <c r="J14" s="20">
        <v>4.0508914558126259</v>
      </c>
      <c r="K14" s="20">
        <v>5.135519214657366</v>
      </c>
      <c r="L14" s="20">
        <v>8.3472540110616587E-3</v>
      </c>
      <c r="M14" s="19" t="s">
        <v>15</v>
      </c>
      <c r="N14" s="86">
        <v>100</v>
      </c>
      <c r="O14" s="13">
        <v>2.9621000000000066</v>
      </c>
    </row>
    <row r="15" spans="1:28" x14ac:dyDescent="0.15">
      <c r="A15" s="1" t="s">
        <v>840</v>
      </c>
      <c r="B15" s="17" t="s">
        <v>7</v>
      </c>
      <c r="C15" s="70">
        <f>AVERAGE(C12:C14)</f>
        <v>75.233795327849847</v>
      </c>
      <c r="D15" s="70">
        <f t="shared" ref="D15:O15" si="0">AVERAGE(D12:D14)</f>
        <v>7.5900831064235466E-2</v>
      </c>
      <c r="E15" s="70">
        <f t="shared" si="0"/>
        <v>13.190046682234033</v>
      </c>
      <c r="F15" s="70">
        <f t="shared" si="0"/>
        <v>1.5000719865562206</v>
      </c>
      <c r="G15" s="70">
        <f t="shared" si="0"/>
        <v>7.7057137997204525E-2</v>
      </c>
      <c r="H15" s="70">
        <f t="shared" si="0"/>
        <v>3.5690559898420654E-2</v>
      </c>
      <c r="I15" s="70">
        <f t="shared" si="0"/>
        <v>0.77864431249355637</v>
      </c>
      <c r="J15" s="70">
        <f t="shared" si="0"/>
        <v>4.0778845430027353</v>
      </c>
      <c r="K15" s="70">
        <f t="shared" si="0"/>
        <v>5.0246765003589724</v>
      </c>
      <c r="L15" s="70">
        <f t="shared" si="0"/>
        <v>6.1653271754049796E-3</v>
      </c>
      <c r="M15" s="70" t="s">
        <v>15</v>
      </c>
      <c r="N15" s="87">
        <f t="shared" si="0"/>
        <v>100</v>
      </c>
      <c r="O15" s="70">
        <f t="shared" si="0"/>
        <v>1.6460000000000055</v>
      </c>
    </row>
    <row r="16" spans="1:28" x14ac:dyDescent="0.15">
      <c r="A16" s="46" t="s">
        <v>887</v>
      </c>
      <c r="B16" s="17" t="s">
        <v>9</v>
      </c>
      <c r="C16" s="70">
        <f>STDEV(C12:C14)</f>
        <v>0.35311940101355593</v>
      </c>
      <c r="D16" s="70">
        <f t="shared" ref="D16:O16" si="1">STDEV(D12:D14)</f>
        <v>7.0604911795586704E-3</v>
      </c>
      <c r="E16" s="70">
        <f t="shared" si="1"/>
        <v>0.38488213104405505</v>
      </c>
      <c r="F16" s="70">
        <f t="shared" si="1"/>
        <v>0.1847240114865964</v>
      </c>
      <c r="G16" s="70">
        <f t="shared" si="1"/>
        <v>1.514510284048594E-2</v>
      </c>
      <c r="H16" s="70">
        <f t="shared" si="1"/>
        <v>2.7164156354390123E-2</v>
      </c>
      <c r="I16" s="70">
        <f t="shared" si="1"/>
        <v>2.7986872307524991E-2</v>
      </c>
      <c r="J16" s="70">
        <f t="shared" si="1"/>
        <v>5.0922530276228103E-2</v>
      </c>
      <c r="K16" s="70">
        <f t="shared" si="1"/>
        <v>9.6031004744657242E-2</v>
      </c>
      <c r="L16" s="70">
        <f t="shared" si="1"/>
        <v>6.0794839805340352E-3</v>
      </c>
      <c r="M16" s="70" t="s">
        <v>15</v>
      </c>
      <c r="N16" s="87">
        <f t="shared" si="1"/>
        <v>0</v>
      </c>
      <c r="O16" s="70">
        <f t="shared" si="1"/>
        <v>1.214472655105912</v>
      </c>
    </row>
    <row r="17" spans="1:15" x14ac:dyDescent="0.15">
      <c r="A17" s="1" t="s">
        <v>878</v>
      </c>
      <c r="B17" s="2" t="s">
        <v>26</v>
      </c>
      <c r="C17" s="19">
        <v>74.608803963425629</v>
      </c>
      <c r="D17" s="20">
        <v>7.4194078091019411E-2</v>
      </c>
      <c r="E17" s="20">
        <v>13.352230628436859</v>
      </c>
      <c r="F17" s="20">
        <v>1.7339987103647425</v>
      </c>
      <c r="G17" s="20">
        <v>6.4481762875325907E-2</v>
      </c>
      <c r="H17" s="20">
        <v>4.6158529014790756E-2</v>
      </c>
      <c r="I17" s="20">
        <v>0.75185335004786069</v>
      </c>
      <c r="J17" s="20">
        <v>4.1074081935894711</v>
      </c>
      <c r="K17" s="20">
        <v>5.2637744660229178</v>
      </c>
      <c r="L17" s="20">
        <v>-2.803554907622866E-3</v>
      </c>
      <c r="M17" s="19" t="s">
        <v>15</v>
      </c>
      <c r="N17" s="86">
        <v>100</v>
      </c>
      <c r="O17" s="13">
        <v>0.12680000000000291</v>
      </c>
    </row>
    <row r="18" spans="1:15" x14ac:dyDescent="0.15">
      <c r="A18" s="23"/>
      <c r="B18" s="2" t="s">
        <v>26</v>
      </c>
      <c r="C18" s="19">
        <v>75.310043300962704</v>
      </c>
      <c r="D18" s="20">
        <v>7.8874615386155297E-2</v>
      </c>
      <c r="E18" s="20">
        <v>13.032328582839364</v>
      </c>
      <c r="F18" s="20">
        <v>1.4860057614503319</v>
      </c>
      <c r="G18" s="20">
        <v>4.6043557205116041E-2</v>
      </c>
      <c r="H18" s="20">
        <v>1.9618559156962485E-2</v>
      </c>
      <c r="I18" s="20">
        <v>0.73489521086948251</v>
      </c>
      <c r="J18" s="20">
        <v>3.9722577558370222</v>
      </c>
      <c r="K18" s="20">
        <v>5.3158287740202237</v>
      </c>
      <c r="L18" s="20">
        <v>4.0037875830535689E-3</v>
      </c>
      <c r="M18" s="19" t="s">
        <v>15</v>
      </c>
      <c r="N18" s="86">
        <v>100</v>
      </c>
      <c r="O18" s="13">
        <v>9.4599999999999795E-2</v>
      </c>
    </row>
    <row r="19" spans="1:15" x14ac:dyDescent="0.15">
      <c r="A19" s="23"/>
      <c r="B19" s="2" t="s">
        <v>26</v>
      </c>
      <c r="C19" s="19">
        <v>75.332789430216323</v>
      </c>
      <c r="D19" s="20">
        <v>7.94780938503825E-2</v>
      </c>
      <c r="E19" s="20">
        <v>12.977106897032717</v>
      </c>
      <c r="F19" s="20">
        <v>1.5434003578521247</v>
      </c>
      <c r="G19" s="20">
        <v>8.5800214952117468E-2</v>
      </c>
      <c r="H19" s="20">
        <v>7.3457026134444423E-2</v>
      </c>
      <c r="I19" s="20">
        <v>0.77812265115639623</v>
      </c>
      <c r="J19" s="20">
        <v>3.9106834815017746</v>
      </c>
      <c r="K19" s="20">
        <v>5.2059154983286522</v>
      </c>
      <c r="L19" s="20">
        <v>1.3145997846464781E-2</v>
      </c>
      <c r="M19" s="19" t="s">
        <v>15</v>
      </c>
      <c r="N19" s="86">
        <v>100</v>
      </c>
      <c r="O19" s="13">
        <v>0.34990000000000521</v>
      </c>
    </row>
    <row r="20" spans="1:15" x14ac:dyDescent="0.15">
      <c r="A20" s="23"/>
      <c r="B20" s="17" t="s">
        <v>7</v>
      </c>
      <c r="C20" s="70">
        <f>AVERAGE(C17:C19)</f>
        <v>75.083878898201547</v>
      </c>
      <c r="D20" s="70">
        <f t="shared" ref="D20:O20" si="2">AVERAGE(D17:D19)</f>
        <v>7.7515595775852417E-2</v>
      </c>
      <c r="E20" s="70">
        <f t="shared" si="2"/>
        <v>13.120555369436312</v>
      </c>
      <c r="F20" s="70">
        <f t="shared" si="2"/>
        <v>1.5878016098890664</v>
      </c>
      <c r="G20" s="70">
        <f t="shared" si="2"/>
        <v>6.5441845010853136E-2</v>
      </c>
      <c r="H20" s="70">
        <f t="shared" si="2"/>
        <v>4.6411371435399217E-2</v>
      </c>
      <c r="I20" s="70">
        <f t="shared" si="2"/>
        <v>0.7549570706912464</v>
      </c>
      <c r="J20" s="70">
        <f t="shared" si="2"/>
        <v>3.9967831436427557</v>
      </c>
      <c r="K20" s="70">
        <f t="shared" si="2"/>
        <v>5.2618395794572645</v>
      </c>
      <c r="L20" s="70">
        <f t="shared" si="2"/>
        <v>4.7820768406318286E-3</v>
      </c>
      <c r="M20" s="70" t="s">
        <v>15</v>
      </c>
      <c r="N20" s="87">
        <f t="shared" si="2"/>
        <v>100</v>
      </c>
      <c r="O20" s="70">
        <f t="shared" si="2"/>
        <v>0.19043333333333598</v>
      </c>
    </row>
    <row r="21" spans="1:15" x14ac:dyDescent="0.15">
      <c r="A21" s="23"/>
      <c r="B21" s="17" t="s">
        <v>9</v>
      </c>
      <c r="C21" s="70">
        <f>STDEV(C17:C19)</f>
        <v>0.41158412486181506</v>
      </c>
      <c r="D21" s="70">
        <f t="shared" ref="D21:O21" si="3">STDEV(D17:D19)</f>
        <v>2.8923012225890725E-3</v>
      </c>
      <c r="E21" s="70">
        <f t="shared" si="3"/>
        <v>0.20252759779980428</v>
      </c>
      <c r="F21" s="70">
        <f t="shared" si="3"/>
        <v>0.12982191288319694</v>
      </c>
      <c r="G21" s="70">
        <f t="shared" si="3"/>
        <v>1.9895710017068313E-2</v>
      </c>
      <c r="H21" s="70">
        <f t="shared" si="3"/>
        <v>2.6920124044821896E-2</v>
      </c>
      <c r="I21" s="70">
        <f t="shared" si="3"/>
        <v>2.1780213722867991E-2</v>
      </c>
      <c r="J21" s="70">
        <f t="shared" si="3"/>
        <v>0.10062938970183111</v>
      </c>
      <c r="K21" s="70">
        <f t="shared" si="3"/>
        <v>5.4982177865462091E-2</v>
      </c>
      <c r="L21" s="70">
        <f t="shared" si="3"/>
        <v>8.0032092869174992E-3</v>
      </c>
      <c r="M21" s="70" t="s">
        <v>15</v>
      </c>
      <c r="N21" s="87">
        <f t="shared" si="3"/>
        <v>0</v>
      </c>
      <c r="O21" s="70">
        <f t="shared" si="3"/>
        <v>0.13903748894932616</v>
      </c>
    </row>
    <row r="22" spans="1:15" x14ac:dyDescent="0.15">
      <c r="A22" s="23"/>
      <c r="B22" s="2" t="s">
        <v>26</v>
      </c>
      <c r="C22" s="19">
        <v>75.169673761916883</v>
      </c>
      <c r="D22" s="20">
        <v>7.4997260488809225E-2</v>
      </c>
      <c r="E22" s="20">
        <v>13.159706967808482</v>
      </c>
      <c r="F22" s="20">
        <v>1.6193778444420093</v>
      </c>
      <c r="G22" s="20">
        <v>8.2034536942182754E-2</v>
      </c>
      <c r="H22" s="20">
        <v>2.9858158666456223E-2</v>
      </c>
      <c r="I22" s="20">
        <v>0.78515898715495991</v>
      </c>
      <c r="J22" s="20">
        <v>3.9055878991015409</v>
      </c>
      <c r="K22" s="20">
        <v>5.1605353557795652</v>
      </c>
      <c r="L22" s="20">
        <v>1.3169760219884731E-2</v>
      </c>
      <c r="M22" s="19" t="s">
        <v>15</v>
      </c>
      <c r="N22" s="86">
        <v>100</v>
      </c>
      <c r="O22" s="13">
        <v>0.52970000000000539</v>
      </c>
    </row>
    <row r="23" spans="1:15" x14ac:dyDescent="0.15">
      <c r="A23" s="23"/>
      <c r="B23" s="2" t="s">
        <v>26</v>
      </c>
      <c r="C23" s="19">
        <v>75.511857320180297</v>
      </c>
      <c r="D23" s="20">
        <v>8.1712238241930524E-2</v>
      </c>
      <c r="E23" s="20">
        <v>12.862089240216893</v>
      </c>
      <c r="F23" s="20">
        <v>1.542079792553432</v>
      </c>
      <c r="G23" s="20">
        <v>5.477634666894482E-2</v>
      </c>
      <c r="H23" s="20">
        <v>5.0957078460834908E-2</v>
      </c>
      <c r="I23" s="20">
        <v>0.69641340563141041</v>
      </c>
      <c r="J23" s="20">
        <v>4.0474192300154277</v>
      </c>
      <c r="K23" s="20">
        <v>5.1429461633943241</v>
      </c>
      <c r="L23" s="20">
        <v>9.6486775783829401E-3</v>
      </c>
      <c r="M23" s="19" t="s">
        <v>15</v>
      </c>
      <c r="N23" s="86">
        <v>100</v>
      </c>
      <c r="O23" s="13">
        <v>0.50449999999999307</v>
      </c>
    </row>
    <row r="24" spans="1:15" x14ac:dyDescent="0.15">
      <c r="A24" s="23"/>
      <c r="B24" s="2" t="s">
        <v>26</v>
      </c>
      <c r="C24" s="19">
        <v>75.46647457951552</v>
      </c>
      <c r="D24" s="20">
        <v>7.2334916709063529E-2</v>
      </c>
      <c r="E24" s="20">
        <v>12.747769757355645</v>
      </c>
      <c r="F24" s="20">
        <v>1.5076490648344507</v>
      </c>
      <c r="G24" s="20">
        <v>5.1279209756146714E-2</v>
      </c>
      <c r="H24" s="20">
        <v>4.6342704298285825E-2</v>
      </c>
      <c r="I24" s="20">
        <v>0.76979261639826524</v>
      </c>
      <c r="J24" s="20">
        <v>4.0064275315961542</v>
      </c>
      <c r="K24" s="20">
        <v>5.330317699386967</v>
      </c>
      <c r="L24" s="20">
        <v>1.5111751401614944E-3</v>
      </c>
      <c r="M24" s="19" t="s">
        <v>15</v>
      </c>
      <c r="N24" s="86">
        <v>100</v>
      </c>
      <c r="O24" s="13">
        <v>0.73950000000000671</v>
      </c>
    </row>
    <row r="25" spans="1:15" x14ac:dyDescent="0.15">
      <c r="A25" s="23"/>
      <c r="B25" s="2" t="s">
        <v>26</v>
      </c>
      <c r="C25" s="19">
        <v>75.110399635696183</v>
      </c>
      <c r="D25" s="20">
        <v>7.5197580894821259E-2</v>
      </c>
      <c r="E25" s="20">
        <v>13.130616100870615</v>
      </c>
      <c r="F25" s="20">
        <v>1.5098435930262981</v>
      </c>
      <c r="G25" s="20">
        <v>5.282804819835385E-2</v>
      </c>
      <c r="H25" s="20">
        <v>3.8547498307305451E-2</v>
      </c>
      <c r="I25" s="20">
        <v>0.76885282245581521</v>
      </c>
      <c r="J25" s="20">
        <v>4.0330070444055197</v>
      </c>
      <c r="K25" s="20">
        <v>5.2795093083220648</v>
      </c>
      <c r="L25" s="20">
        <v>1.1983678230250397E-3</v>
      </c>
      <c r="M25" s="19" t="s">
        <v>15</v>
      </c>
      <c r="N25" s="86">
        <v>100</v>
      </c>
      <c r="O25" s="13">
        <v>-0.13620000000000232</v>
      </c>
    </row>
    <row r="26" spans="1:15" x14ac:dyDescent="0.15">
      <c r="A26" s="23"/>
      <c r="B26" s="2" t="s">
        <v>26</v>
      </c>
      <c r="C26" s="19">
        <v>75.206672171228021</v>
      </c>
      <c r="D26" s="20">
        <v>7.9956767094776907E-2</v>
      </c>
      <c r="E26" s="20">
        <v>12.987249105508781</v>
      </c>
      <c r="F26" s="20">
        <v>1.5387659737749839</v>
      </c>
      <c r="G26" s="20">
        <v>8.2970213090811207E-2</v>
      </c>
      <c r="H26" s="20">
        <v>7.4633012501782961E-2</v>
      </c>
      <c r="I26" s="20">
        <v>0.71790328445523932</v>
      </c>
      <c r="J26" s="20">
        <v>3.9573577301921175</v>
      </c>
      <c r="K26" s="20">
        <v>5.3572038435499199</v>
      </c>
      <c r="L26" s="20">
        <v>-2.6116531965630642E-3</v>
      </c>
      <c r="M26" s="19" t="s">
        <v>15</v>
      </c>
      <c r="N26" s="86">
        <v>100</v>
      </c>
      <c r="O26" s="13">
        <v>0.44620000000000459</v>
      </c>
    </row>
    <row r="27" spans="1:15" x14ac:dyDescent="0.15">
      <c r="A27" s="23"/>
      <c r="B27" s="2" t="s">
        <v>26</v>
      </c>
      <c r="C27" s="19">
        <v>75.336342265913331</v>
      </c>
      <c r="D27" s="20">
        <v>8.4494206614488143E-2</v>
      </c>
      <c r="E27" s="20">
        <v>13.134624418222183</v>
      </c>
      <c r="F27" s="20">
        <v>1.4536021187928194</v>
      </c>
      <c r="G27" s="20">
        <v>6.9204778750914103E-2</v>
      </c>
      <c r="H27" s="20">
        <v>2.9572972315070847E-2</v>
      </c>
      <c r="I27" s="20">
        <v>0.75833550436503105</v>
      </c>
      <c r="J27" s="20">
        <v>3.9520153377102676</v>
      </c>
      <c r="K27" s="20">
        <v>5.1717495631951289</v>
      </c>
      <c r="L27" s="20">
        <v>9.958245779564676E-3</v>
      </c>
      <c r="M27" s="19" t="s">
        <v>15</v>
      </c>
      <c r="N27" s="86">
        <v>100</v>
      </c>
      <c r="O27" s="13">
        <v>0.58490000000000464</v>
      </c>
    </row>
    <row r="28" spans="1:15" x14ac:dyDescent="0.15">
      <c r="A28" s="23"/>
      <c r="B28" s="2" t="s">
        <v>26</v>
      </c>
      <c r="C28" s="19">
        <v>74.970495108677611</v>
      </c>
      <c r="D28" s="20">
        <v>7.7774189231745949E-2</v>
      </c>
      <c r="E28" s="20">
        <v>13.345668541095057</v>
      </c>
      <c r="F28" s="20">
        <v>1.5993512445379479</v>
      </c>
      <c r="G28" s="20">
        <v>5.4230644237918589E-2</v>
      </c>
      <c r="H28" s="20">
        <v>7.2240450023795089E-2</v>
      </c>
      <c r="I28" s="20">
        <v>0.72491983624156486</v>
      </c>
      <c r="J28" s="20">
        <v>3.9429401058252163</v>
      </c>
      <c r="K28" s="20">
        <v>5.2069467543613417</v>
      </c>
      <c r="L28" s="20">
        <v>5.2318988875171921E-3</v>
      </c>
      <c r="M28" s="19" t="s">
        <v>15</v>
      </c>
      <c r="N28" s="86">
        <v>100</v>
      </c>
      <c r="O28" s="13">
        <v>0.60970000000000368</v>
      </c>
    </row>
    <row r="29" spans="1:15" x14ac:dyDescent="0.15">
      <c r="A29" s="23"/>
      <c r="B29" s="2" t="s">
        <v>26</v>
      </c>
      <c r="C29" s="19">
        <v>75.548310432376212</v>
      </c>
      <c r="D29" s="20">
        <v>7.9654050934507337E-2</v>
      </c>
      <c r="E29" s="20">
        <v>12.807870421394977</v>
      </c>
      <c r="F29" s="20">
        <v>1.4977967388930191</v>
      </c>
      <c r="G29" s="20">
        <v>6.913370458466675E-2</v>
      </c>
      <c r="H29" s="20">
        <v>2.3645730843451233E-2</v>
      </c>
      <c r="I29" s="20">
        <v>0.72640486701280271</v>
      </c>
      <c r="J29" s="20">
        <v>3.9051525650608281</v>
      </c>
      <c r="K29" s="20">
        <v>5.3414303262509693</v>
      </c>
      <c r="L29" s="20">
        <v>7.0135642332270608E-4</v>
      </c>
      <c r="M29" s="19" t="s">
        <v>15</v>
      </c>
      <c r="N29" s="86">
        <v>100</v>
      </c>
      <c r="O29" s="13">
        <v>0.19339999999999691</v>
      </c>
    </row>
    <row r="30" spans="1:15" x14ac:dyDescent="0.15">
      <c r="A30" s="23"/>
      <c r="B30" s="17" t="s">
        <v>7</v>
      </c>
      <c r="C30" s="70">
        <f>AVERAGE(C22:C29)</f>
        <v>75.290028159438009</v>
      </c>
      <c r="D30" s="70">
        <f t="shared" ref="D30:O30" si="4">AVERAGE(D22:D29)</f>
        <v>7.8265151276267875E-2</v>
      </c>
      <c r="E30" s="70">
        <f t="shared" si="4"/>
        <v>13.021949319059079</v>
      </c>
      <c r="F30" s="70">
        <f t="shared" si="4"/>
        <v>1.5335582963568701</v>
      </c>
      <c r="G30" s="70">
        <f t="shared" si="4"/>
        <v>6.4557185278742352E-2</v>
      </c>
      <c r="H30" s="70">
        <f t="shared" si="4"/>
        <v>4.5724700677122816E-2</v>
      </c>
      <c r="I30" s="70">
        <f t="shared" si="4"/>
        <v>0.74347266546438606</v>
      </c>
      <c r="J30" s="70">
        <f t="shared" si="4"/>
        <v>3.9687384304883842</v>
      </c>
      <c r="K30" s="70">
        <f t="shared" si="4"/>
        <v>5.248829876780035</v>
      </c>
      <c r="L30" s="70">
        <f t="shared" si="4"/>
        <v>4.8509785819119636E-3</v>
      </c>
      <c r="M30" s="70" t="s">
        <v>15</v>
      </c>
      <c r="N30" s="87">
        <f t="shared" si="4"/>
        <v>100</v>
      </c>
      <c r="O30" s="70">
        <f t="shared" si="4"/>
        <v>0.43396250000000158</v>
      </c>
    </row>
    <row r="31" spans="1:15" x14ac:dyDescent="0.15">
      <c r="A31" s="23"/>
      <c r="B31" s="17" t="s">
        <v>9</v>
      </c>
      <c r="C31" s="70">
        <f>STDEV(C22:C29)</f>
        <v>0.2087368211510032</v>
      </c>
      <c r="D31" s="70">
        <f t="shared" ref="D31:O31" si="5">STDEV(D22:D29)</f>
        <v>3.9815999886738196E-3</v>
      </c>
      <c r="E31" s="70">
        <f t="shared" si="5"/>
        <v>0.20564845456474098</v>
      </c>
      <c r="F31" s="70">
        <f t="shared" si="5"/>
        <v>5.4378301108922292E-2</v>
      </c>
      <c r="G31" s="70">
        <f t="shared" si="5"/>
        <v>1.3110636972776691E-2</v>
      </c>
      <c r="H31" s="70">
        <f t="shared" si="5"/>
        <v>1.9339647614406173E-2</v>
      </c>
      <c r="I31" s="70">
        <f t="shared" si="5"/>
        <v>3.1166442529749847E-2</v>
      </c>
      <c r="J31" s="70">
        <f t="shared" si="5"/>
        <v>5.4572990329719302E-2</v>
      </c>
      <c r="K31" s="70">
        <f t="shared" si="5"/>
        <v>8.8320929855318434E-2</v>
      </c>
      <c r="L31" s="70">
        <f t="shared" si="5"/>
        <v>5.5530610813712272E-3</v>
      </c>
      <c r="M31" s="70" t="s">
        <v>15</v>
      </c>
      <c r="N31" s="87">
        <f t="shared" si="5"/>
        <v>0</v>
      </c>
      <c r="O31" s="70">
        <f t="shared" si="5"/>
        <v>0.27884084522230107</v>
      </c>
    </row>
    <row r="32" spans="1:15" x14ac:dyDescent="0.15">
      <c r="A32" s="23"/>
      <c r="C32" s="19"/>
      <c r="D32" s="20"/>
      <c r="E32" s="20"/>
      <c r="F32" s="20"/>
      <c r="G32" s="20"/>
      <c r="H32" s="20"/>
      <c r="I32" s="20"/>
      <c r="J32" s="20"/>
      <c r="K32" s="20"/>
      <c r="L32" s="20"/>
      <c r="M32" s="24"/>
      <c r="N32" s="19"/>
    </row>
    <row r="33" spans="1:28" ht="17" x14ac:dyDescent="0.25">
      <c r="A33" s="6" t="s">
        <v>372</v>
      </c>
      <c r="B33" s="6" t="s">
        <v>0</v>
      </c>
      <c r="C33" s="6" t="s">
        <v>128</v>
      </c>
      <c r="D33" s="6" t="s">
        <v>1</v>
      </c>
      <c r="E33" s="6" t="s">
        <v>129</v>
      </c>
      <c r="F33" s="6" t="s">
        <v>130</v>
      </c>
      <c r="G33" s="6" t="s">
        <v>2</v>
      </c>
      <c r="H33" s="6" t="s">
        <v>3</v>
      </c>
      <c r="I33" s="6" t="s">
        <v>4</v>
      </c>
      <c r="J33" s="6" t="s">
        <v>131</v>
      </c>
      <c r="K33" s="6" t="s">
        <v>132</v>
      </c>
      <c r="L33" s="6" t="s">
        <v>133</v>
      </c>
      <c r="M33" s="6" t="s">
        <v>5</v>
      </c>
      <c r="N33" s="6" t="s">
        <v>6</v>
      </c>
      <c r="O33" s="15" t="s">
        <v>156</v>
      </c>
    </row>
    <row r="34" spans="1:28" x14ac:dyDescent="0.15">
      <c r="A34" s="18" t="s">
        <v>386</v>
      </c>
      <c r="B34" s="2" t="s">
        <v>26</v>
      </c>
      <c r="C34" s="13">
        <v>74.910967626167007</v>
      </c>
      <c r="D34" s="13">
        <v>7.2490143481545588E-2</v>
      </c>
      <c r="E34" s="13">
        <v>12.90844525464839</v>
      </c>
      <c r="F34" s="13">
        <v>1.5235164754496988</v>
      </c>
      <c r="G34" s="13">
        <v>7.7383992830510701E-2</v>
      </c>
      <c r="H34" s="13">
        <v>1.916757661677999E-2</v>
      </c>
      <c r="I34" s="13">
        <v>0.7967798471283809</v>
      </c>
      <c r="J34" s="13">
        <v>4.0844270576852297</v>
      </c>
      <c r="K34" s="13">
        <v>5.2475319196226025</v>
      </c>
      <c r="L34" s="13">
        <v>-5.0977597385053162E-3</v>
      </c>
      <c r="M34" s="13">
        <v>0.36438786610835999</v>
      </c>
      <c r="N34" s="38">
        <v>100</v>
      </c>
      <c r="O34" s="13">
        <v>1.9176999999999964</v>
      </c>
      <c r="AB34" s="8"/>
    </row>
    <row r="35" spans="1:28" x14ac:dyDescent="0.15">
      <c r="A35" s="1" t="s">
        <v>160</v>
      </c>
      <c r="B35" s="2" t="s">
        <v>26</v>
      </c>
      <c r="C35" s="13">
        <v>74.591226800419065</v>
      </c>
      <c r="D35" s="13">
        <v>8.4624378096862518E-2</v>
      </c>
      <c r="E35" s="13">
        <v>12.942063680856769</v>
      </c>
      <c r="F35" s="13">
        <v>1.5400422109637157</v>
      </c>
      <c r="G35" s="13">
        <v>5.749598894619367E-2</v>
      </c>
      <c r="H35" s="13">
        <v>2.5306333162937358E-2</v>
      </c>
      <c r="I35" s="13">
        <v>0.7237611284600084</v>
      </c>
      <c r="J35" s="13">
        <v>4.3635204146189617</v>
      </c>
      <c r="K35" s="13">
        <v>5.2935787710232356</v>
      </c>
      <c r="L35" s="13">
        <v>1.5285025230414164E-2</v>
      </c>
      <c r="M35" s="13">
        <v>0.36319649355447692</v>
      </c>
      <c r="N35" s="38">
        <v>100</v>
      </c>
      <c r="O35" s="13">
        <v>1.2104999999999961</v>
      </c>
      <c r="AB35" s="8"/>
    </row>
    <row r="36" spans="1:28" x14ac:dyDescent="0.15">
      <c r="A36" s="1" t="s">
        <v>159</v>
      </c>
      <c r="B36" s="2" t="s">
        <v>26</v>
      </c>
      <c r="C36" s="13">
        <v>74.288034904911456</v>
      </c>
      <c r="D36" s="13">
        <v>8.5303162951489431E-2</v>
      </c>
      <c r="E36" s="13">
        <v>13.350149076460612</v>
      </c>
      <c r="F36" s="13">
        <v>1.3561774387419212</v>
      </c>
      <c r="G36" s="13">
        <v>8.6833722095355864E-2</v>
      </c>
      <c r="H36" s="13">
        <v>2.5713393616956147E-2</v>
      </c>
      <c r="I36" s="13">
        <v>0.80609448243632364</v>
      </c>
      <c r="J36" s="13">
        <v>4.2615868429054498</v>
      </c>
      <c r="K36" s="13">
        <v>5.365426097461925</v>
      </c>
      <c r="L36" s="13">
        <v>4.3876028790837867E-3</v>
      </c>
      <c r="M36" s="13">
        <v>0.37039531281567778</v>
      </c>
      <c r="N36" s="38">
        <v>100</v>
      </c>
      <c r="O36" s="13">
        <v>1.9966000000000008</v>
      </c>
      <c r="AB36" s="8"/>
    </row>
    <row r="37" spans="1:28" x14ac:dyDescent="0.15">
      <c r="A37" s="1" t="s">
        <v>844</v>
      </c>
      <c r="B37" s="2" t="s">
        <v>26</v>
      </c>
      <c r="C37" s="13">
        <v>74.625957863174307</v>
      </c>
      <c r="D37" s="13">
        <v>7.852087821330421E-2</v>
      </c>
      <c r="E37" s="13">
        <v>13.051451517426141</v>
      </c>
      <c r="F37" s="13">
        <v>1.6627711360506436</v>
      </c>
      <c r="G37" s="13">
        <v>7.0282288659835754E-2</v>
      </c>
      <c r="H37" s="13">
        <v>4.180321366019174E-2</v>
      </c>
      <c r="I37" s="13">
        <v>0.7231650830266747</v>
      </c>
      <c r="J37" s="13">
        <v>4.1827624295905723</v>
      </c>
      <c r="K37" s="13">
        <v>5.1919387943993858</v>
      </c>
      <c r="L37" s="13">
        <v>1.9325086606901292E-3</v>
      </c>
      <c r="M37" s="13">
        <v>0.36941428713823948</v>
      </c>
      <c r="N37" s="38">
        <v>100</v>
      </c>
      <c r="O37" s="13">
        <v>1.6821999999999946</v>
      </c>
      <c r="AB37" s="8"/>
    </row>
    <row r="38" spans="1:28" x14ac:dyDescent="0.15">
      <c r="A38" s="46" t="s">
        <v>887</v>
      </c>
      <c r="B38" s="2" t="s">
        <v>26</v>
      </c>
      <c r="C38" s="13">
        <v>75.139861038967709</v>
      </c>
      <c r="D38" s="13">
        <v>7.148624532639386E-2</v>
      </c>
      <c r="E38" s="13">
        <v>12.705420097406437</v>
      </c>
      <c r="F38" s="13">
        <v>1.575268844854276</v>
      </c>
      <c r="G38" s="13">
        <v>7.1383387419449398E-2</v>
      </c>
      <c r="H38" s="13">
        <v>2.3760176504168316E-2</v>
      </c>
      <c r="I38" s="13">
        <v>0.77986865045283182</v>
      </c>
      <c r="J38" s="13">
        <v>3.9386349727169403</v>
      </c>
      <c r="K38" s="13">
        <v>5.3115823146114796</v>
      </c>
      <c r="L38" s="13">
        <v>4.8343216263892243E-3</v>
      </c>
      <c r="M38" s="13">
        <v>0.37789995011391514</v>
      </c>
      <c r="N38" s="38">
        <v>100</v>
      </c>
      <c r="O38" s="13">
        <v>2.778499999999994</v>
      </c>
      <c r="AB38" s="8"/>
    </row>
    <row r="39" spans="1:28" x14ac:dyDescent="0.15">
      <c r="A39" s="1" t="s">
        <v>878</v>
      </c>
      <c r="B39" s="2" t="s">
        <v>26</v>
      </c>
      <c r="C39" s="13">
        <v>74.201255095246836</v>
      </c>
      <c r="D39" s="13">
        <v>8.4657168594299351E-2</v>
      </c>
      <c r="E39" s="13">
        <v>13.703013011897195</v>
      </c>
      <c r="F39" s="13">
        <v>1.5659065597756934</v>
      </c>
      <c r="G39" s="13">
        <v>6.7585141712886654E-2</v>
      </c>
      <c r="H39" s="13">
        <v>5.5735146583435514E-2</v>
      </c>
      <c r="I39" s="13">
        <v>0.73891749290255593</v>
      </c>
      <c r="J39" s="13">
        <v>4.0660546847148114</v>
      </c>
      <c r="K39" s="13">
        <v>5.143199157244414</v>
      </c>
      <c r="L39" s="13">
        <v>1.5264400505733688E-2</v>
      </c>
      <c r="M39" s="13">
        <v>0.35861298819720394</v>
      </c>
      <c r="N39" s="38">
        <v>100</v>
      </c>
      <c r="O39" s="13">
        <v>0.42189999999999372</v>
      </c>
      <c r="AB39" s="8"/>
    </row>
    <row r="40" spans="1:28" x14ac:dyDescent="0.15">
      <c r="B40" s="2" t="s">
        <v>26</v>
      </c>
      <c r="C40" s="13">
        <v>74.787817866234192</v>
      </c>
      <c r="D40" s="13">
        <v>7.4169635826070682E-2</v>
      </c>
      <c r="E40" s="13">
        <v>12.830533065006785</v>
      </c>
      <c r="F40" s="13">
        <v>1.684027177219646</v>
      </c>
      <c r="G40" s="13">
        <v>7.3253961309699425E-2</v>
      </c>
      <c r="H40" s="13">
        <v>4.0391420333264823E-2</v>
      </c>
      <c r="I40" s="13">
        <v>0.70517111921878717</v>
      </c>
      <c r="J40" s="13">
        <v>4.1358983072230435</v>
      </c>
      <c r="K40" s="13">
        <v>5.3075547217265147</v>
      </c>
      <c r="L40" s="13">
        <v>2.3400570973931764E-3</v>
      </c>
      <c r="M40" s="13">
        <v>0.35874092719166695</v>
      </c>
      <c r="N40" s="38">
        <v>100</v>
      </c>
      <c r="O40" s="13">
        <v>1.7117999999999967</v>
      </c>
      <c r="AB40" s="8"/>
    </row>
    <row r="41" spans="1:28" x14ac:dyDescent="0.15">
      <c r="B41" s="2" t="s">
        <v>26</v>
      </c>
      <c r="C41" s="13">
        <v>74.470923564902108</v>
      </c>
      <c r="D41" s="13">
        <v>8.1204595895199252E-2</v>
      </c>
      <c r="E41" s="13">
        <v>13.18404441626819</v>
      </c>
      <c r="F41" s="13">
        <v>1.5581513437935977</v>
      </c>
      <c r="G41" s="13">
        <v>7.9372913281021834E-2</v>
      </c>
      <c r="H41" s="13">
        <v>3.3377327636122001E-2</v>
      </c>
      <c r="I41" s="13">
        <v>0.83209270756271214</v>
      </c>
      <c r="J41" s="13">
        <v>4.1255598079989575</v>
      </c>
      <c r="K41" s="13">
        <v>5.2772811317356307</v>
      </c>
      <c r="L41" s="13">
        <v>-2.0352029046415854E-3</v>
      </c>
      <c r="M41" s="13">
        <v>0.3601291539763285</v>
      </c>
      <c r="N41" s="38">
        <v>100</v>
      </c>
      <c r="O41" s="13">
        <v>1.729699999999994</v>
      </c>
      <c r="AB41" s="8"/>
    </row>
    <row r="42" spans="1:28" x14ac:dyDescent="0.15">
      <c r="B42" s="2" t="s">
        <v>26</v>
      </c>
      <c r="C42" s="13">
        <v>74.012456610615956</v>
      </c>
      <c r="D42" s="13">
        <v>6.9080134973507526E-2</v>
      </c>
      <c r="E42" s="13">
        <v>13.512376941555178</v>
      </c>
      <c r="F42" s="13">
        <v>1.5853134624577201</v>
      </c>
      <c r="G42" s="13">
        <v>7.0895379396169023E-2</v>
      </c>
      <c r="H42" s="13">
        <v>4.3969253793356609E-2</v>
      </c>
      <c r="I42" s="13">
        <v>0.79507705712574195</v>
      </c>
      <c r="J42" s="13">
        <v>4.4334319616136311</v>
      </c>
      <c r="K42" s="13">
        <v>5.1137452324622172</v>
      </c>
      <c r="L42" s="13">
        <v>1.119400727307932E-2</v>
      </c>
      <c r="M42" s="13">
        <v>0.35256080564581355</v>
      </c>
      <c r="N42" s="38">
        <v>100</v>
      </c>
      <c r="O42" s="13">
        <v>0.83979999999999677</v>
      </c>
      <c r="AB42" s="8"/>
    </row>
    <row r="43" spans="1:28" x14ac:dyDescent="0.15">
      <c r="B43" s="2" t="s">
        <v>26</v>
      </c>
      <c r="C43" s="13">
        <v>75.363076424345564</v>
      </c>
      <c r="D43" s="13">
        <v>8.5501256179593171E-2</v>
      </c>
      <c r="E43" s="13">
        <v>12.616297917173188</v>
      </c>
      <c r="F43" s="13">
        <v>1.5589796579949751</v>
      </c>
      <c r="G43" s="13">
        <v>7.1926412188994246E-2</v>
      </c>
      <c r="H43" s="13">
        <v>3.5051462841397193E-2</v>
      </c>
      <c r="I43" s="13">
        <v>0.75208687900153981</v>
      </c>
      <c r="J43" s="13">
        <v>3.9447078369397843</v>
      </c>
      <c r="K43" s="13">
        <v>5.2000769916524838</v>
      </c>
      <c r="L43" s="13">
        <v>3.646973012399708E-3</v>
      </c>
      <c r="M43" s="13">
        <v>0.36874949347597047</v>
      </c>
      <c r="N43" s="38">
        <v>100</v>
      </c>
      <c r="O43" s="13">
        <v>1.2879999999999967</v>
      </c>
      <c r="AB43" s="8"/>
    </row>
    <row r="44" spans="1:28" x14ac:dyDescent="0.15">
      <c r="B44" s="17" t="s">
        <v>7</v>
      </c>
      <c r="C44" s="14">
        <f>AVERAGE(C34:C43)</f>
        <v>74.639157779498404</v>
      </c>
      <c r="D44" s="14">
        <f t="shared" ref="D44:O44" si="6">AVERAGE(D34:D43)</f>
        <v>7.8703759953826558E-2</v>
      </c>
      <c r="E44" s="14">
        <f t="shared" si="6"/>
        <v>13.08037949786989</v>
      </c>
      <c r="F44" s="14">
        <f t="shared" si="6"/>
        <v>1.5610154307301887</v>
      </c>
      <c r="G44" s="14">
        <f t="shared" si="6"/>
        <v>7.2641318784011658E-2</v>
      </c>
      <c r="H44" s="14">
        <f t="shared" si="6"/>
        <v>3.4427530474860968E-2</v>
      </c>
      <c r="I44" s="14">
        <f t="shared" si="6"/>
        <v>0.76530144473155559</v>
      </c>
      <c r="J44" s="14">
        <f t="shared" si="6"/>
        <v>4.1536584316007374</v>
      </c>
      <c r="K44" s="14">
        <f t="shared" si="6"/>
        <v>5.2451915131939888</v>
      </c>
      <c r="L44" s="14">
        <f t="shared" si="6"/>
        <v>5.1751933642036306E-3</v>
      </c>
      <c r="M44" s="14">
        <f t="shared" si="6"/>
        <v>0.36440872782176531</v>
      </c>
      <c r="N44" s="40">
        <f t="shared" si="6"/>
        <v>100</v>
      </c>
      <c r="O44" s="14">
        <f t="shared" si="6"/>
        <v>1.5576699999999959</v>
      </c>
      <c r="AB44" s="8"/>
    </row>
    <row r="45" spans="1:28" x14ac:dyDescent="0.15">
      <c r="B45" s="17" t="s">
        <v>9</v>
      </c>
      <c r="C45" s="14">
        <f>STDEV(C34:C43)</f>
        <v>0.42286287888546009</v>
      </c>
      <c r="D45" s="14">
        <f t="shared" ref="D45:O45" si="7">STDEV(D34:D43)</f>
        <v>6.4154023089157903E-3</v>
      </c>
      <c r="E45" s="14">
        <f t="shared" si="7"/>
        <v>0.35366891419536345</v>
      </c>
      <c r="F45" s="14">
        <f t="shared" si="7"/>
        <v>8.8267641336455732E-2</v>
      </c>
      <c r="G45" s="14">
        <f t="shared" si="7"/>
        <v>7.7118935338782403E-3</v>
      </c>
      <c r="H45" s="14">
        <f t="shared" si="7"/>
        <v>1.1266030280248638E-2</v>
      </c>
      <c r="I45" s="14">
        <f t="shared" si="7"/>
        <v>4.2429404990562622E-2</v>
      </c>
      <c r="J45" s="14">
        <f t="shared" si="7"/>
        <v>0.1627126498621263</v>
      </c>
      <c r="K45" s="14">
        <f t="shared" si="7"/>
        <v>8.0747582619021332E-2</v>
      </c>
      <c r="L45" s="14">
        <f t="shared" si="7"/>
        <v>6.8262178667334661E-3</v>
      </c>
      <c r="M45" s="14">
        <f t="shared" si="7"/>
        <v>7.360726643289536E-3</v>
      </c>
      <c r="N45" s="40">
        <f t="shared" si="7"/>
        <v>0</v>
      </c>
      <c r="O45" s="14">
        <f t="shared" si="7"/>
        <v>0.65660108648842319</v>
      </c>
      <c r="AB45" s="8"/>
    </row>
    <row r="46" spans="1:28" x14ac:dyDescent="0.15">
      <c r="B46" s="2" t="s">
        <v>27</v>
      </c>
      <c r="C46" s="13">
        <v>54.072922250932123</v>
      </c>
      <c r="D46" s="13">
        <v>2.2827555200621181</v>
      </c>
      <c r="E46" s="13">
        <v>14.260684323757816</v>
      </c>
      <c r="F46" s="13">
        <v>12.929009883961267</v>
      </c>
      <c r="G46" s="13">
        <v>0.1981418917219939</v>
      </c>
      <c r="H46" s="13">
        <v>3.6360545825592894</v>
      </c>
      <c r="I46" s="13">
        <v>7.1686127150769883</v>
      </c>
      <c r="J46" s="13">
        <v>3.3698202742404479</v>
      </c>
      <c r="K46" s="13">
        <v>1.7735208003725471</v>
      </c>
      <c r="L46" s="13">
        <v>0.30033080643749926</v>
      </c>
      <c r="M46" s="13">
        <v>8.146950877909391E-3</v>
      </c>
      <c r="N46" s="38">
        <v>100</v>
      </c>
      <c r="O46" s="13">
        <v>0.57630000000000337</v>
      </c>
      <c r="AB46" s="8"/>
    </row>
    <row r="47" spans="1:28" x14ac:dyDescent="0.15">
      <c r="B47" s="2" t="s">
        <v>27</v>
      </c>
      <c r="C47" s="13">
        <v>55.147768543663908</v>
      </c>
      <c r="D47" s="13">
        <v>2.3422929686221905</v>
      </c>
      <c r="E47" s="13">
        <v>13.600697739096294</v>
      </c>
      <c r="F47" s="13">
        <v>12.240699538657855</v>
      </c>
      <c r="G47" s="13">
        <v>0.21799234368353892</v>
      </c>
      <c r="H47" s="13">
        <v>3.6279570068383347</v>
      </c>
      <c r="I47" s="13">
        <v>7.3366897883061224</v>
      </c>
      <c r="J47" s="13">
        <v>3.3358349965644738</v>
      </c>
      <c r="K47" s="13">
        <v>1.8105020776756207</v>
      </c>
      <c r="L47" s="13">
        <v>0.32831773713313483</v>
      </c>
      <c r="M47" s="13">
        <v>1.1349507574518209E-2</v>
      </c>
      <c r="N47" s="38">
        <v>100</v>
      </c>
      <c r="O47" s="13">
        <v>2.1984000000000066</v>
      </c>
      <c r="AB47" s="8"/>
    </row>
    <row r="48" spans="1:28" x14ac:dyDescent="0.15">
      <c r="B48" s="2" t="s">
        <v>27</v>
      </c>
      <c r="C48" s="13">
        <v>54.434689509690614</v>
      </c>
      <c r="D48" s="13">
        <v>2.3251521096399519</v>
      </c>
      <c r="E48" s="13">
        <v>13.347191470989694</v>
      </c>
      <c r="F48" s="13">
        <v>12.949496420436891</v>
      </c>
      <c r="G48" s="13">
        <v>0.20858992594749975</v>
      </c>
      <c r="H48" s="13">
        <v>3.753388048022857</v>
      </c>
      <c r="I48" s="13">
        <v>7.1778931597066613</v>
      </c>
      <c r="J48" s="13">
        <v>3.6460165374687605</v>
      </c>
      <c r="K48" s="13">
        <v>1.8298279492041485</v>
      </c>
      <c r="L48" s="13">
        <v>0.32621659510275153</v>
      </c>
      <c r="M48" s="13">
        <v>1.8459285482079625E-3</v>
      </c>
      <c r="N48" s="38">
        <v>100</v>
      </c>
      <c r="O48" s="13">
        <v>2.4881000000000029</v>
      </c>
      <c r="AB48" s="8"/>
    </row>
    <row r="49" spans="2:28" x14ac:dyDescent="0.15">
      <c r="B49" s="2" t="s">
        <v>27</v>
      </c>
      <c r="C49" s="13">
        <v>54.85291844049388</v>
      </c>
      <c r="D49" s="13">
        <v>2.3145224282831509</v>
      </c>
      <c r="E49" s="13">
        <v>13.636634630833418</v>
      </c>
      <c r="F49" s="13">
        <v>12.710320415593443</v>
      </c>
      <c r="G49" s="13">
        <v>0.1951252044974793</v>
      </c>
      <c r="H49" s="13">
        <v>3.6024902462659951</v>
      </c>
      <c r="I49" s="13">
        <v>7.2567174706276436</v>
      </c>
      <c r="J49" s="13">
        <v>3.2759005720371737</v>
      </c>
      <c r="K49" s="13">
        <v>1.8131183554108088</v>
      </c>
      <c r="L49" s="13">
        <v>0.33507777219763929</v>
      </c>
      <c r="M49" s="13">
        <v>7.1744637593583798E-3</v>
      </c>
      <c r="N49" s="38">
        <v>100</v>
      </c>
      <c r="O49" s="13">
        <v>1.0378999999999934</v>
      </c>
      <c r="AB49" s="8"/>
    </row>
    <row r="50" spans="2:28" x14ac:dyDescent="0.15">
      <c r="B50" s="2" t="s">
        <v>27</v>
      </c>
      <c r="C50" s="13">
        <v>54.223540221351783</v>
      </c>
      <c r="D50" s="13">
        <v>2.3023400716492062</v>
      </c>
      <c r="E50" s="13">
        <v>13.819853132383789</v>
      </c>
      <c r="F50" s="13">
        <v>13.131200853345518</v>
      </c>
      <c r="G50" s="13">
        <v>0.21058299366415431</v>
      </c>
      <c r="H50" s="13">
        <v>3.7311431342295776</v>
      </c>
      <c r="I50" s="13">
        <v>7.2442589365201897</v>
      </c>
      <c r="J50" s="13">
        <v>3.1450799552523883</v>
      </c>
      <c r="K50" s="13">
        <v>1.8508868450384506</v>
      </c>
      <c r="L50" s="13">
        <v>0.335709063022952</v>
      </c>
      <c r="M50" s="13">
        <v>5.4047935419855577E-3</v>
      </c>
      <c r="N50" s="38">
        <v>100</v>
      </c>
      <c r="O50" s="13">
        <v>1.9389000000000038</v>
      </c>
      <c r="AB50" s="8"/>
    </row>
    <row r="51" spans="2:28" x14ac:dyDescent="0.15">
      <c r="B51" s="2" t="s">
        <v>27</v>
      </c>
      <c r="C51" s="13">
        <v>55.091787498464541</v>
      </c>
      <c r="D51" s="13">
        <v>2.3062858929573915</v>
      </c>
      <c r="E51" s="13">
        <v>13.405553237561255</v>
      </c>
      <c r="F51" s="13">
        <v>12.652391205698816</v>
      </c>
      <c r="G51" s="13">
        <v>0.19633580935732001</v>
      </c>
      <c r="H51" s="13">
        <v>3.7157617859858467</v>
      </c>
      <c r="I51" s="13">
        <v>7.311123225592282</v>
      </c>
      <c r="J51" s="13">
        <v>3.1188359540204682</v>
      </c>
      <c r="K51" s="13">
        <v>1.8575763389970226</v>
      </c>
      <c r="L51" s="13">
        <v>0.33744582745797913</v>
      </c>
      <c r="M51" s="13">
        <v>6.9032239070826052E-3</v>
      </c>
      <c r="N51" s="38">
        <v>100</v>
      </c>
      <c r="O51" s="13">
        <v>1.4953000000000003</v>
      </c>
      <c r="AB51" s="8"/>
    </row>
    <row r="52" spans="2:28" x14ac:dyDescent="0.15">
      <c r="B52" s="2" t="s">
        <v>27</v>
      </c>
      <c r="C52" s="13">
        <v>54.886427412839289</v>
      </c>
      <c r="D52" s="13">
        <v>2.3193518478544664</v>
      </c>
      <c r="E52" s="13">
        <v>13.359298068166167</v>
      </c>
      <c r="F52" s="13">
        <v>12.813175201314067</v>
      </c>
      <c r="G52" s="13">
        <v>0.20681332733040175</v>
      </c>
      <c r="H52" s="13">
        <v>3.6760760563206554</v>
      </c>
      <c r="I52" s="13">
        <v>7.2189363709811714</v>
      </c>
      <c r="J52" s="13">
        <v>3.3125080947065246</v>
      </c>
      <c r="K52" s="13">
        <v>1.8554609202987487</v>
      </c>
      <c r="L52" s="13">
        <v>0.34105696823174603</v>
      </c>
      <c r="M52" s="13">
        <v>1.089573195677067E-2</v>
      </c>
      <c r="N52" s="38">
        <v>100</v>
      </c>
      <c r="O52" s="13">
        <v>2.7142000000000053</v>
      </c>
      <c r="AB52" s="8"/>
    </row>
    <row r="53" spans="2:28" x14ac:dyDescent="0.15">
      <c r="B53" s="2" t="s">
        <v>27</v>
      </c>
      <c r="C53" s="13">
        <v>54.414260516220978</v>
      </c>
      <c r="D53" s="13">
        <v>2.315564967325547</v>
      </c>
      <c r="E53" s="13">
        <v>13.864581701295355</v>
      </c>
      <c r="F53" s="13">
        <v>12.771288935161554</v>
      </c>
      <c r="G53" s="13">
        <v>0.20054482692395165</v>
      </c>
      <c r="H53" s="13">
        <v>3.611929586932241</v>
      </c>
      <c r="I53" s="13">
        <v>7.2054624205881908</v>
      </c>
      <c r="J53" s="13">
        <v>3.4269512435497647</v>
      </c>
      <c r="K53" s="13">
        <v>1.8535234331171886</v>
      </c>
      <c r="L53" s="13">
        <v>0.32831128923840475</v>
      </c>
      <c r="M53" s="13">
        <v>7.5810796468227699E-3</v>
      </c>
      <c r="N53" s="38">
        <v>100</v>
      </c>
      <c r="O53" s="13">
        <v>1.069500000000005</v>
      </c>
      <c r="AB53" s="8"/>
    </row>
    <row r="54" spans="2:28" x14ac:dyDescent="0.15">
      <c r="B54" s="2" t="s">
        <v>27</v>
      </c>
      <c r="C54" s="13">
        <v>54.4708797665267</v>
      </c>
      <c r="D54" s="13">
        <v>2.2986079682099638</v>
      </c>
      <c r="E54" s="13">
        <v>14.337683897770193</v>
      </c>
      <c r="F54" s="13">
        <v>12.577602880261724</v>
      </c>
      <c r="G54" s="13">
        <v>0.1997024757830306</v>
      </c>
      <c r="H54" s="13">
        <v>3.6645607255856616</v>
      </c>
      <c r="I54" s="13">
        <v>7.1204891898858005</v>
      </c>
      <c r="J54" s="13">
        <v>3.1607381685415832</v>
      </c>
      <c r="K54" s="13">
        <v>1.8302001286700911</v>
      </c>
      <c r="L54" s="13">
        <v>0.33405515766145155</v>
      </c>
      <c r="M54" s="13">
        <v>5.3781662685470633E-3</v>
      </c>
      <c r="N54" s="38">
        <v>100</v>
      </c>
      <c r="O54" s="13">
        <v>1.453400000000002</v>
      </c>
      <c r="AB54" s="8"/>
    </row>
    <row r="55" spans="2:28" x14ac:dyDescent="0.15">
      <c r="B55" s="2" t="s">
        <v>27</v>
      </c>
      <c r="C55" s="13">
        <v>54.883276106780485</v>
      </c>
      <c r="D55" s="13">
        <v>2.2873700219498181</v>
      </c>
      <c r="E55" s="13">
        <v>13.099432066227129</v>
      </c>
      <c r="F55" s="13">
        <v>12.945722425160461</v>
      </c>
      <c r="G55" s="13">
        <v>0.19107103334707312</v>
      </c>
      <c r="H55" s="13">
        <v>3.5777594129388191</v>
      </c>
      <c r="I55" s="13">
        <v>7.3538996968447901</v>
      </c>
      <c r="J55" s="13">
        <v>3.546794128575983</v>
      </c>
      <c r="K55" s="13">
        <v>1.7869507215418885</v>
      </c>
      <c r="L55" s="13">
        <v>0.31960234483346772</v>
      </c>
      <c r="M55" s="13">
        <v>8.2235673225892255E-3</v>
      </c>
      <c r="N55" s="38">
        <v>100</v>
      </c>
      <c r="O55" s="13">
        <v>1.502600000000001</v>
      </c>
      <c r="AB55" s="8"/>
    </row>
    <row r="56" spans="2:28" x14ac:dyDescent="0.15">
      <c r="B56" s="17" t="s">
        <v>7</v>
      </c>
      <c r="C56" s="14">
        <f>AVERAGE(C46:C55)</f>
        <v>54.647847026696432</v>
      </c>
      <c r="D56" s="14">
        <f t="shared" ref="D56:O56" si="8">AVERAGE(D46:D55)</f>
        <v>2.3094243796553804</v>
      </c>
      <c r="E56" s="14">
        <f t="shared" si="8"/>
        <v>13.673161026808112</v>
      </c>
      <c r="F56" s="14">
        <f t="shared" si="8"/>
        <v>12.77209077595916</v>
      </c>
      <c r="G56" s="14">
        <f t="shared" si="8"/>
        <v>0.20248998322564432</v>
      </c>
      <c r="H56" s="14">
        <f t="shared" si="8"/>
        <v>3.6597120585679277</v>
      </c>
      <c r="I56" s="14">
        <f t="shared" si="8"/>
        <v>7.2394082974129832</v>
      </c>
      <c r="J56" s="14">
        <f t="shared" si="8"/>
        <v>3.3338479924957567</v>
      </c>
      <c r="K56" s="14">
        <f t="shared" si="8"/>
        <v>1.8261567570326516</v>
      </c>
      <c r="L56" s="14">
        <f t="shared" si="8"/>
        <v>0.32861235613170259</v>
      </c>
      <c r="M56" s="14">
        <f t="shared" si="8"/>
        <v>7.290341340379182E-3</v>
      </c>
      <c r="N56" s="40">
        <f t="shared" si="8"/>
        <v>100</v>
      </c>
      <c r="O56" s="14">
        <f t="shared" si="8"/>
        <v>1.6474600000000024</v>
      </c>
      <c r="AB56" s="8"/>
    </row>
    <row r="57" spans="2:28" x14ac:dyDescent="0.15">
      <c r="B57" s="17" t="s">
        <v>9</v>
      </c>
      <c r="C57" s="14">
        <f>STDEV(C46:C55)</f>
        <v>0.37167748290876018</v>
      </c>
      <c r="D57" s="14">
        <f t="shared" ref="D57:O57" si="9">STDEV(D46:D55)</f>
        <v>1.7840690737042187E-2</v>
      </c>
      <c r="E57" s="14">
        <f t="shared" si="9"/>
        <v>0.40236312811818753</v>
      </c>
      <c r="F57" s="14">
        <f t="shared" si="9"/>
        <v>0.24838113467961412</v>
      </c>
      <c r="G57" s="14">
        <f t="shared" si="9"/>
        <v>8.264291135379848E-3</v>
      </c>
      <c r="H57" s="14">
        <f t="shared" si="9"/>
        <v>5.8833330986076467E-2</v>
      </c>
      <c r="I57" s="14">
        <f t="shared" si="9"/>
        <v>7.6410760746512124E-2</v>
      </c>
      <c r="J57" s="14">
        <f t="shared" si="9"/>
        <v>0.17269281669320335</v>
      </c>
      <c r="K57" s="14">
        <f t="shared" si="9"/>
        <v>2.9737721816354982E-2</v>
      </c>
      <c r="L57" s="14">
        <f t="shared" si="9"/>
        <v>1.1745594906305768E-2</v>
      </c>
      <c r="M57" s="14">
        <f t="shared" si="9"/>
        <v>2.752403264775024E-3</v>
      </c>
      <c r="N57" s="40">
        <f t="shared" si="9"/>
        <v>0</v>
      </c>
      <c r="O57" s="14">
        <f t="shared" si="9"/>
        <v>0.68051151218934181</v>
      </c>
      <c r="AB57" s="8"/>
    </row>
    <row r="58" spans="2:28" x14ac:dyDescent="0.15">
      <c r="B58" s="2" t="s">
        <v>26</v>
      </c>
      <c r="C58" s="13">
        <v>74.448339780786597</v>
      </c>
      <c r="D58" s="13">
        <v>7.7973887814313345E-2</v>
      </c>
      <c r="E58" s="13">
        <v>13.088330109606709</v>
      </c>
      <c r="F58" s="13">
        <v>1.4577288845905869</v>
      </c>
      <c r="G58" s="13">
        <v>6.9612346872985176E-2</v>
      </c>
      <c r="H58" s="13">
        <v>3.5863958736299162E-2</v>
      </c>
      <c r="I58" s="13">
        <v>0.74659493874919414</v>
      </c>
      <c r="J58" s="13">
        <v>4.3467923920051579</v>
      </c>
      <c r="K58" s="13">
        <v>5.3441328175370737</v>
      </c>
      <c r="L58" s="13">
        <v>1.1081560283687944E-2</v>
      </c>
      <c r="M58" s="13">
        <v>0.37334784010315925</v>
      </c>
      <c r="N58" s="38">
        <v>100</v>
      </c>
      <c r="O58" s="13">
        <v>0.73600000000000421</v>
      </c>
      <c r="AB58" s="8"/>
    </row>
    <row r="59" spans="2:28" x14ac:dyDescent="0.15">
      <c r="B59" s="2" t="s">
        <v>26</v>
      </c>
      <c r="C59" s="13">
        <v>74.659245603371616</v>
      </c>
      <c r="D59" s="13">
        <v>7.5148312428104269E-2</v>
      </c>
      <c r="E59" s="13">
        <v>13.210028482014135</v>
      </c>
      <c r="F59" s="13">
        <v>1.3974773073194255</v>
      </c>
      <c r="G59" s="13">
        <v>7.6956694277978438E-2</v>
      </c>
      <c r="H59" s="13">
        <v>4.6214202830117596E-2</v>
      </c>
      <c r="I59" s="13">
        <v>0.72847648852431013</v>
      </c>
      <c r="J59" s="13">
        <v>4.1445098029366116</v>
      </c>
      <c r="K59" s="13">
        <v>5.289416445223611</v>
      </c>
      <c r="L59" s="13">
        <v>1.2055878999161112E-2</v>
      </c>
      <c r="M59" s="13">
        <v>0.36057124773324356</v>
      </c>
      <c r="N59" s="38">
        <v>100</v>
      </c>
      <c r="O59" s="13">
        <v>0.46349999999999625</v>
      </c>
      <c r="AB59" s="8"/>
    </row>
    <row r="60" spans="2:28" x14ac:dyDescent="0.15">
      <c r="B60" s="2" t="s">
        <v>26</v>
      </c>
      <c r="C60" s="13">
        <v>74.082796381399234</v>
      </c>
      <c r="D60" s="13">
        <v>8.0944499791110971E-2</v>
      </c>
      <c r="E60" s="13">
        <v>13.386774110614777</v>
      </c>
      <c r="F60" s="13">
        <v>1.7617982131953596</v>
      </c>
      <c r="G60" s="13">
        <v>6.6382524022238654E-2</v>
      </c>
      <c r="H60" s="13">
        <v>2.89230966995533E-2</v>
      </c>
      <c r="I60" s="13">
        <v>0.70831458688176885</v>
      </c>
      <c r="J60" s="13">
        <v>4.2503896583860916</v>
      </c>
      <c r="K60" s="13">
        <v>5.2617941960985961</v>
      </c>
      <c r="L60" s="13">
        <v>6.3269274030272847E-3</v>
      </c>
      <c r="M60" s="13">
        <v>0.36565623292733873</v>
      </c>
      <c r="N60" s="38">
        <v>100</v>
      </c>
      <c r="O60" s="13">
        <v>0.42560000000000286</v>
      </c>
      <c r="AB60" s="8"/>
    </row>
    <row r="61" spans="2:28" x14ac:dyDescent="0.15">
      <c r="B61" s="2" t="s">
        <v>26</v>
      </c>
      <c r="C61" s="13">
        <v>74.421821814938482</v>
      </c>
      <c r="D61" s="13">
        <v>8.979837837072574E-2</v>
      </c>
      <c r="E61" s="13">
        <v>13.261642946276705</v>
      </c>
      <c r="F61" s="13">
        <v>1.5228308332035572</v>
      </c>
      <c r="G61" s="13">
        <v>7.7157840874846548E-2</v>
      </c>
      <c r="H61" s="13">
        <v>5.0764398583450811E-2</v>
      </c>
      <c r="I61" s="13">
        <v>0.70776897546926731</v>
      </c>
      <c r="J61" s="13">
        <v>4.1984786860312955</v>
      </c>
      <c r="K61" s="13">
        <v>5.291834617274862</v>
      </c>
      <c r="L61" s="13">
        <v>1.3146158995714353E-2</v>
      </c>
      <c r="M61" s="13">
        <v>0.36485647428105683</v>
      </c>
      <c r="N61" s="38">
        <v>100</v>
      </c>
      <c r="O61" s="13">
        <v>1.1118000000000023</v>
      </c>
      <c r="AB61" s="8"/>
    </row>
    <row r="62" spans="2:28" x14ac:dyDescent="0.15">
      <c r="B62" s="2" t="s">
        <v>26</v>
      </c>
      <c r="C62" s="13">
        <v>74.473525266760618</v>
      </c>
      <c r="D62" s="13">
        <v>7.7410912019327552E-2</v>
      </c>
      <c r="E62" s="13">
        <v>13.085162069659754</v>
      </c>
      <c r="F62" s="13">
        <v>1.8006845178175961</v>
      </c>
      <c r="G62" s="13">
        <v>7.1169720153009861E-2</v>
      </c>
      <c r="H62" s="13">
        <v>5.0734850010066432E-2</v>
      </c>
      <c r="I62" s="13">
        <v>0.78407489430239585</v>
      </c>
      <c r="J62" s="13">
        <v>4.0796255284880205</v>
      </c>
      <c r="K62" s="13">
        <v>5.189752365613046</v>
      </c>
      <c r="L62" s="13">
        <v>1.0469096033823231E-2</v>
      </c>
      <c r="M62" s="13">
        <v>0.37749144352728004</v>
      </c>
      <c r="N62" s="38">
        <v>100</v>
      </c>
      <c r="O62" s="13">
        <v>0.65999999999999659</v>
      </c>
      <c r="AB62" s="8"/>
    </row>
    <row r="63" spans="2:28" x14ac:dyDescent="0.15">
      <c r="B63" s="2" t="s">
        <v>26</v>
      </c>
      <c r="C63" s="13">
        <v>73.815315215708821</v>
      </c>
      <c r="D63" s="13">
        <v>8.3424966780781304E-2</v>
      </c>
      <c r="E63" s="13">
        <v>13.771853823376279</v>
      </c>
      <c r="F63" s="13">
        <v>1.7058898026547233</v>
      </c>
      <c r="G63" s="13">
        <v>7.789680633145242E-2</v>
      </c>
      <c r="H63" s="13">
        <v>1.6282945323477793E-2</v>
      </c>
      <c r="I63" s="13">
        <v>0.75052316500252292</v>
      </c>
      <c r="J63" s="13">
        <v>4.2429134008640013</v>
      </c>
      <c r="K63" s="13">
        <v>5.173353060490137</v>
      </c>
      <c r="L63" s="13">
        <v>-2.8143362287492489E-3</v>
      </c>
      <c r="M63" s="13">
        <v>0.3653611496965542</v>
      </c>
      <c r="N63" s="38">
        <v>100</v>
      </c>
      <c r="O63" s="13">
        <v>0.50939999999999941</v>
      </c>
      <c r="AB63" s="8"/>
    </row>
    <row r="64" spans="2:28" x14ac:dyDescent="0.15">
      <c r="B64" s="2" t="s">
        <v>26</v>
      </c>
      <c r="C64" s="13">
        <v>74.055751920117501</v>
      </c>
      <c r="D64" s="13">
        <v>8.3721238391708988E-2</v>
      </c>
      <c r="E64" s="13">
        <v>13.396502379630643</v>
      </c>
      <c r="F64" s="13">
        <v>1.5823715596744712</v>
      </c>
      <c r="G64" s="13">
        <v>5.6115314461589121E-2</v>
      </c>
      <c r="H64" s="13">
        <v>4.8184885405300137E-2</v>
      </c>
      <c r="I64" s="13">
        <v>0.75951425620104351</v>
      </c>
      <c r="J64" s="13">
        <v>4.3083310663013989</v>
      </c>
      <c r="K64" s="13">
        <v>5.3296498665379062</v>
      </c>
      <c r="L64" s="13">
        <v>2.0880117008963393E-2</v>
      </c>
      <c r="M64" s="13">
        <v>0.35907778144741376</v>
      </c>
      <c r="N64" s="38">
        <v>100</v>
      </c>
      <c r="O64" s="13">
        <v>0.38370000000000459</v>
      </c>
      <c r="AB64" s="8"/>
    </row>
    <row r="65" spans="2:28" x14ac:dyDescent="0.15">
      <c r="B65" s="2" t="s">
        <v>26</v>
      </c>
      <c r="C65" s="13">
        <v>74.165705910892314</v>
      </c>
      <c r="D65" s="13">
        <v>7.7566529185289196E-2</v>
      </c>
      <c r="E65" s="13">
        <v>13.413159277673046</v>
      </c>
      <c r="F65" s="13">
        <v>1.6719672142722415</v>
      </c>
      <c r="G65" s="13">
        <v>6.4554718697769936E-2</v>
      </c>
      <c r="H65" s="13">
        <v>3.6211162519530327E-2</v>
      </c>
      <c r="I65" s="13">
        <v>0.733906458195272</v>
      </c>
      <c r="J65" s="13">
        <v>4.1929298461681235</v>
      </c>
      <c r="K65" s="13">
        <v>5.2642355763072084</v>
      </c>
      <c r="L65" s="13">
        <v>1.2104009755831863E-2</v>
      </c>
      <c r="M65" s="13">
        <v>0.36786102982932339</v>
      </c>
      <c r="N65" s="38">
        <v>100</v>
      </c>
      <c r="O65" s="13">
        <v>0.85930000000000462</v>
      </c>
      <c r="AB65" s="8"/>
    </row>
    <row r="66" spans="2:28" x14ac:dyDescent="0.15">
      <c r="B66" s="2" t="s">
        <v>26</v>
      </c>
      <c r="C66" s="13">
        <v>74.430895983936153</v>
      </c>
      <c r="D66" s="13">
        <v>8.0198667576522886E-2</v>
      </c>
      <c r="E66" s="13">
        <v>13.174289392570468</v>
      </c>
      <c r="F66" s="13">
        <v>1.6103048252864995</v>
      </c>
      <c r="G66" s="13">
        <v>6.9847210483312563E-2</v>
      </c>
      <c r="H66" s="13">
        <v>3.3868359615649393E-2</v>
      </c>
      <c r="I66" s="13">
        <v>0.75987735030838299</v>
      </c>
      <c r="J66" s="13">
        <v>4.1048049855833346</v>
      </c>
      <c r="K66" s="13">
        <v>5.3573312938617876</v>
      </c>
      <c r="L66" s="13">
        <v>6.2309741726120551E-3</v>
      </c>
      <c r="M66" s="13">
        <v>0.37245145618871411</v>
      </c>
      <c r="N66" s="38">
        <v>100</v>
      </c>
      <c r="O66" s="13">
        <v>0.49710000000000321</v>
      </c>
      <c r="AB66" s="8"/>
    </row>
    <row r="67" spans="2:28" x14ac:dyDescent="0.15">
      <c r="B67" s="2" t="s">
        <v>26</v>
      </c>
      <c r="C67" s="13">
        <v>73.689002946866751</v>
      </c>
      <c r="D67" s="13">
        <v>7.9200779455218195E-2</v>
      </c>
      <c r="E67" s="13">
        <v>13.034655073133703</v>
      </c>
      <c r="F67" s="13">
        <v>2.6728021534642123</v>
      </c>
      <c r="G67" s="13">
        <v>7.2824867650018235E-2</v>
      </c>
      <c r="H67" s="13">
        <v>5.9276055063968325E-2</v>
      </c>
      <c r="I67" s="13">
        <v>0.72127502296324486</v>
      </c>
      <c r="J67" s="13">
        <v>4.2144777032371703</v>
      </c>
      <c r="K67" s="13">
        <v>5.0991354662086641</v>
      </c>
      <c r="L67" s="13">
        <v>8.36838424432494E-3</v>
      </c>
      <c r="M67" s="13">
        <v>0.34898154771274131</v>
      </c>
      <c r="N67" s="38">
        <v>100</v>
      </c>
      <c r="O67" s="13">
        <v>-0.37779999999999347</v>
      </c>
      <c r="AB67" s="8"/>
    </row>
    <row r="68" spans="2:28" x14ac:dyDescent="0.15">
      <c r="B68" s="17" t="s">
        <v>7</v>
      </c>
      <c r="C68" s="14">
        <f>AVERAGE(C58:C67)</f>
        <v>74.224240082477792</v>
      </c>
      <c r="D68" s="14">
        <f t="shared" ref="D68:O68" si="10">AVERAGE(D58:D67)</f>
        <v>8.0538817181310257E-2</v>
      </c>
      <c r="E68" s="14">
        <f t="shared" si="10"/>
        <v>13.282239766455623</v>
      </c>
      <c r="F68" s="14">
        <f t="shared" si="10"/>
        <v>1.7183855311478673</v>
      </c>
      <c r="G68" s="14">
        <f t="shared" si="10"/>
        <v>7.02518043825201E-2</v>
      </c>
      <c r="H68" s="14">
        <f t="shared" si="10"/>
        <v>4.0632391478741328E-2</v>
      </c>
      <c r="I68" s="14">
        <f t="shared" si="10"/>
        <v>0.74003261365974027</v>
      </c>
      <c r="J68" s="14">
        <f t="shared" si="10"/>
        <v>4.2083253070001208</v>
      </c>
      <c r="K68" s="14">
        <f t="shared" si="10"/>
        <v>5.2600635705152889</v>
      </c>
      <c r="L68" s="14">
        <f t="shared" si="10"/>
        <v>9.7848770668396944E-3</v>
      </c>
      <c r="M68" s="14">
        <f t="shared" si="10"/>
        <v>0.36556562034468254</v>
      </c>
      <c r="N68" s="40">
        <f t="shared" si="10"/>
        <v>100</v>
      </c>
      <c r="O68" s="14">
        <f t="shared" si="10"/>
        <v>0.5268600000000021</v>
      </c>
      <c r="AB68" s="8"/>
    </row>
    <row r="69" spans="2:28" x14ac:dyDescent="0.15">
      <c r="B69" s="17" t="s">
        <v>9</v>
      </c>
      <c r="C69" s="14">
        <f>STDEV(C58:C67)</f>
        <v>0.31426421162517615</v>
      </c>
      <c r="D69" s="14">
        <f t="shared" ref="D69:O69" si="11">STDEV(D58:D67)</f>
        <v>4.2232485333120037E-3</v>
      </c>
      <c r="E69" s="14">
        <f t="shared" si="11"/>
        <v>0.22006967402144254</v>
      </c>
      <c r="F69" s="14">
        <f t="shared" si="11"/>
        <v>0.35920073795303747</v>
      </c>
      <c r="G69" s="14">
        <f t="shared" si="11"/>
        <v>6.7197820112064946E-3</v>
      </c>
      <c r="H69" s="14">
        <f t="shared" si="11"/>
        <v>1.2730281773817416E-2</v>
      </c>
      <c r="I69" s="14">
        <f t="shared" si="11"/>
        <v>2.4576598672211274E-2</v>
      </c>
      <c r="J69" s="14">
        <f t="shared" si="11"/>
        <v>8.4238001486690778E-2</v>
      </c>
      <c r="K69" s="14">
        <f t="shared" si="11"/>
        <v>8.274628229070552E-2</v>
      </c>
      <c r="L69" s="14">
        <f t="shared" si="11"/>
        <v>6.0774830680975587E-3</v>
      </c>
      <c r="M69" s="14">
        <f t="shared" si="11"/>
        <v>8.1519733558533015E-3</v>
      </c>
      <c r="N69" s="40">
        <f t="shared" si="11"/>
        <v>0</v>
      </c>
      <c r="O69" s="14">
        <f t="shared" si="11"/>
        <v>0.38994302204866255</v>
      </c>
      <c r="AB69" s="8"/>
    </row>
    <row r="70" spans="2:28" x14ac:dyDescent="0.15">
      <c r="B70" s="2" t="s">
        <v>27</v>
      </c>
      <c r="C70" s="13">
        <v>54.849432987986489</v>
      </c>
      <c r="D70" s="13">
        <v>2.2814731993022934</v>
      </c>
      <c r="E70" s="13">
        <v>14.021261823395218</v>
      </c>
      <c r="F70" s="13">
        <v>12.557019297143549</v>
      </c>
      <c r="G70" s="13">
        <v>0.19045672544676176</v>
      </c>
      <c r="H70" s="13">
        <v>3.6459288246886414</v>
      </c>
      <c r="I70" s="13">
        <v>6.9008252456851675</v>
      </c>
      <c r="J70" s="13">
        <v>3.3813332371531875</v>
      </c>
      <c r="K70" s="13">
        <v>1.8207101901862186</v>
      </c>
      <c r="L70" s="13">
        <v>0.34624852348448643</v>
      </c>
      <c r="M70" s="13">
        <v>5.4101331794451004E-3</v>
      </c>
      <c r="N70" s="38">
        <v>100</v>
      </c>
      <c r="O70" s="13">
        <v>0.18729999999999336</v>
      </c>
      <c r="AB70" s="8"/>
    </row>
    <row r="71" spans="2:28" x14ac:dyDescent="0.15">
      <c r="B71" s="2" t="s">
        <v>27</v>
      </c>
      <c r="C71" s="13">
        <v>56.026154437883214</v>
      </c>
      <c r="D71" s="13">
        <v>2.319262673569332</v>
      </c>
      <c r="E71" s="13">
        <v>12.922855103673674</v>
      </c>
      <c r="F71" s="13">
        <v>12.368852442157269</v>
      </c>
      <c r="G71" s="13">
        <v>0.22090174808562105</v>
      </c>
      <c r="H71" s="13">
        <v>3.6334635296150268</v>
      </c>
      <c r="I71" s="13">
        <v>7.2548947014432663</v>
      </c>
      <c r="J71" s="13">
        <v>2.9694213567151873</v>
      </c>
      <c r="K71" s="13">
        <v>1.9212693006217747</v>
      </c>
      <c r="L71" s="13">
        <v>0.35685710700982542</v>
      </c>
      <c r="M71" s="13">
        <v>6.0675992258154756E-3</v>
      </c>
      <c r="N71" s="38">
        <v>100</v>
      </c>
      <c r="O71" s="13">
        <v>2.7622000000000071</v>
      </c>
      <c r="AB71" s="8"/>
    </row>
    <row r="72" spans="2:28" x14ac:dyDescent="0.15">
      <c r="B72" s="2" t="s">
        <v>27</v>
      </c>
      <c r="C72" s="13">
        <v>54.650717421407734</v>
      </c>
      <c r="D72" s="13">
        <v>2.3192375410067569</v>
      </c>
      <c r="E72" s="13">
        <v>13.668140149895001</v>
      </c>
      <c r="F72" s="13">
        <v>12.672903994660107</v>
      </c>
      <c r="G72" s="13">
        <v>0.21812699319000822</v>
      </c>
      <c r="H72" s="13">
        <v>3.6255611918857165</v>
      </c>
      <c r="I72" s="13">
        <v>7.2031689879699963</v>
      </c>
      <c r="J72" s="13">
        <v>3.3441397800849142</v>
      </c>
      <c r="K72" s="13">
        <v>1.9512561859372606</v>
      </c>
      <c r="L72" s="13">
        <v>0.33953442535678036</v>
      </c>
      <c r="M72" s="13">
        <v>7.2133286057245389E-3</v>
      </c>
      <c r="N72" s="38">
        <v>100</v>
      </c>
      <c r="O72" s="13">
        <v>1.5711000000000013</v>
      </c>
      <c r="AB72" s="8"/>
    </row>
    <row r="73" spans="2:28" x14ac:dyDescent="0.15">
      <c r="B73" s="2" t="s">
        <v>27</v>
      </c>
      <c r="C73" s="13">
        <v>54.701408796951647</v>
      </c>
      <c r="D73" s="13">
        <v>2.2412678776055612</v>
      </c>
      <c r="E73" s="13">
        <v>13.897050368555238</v>
      </c>
      <c r="F73" s="13">
        <v>12.841939564077858</v>
      </c>
      <c r="G73" s="13">
        <v>0.19775893037696124</v>
      </c>
      <c r="H73" s="13">
        <v>3.4350577515553073</v>
      </c>
      <c r="I73" s="13">
        <v>7.1302254947442716</v>
      </c>
      <c r="J73" s="13">
        <v>3.3615053072747529</v>
      </c>
      <c r="K73" s="13">
        <v>1.8399015071312168</v>
      </c>
      <c r="L73" s="13">
        <v>0.34218738228635098</v>
      </c>
      <c r="M73" s="13">
        <v>1.1994401291033739E-2</v>
      </c>
      <c r="N73" s="38">
        <v>100</v>
      </c>
      <c r="O73" s="13">
        <v>-0.88039999999999452</v>
      </c>
      <c r="AB73" s="8"/>
    </row>
    <row r="74" spans="2:28" x14ac:dyDescent="0.15">
      <c r="B74" s="2" t="s">
        <v>27</v>
      </c>
      <c r="C74" s="13">
        <v>54.482285056317806</v>
      </c>
      <c r="D74" s="13">
        <v>2.2834970709147484</v>
      </c>
      <c r="E74" s="13">
        <v>14.264610193276647</v>
      </c>
      <c r="F74" s="13">
        <v>12.348535657277534</v>
      </c>
      <c r="G74" s="13">
        <v>0.21229746032666222</v>
      </c>
      <c r="H74" s="13">
        <v>3.5042074677930559</v>
      </c>
      <c r="I74" s="13">
        <v>7.184829727241743</v>
      </c>
      <c r="J74" s="13">
        <v>3.525397233136395</v>
      </c>
      <c r="K74" s="13">
        <v>1.8529050468623656</v>
      </c>
      <c r="L74" s="13">
        <v>0.33393870760422717</v>
      </c>
      <c r="M74" s="13">
        <v>7.5963309721404559E-3</v>
      </c>
      <c r="N74" s="38">
        <v>100</v>
      </c>
      <c r="O74" s="13">
        <v>-4.8299999999997567E-2</v>
      </c>
      <c r="AB74" s="8"/>
    </row>
    <row r="75" spans="2:28" x14ac:dyDescent="0.15">
      <c r="B75" s="2" t="s">
        <v>27</v>
      </c>
      <c r="C75" s="13">
        <v>54.804930312925329</v>
      </c>
      <c r="D75" s="13">
        <v>2.278435593828489</v>
      </c>
      <c r="E75" s="13">
        <v>13.902536316858196</v>
      </c>
      <c r="F75" s="13">
        <v>12.382209500213481</v>
      </c>
      <c r="G75" s="13">
        <v>0.19834707430548454</v>
      </c>
      <c r="H75" s="13">
        <v>3.6925229467219109</v>
      </c>
      <c r="I75" s="13">
        <v>7.2153634291693471</v>
      </c>
      <c r="J75" s="13">
        <v>3.3791165286555893</v>
      </c>
      <c r="K75" s="13">
        <v>1.8049683987708294</v>
      </c>
      <c r="L75" s="13">
        <v>0.33635815127296925</v>
      </c>
      <c r="M75" s="13">
        <v>5.1115213691661004E-3</v>
      </c>
      <c r="N75" s="38">
        <v>100</v>
      </c>
      <c r="O75" s="13">
        <v>0.22539999999999338</v>
      </c>
      <c r="AB75" s="8"/>
    </row>
    <row r="76" spans="2:28" x14ac:dyDescent="0.15">
      <c r="B76" s="2" t="s">
        <v>27</v>
      </c>
      <c r="C76" s="13">
        <v>54.72132222363004</v>
      </c>
      <c r="D76" s="13">
        <v>2.2917282587490924</v>
      </c>
      <c r="E76" s="13">
        <v>14.021374715168044</v>
      </c>
      <c r="F76" s="13">
        <v>12.262103724083563</v>
      </c>
      <c r="G76" s="13">
        <v>0.20101644533740393</v>
      </c>
      <c r="H76" s="13">
        <v>3.6429328490435884</v>
      </c>
      <c r="I76" s="13">
        <v>7.2036088435168928</v>
      </c>
      <c r="J76" s="13">
        <v>3.4691677577264128</v>
      </c>
      <c r="K76" s="13">
        <v>1.8502764353217773</v>
      </c>
      <c r="L76" s="13">
        <v>0.33033467880608902</v>
      </c>
      <c r="M76" s="13">
        <v>6.0335101151797084E-3</v>
      </c>
      <c r="N76" s="38">
        <v>100</v>
      </c>
      <c r="O76" s="13">
        <v>0.55540000000000589</v>
      </c>
      <c r="AB76" s="8"/>
    </row>
    <row r="77" spans="2:28" x14ac:dyDescent="0.15">
      <c r="B77" s="2" t="s">
        <v>27</v>
      </c>
      <c r="C77" s="13">
        <v>54.428316385934963</v>
      </c>
      <c r="D77" s="13">
        <v>2.256899870033457</v>
      </c>
      <c r="E77" s="13">
        <v>14.29333428867699</v>
      </c>
      <c r="F77" s="13">
        <v>12.875942655497107</v>
      </c>
      <c r="G77" s="13">
        <v>0.19564641935207799</v>
      </c>
      <c r="H77" s="13">
        <v>3.5663177672026545</v>
      </c>
      <c r="I77" s="13">
        <v>6.8280202294018961</v>
      </c>
      <c r="J77" s="13">
        <v>3.4731717608376775</v>
      </c>
      <c r="K77" s="13">
        <v>1.7510653076903175</v>
      </c>
      <c r="L77" s="13">
        <v>0.32670762702587586</v>
      </c>
      <c r="M77" s="13">
        <v>4.5776883469967377E-3</v>
      </c>
      <c r="N77" s="38">
        <v>100</v>
      </c>
      <c r="O77" s="13">
        <v>-0.48739999999999384</v>
      </c>
      <c r="AB77" s="8"/>
    </row>
    <row r="78" spans="2:28" x14ac:dyDescent="0.15">
      <c r="B78" s="2" t="s">
        <v>27</v>
      </c>
      <c r="C78" s="13">
        <v>54.485433920917792</v>
      </c>
      <c r="D78" s="13">
        <v>2.2770576197995549</v>
      </c>
      <c r="E78" s="13">
        <v>13.921965131642553</v>
      </c>
      <c r="F78" s="13">
        <v>12.693254326318842</v>
      </c>
      <c r="G78" s="13">
        <v>0.21289194676291451</v>
      </c>
      <c r="H78" s="13">
        <v>3.5792836196062003</v>
      </c>
      <c r="I78" s="13">
        <v>7.16914134252844</v>
      </c>
      <c r="J78" s="13">
        <v>3.5398069672263222</v>
      </c>
      <c r="K78" s="13">
        <v>1.7754422996358481</v>
      </c>
      <c r="L78" s="13">
        <v>0.34189600721858787</v>
      </c>
      <c r="M78" s="13">
        <v>4.0282298346814476E-3</v>
      </c>
      <c r="N78" s="38">
        <v>100</v>
      </c>
      <c r="O78" s="13">
        <v>0.70080000000000098</v>
      </c>
      <c r="AB78" s="8"/>
    </row>
    <row r="79" spans="2:28" x14ac:dyDescent="0.15">
      <c r="B79" s="2" t="s">
        <v>27</v>
      </c>
      <c r="C79" s="13">
        <v>55.245366463730228</v>
      </c>
      <c r="D79" s="13">
        <v>2.3029224055117079</v>
      </c>
      <c r="E79" s="13">
        <v>13.937765712133693</v>
      </c>
      <c r="F79" s="13">
        <v>12.092910382383801</v>
      </c>
      <c r="G79" s="13">
        <v>0.20068755374660405</v>
      </c>
      <c r="H79" s="13">
        <v>3.578441343448604</v>
      </c>
      <c r="I79" s="13">
        <v>7.3290732121890763</v>
      </c>
      <c r="J79" s="13">
        <v>3.163170158475701</v>
      </c>
      <c r="K79" s="13">
        <v>1.7907814630354271</v>
      </c>
      <c r="L79" s="13">
        <v>0.35364510223686574</v>
      </c>
      <c r="M79" s="13">
        <v>5.2362031082907219E-3</v>
      </c>
      <c r="N79" s="38">
        <v>100</v>
      </c>
      <c r="O79" s="13">
        <v>0.69140000000000157</v>
      </c>
      <c r="AB79" s="8"/>
    </row>
    <row r="80" spans="2:28" x14ac:dyDescent="0.15">
      <c r="B80" s="17" t="s">
        <v>7</v>
      </c>
      <c r="C80" s="14">
        <f>AVERAGE(C70:C79)</f>
        <v>54.839536800768521</v>
      </c>
      <c r="D80" s="14">
        <f t="shared" ref="D80:O80" si="12">AVERAGE(D70:D79)</f>
        <v>2.2851782110320995</v>
      </c>
      <c r="E80" s="14">
        <f t="shared" si="12"/>
        <v>13.885089380327525</v>
      </c>
      <c r="F80" s="14">
        <f t="shared" si="12"/>
        <v>12.509567154381312</v>
      </c>
      <c r="G80" s="14">
        <f t="shared" si="12"/>
        <v>0.20481312969304993</v>
      </c>
      <c r="H80" s="14">
        <f t="shared" si="12"/>
        <v>3.5903717291560708</v>
      </c>
      <c r="I80" s="14">
        <f t="shared" si="12"/>
        <v>7.1419151213890091</v>
      </c>
      <c r="J80" s="14">
        <f t="shared" si="12"/>
        <v>3.3606230087286137</v>
      </c>
      <c r="K80" s="14">
        <f t="shared" si="12"/>
        <v>1.8358576135193037</v>
      </c>
      <c r="L80" s="14">
        <f t="shared" si="12"/>
        <v>0.34077077123020583</v>
      </c>
      <c r="M80" s="14">
        <f t="shared" si="12"/>
        <v>6.3268946048474026E-3</v>
      </c>
      <c r="N80" s="40">
        <f t="shared" si="12"/>
        <v>100</v>
      </c>
      <c r="O80" s="14">
        <f t="shared" si="12"/>
        <v>0.52775000000000172</v>
      </c>
      <c r="AB80" s="8"/>
    </row>
    <row r="81" spans="1:28" x14ac:dyDescent="0.15">
      <c r="B81" s="17" t="s">
        <v>9</v>
      </c>
      <c r="C81" s="14">
        <f>STDEV(C70:C79)</f>
        <v>0.47898983441889498</v>
      </c>
      <c r="D81" s="14">
        <f t="shared" ref="D81:O81" si="13">STDEV(D70:D79)</f>
        <v>2.4799843842692938E-2</v>
      </c>
      <c r="E81" s="14">
        <f t="shared" si="13"/>
        <v>0.38374766433636742</v>
      </c>
      <c r="F81" s="14">
        <f t="shared" si="13"/>
        <v>0.25909388973492514</v>
      </c>
      <c r="G81" s="14">
        <f t="shared" si="13"/>
        <v>1.038442639452395E-2</v>
      </c>
      <c r="H81" s="14">
        <f t="shared" si="13"/>
        <v>7.584334727186326E-2</v>
      </c>
      <c r="I81" s="14">
        <f t="shared" si="13"/>
        <v>0.15638956030967768</v>
      </c>
      <c r="J81" s="14">
        <f t="shared" si="13"/>
        <v>0.17536513649378754</v>
      </c>
      <c r="K81" s="14">
        <f t="shared" si="13"/>
        <v>6.252292906906845E-2</v>
      </c>
      <c r="L81" s="14">
        <f t="shared" si="13"/>
        <v>9.6157175715860625E-3</v>
      </c>
      <c r="M81" s="14">
        <f t="shared" si="13"/>
        <v>2.2735666627748895E-3</v>
      </c>
      <c r="N81" s="40">
        <f t="shared" si="13"/>
        <v>0</v>
      </c>
      <c r="O81" s="14">
        <f t="shared" si="13"/>
        <v>1.0377009548355771</v>
      </c>
      <c r="AB81" s="8"/>
    </row>
    <row r="82" spans="1:28" x14ac:dyDescent="0.15">
      <c r="C82" s="13"/>
      <c r="D82" s="13"/>
      <c r="E82" s="13"/>
      <c r="F82" s="13"/>
      <c r="G82" s="13"/>
      <c r="H82" s="13"/>
      <c r="I82" s="13"/>
      <c r="J82" s="13"/>
      <c r="K82" s="13"/>
      <c r="L82" s="13"/>
      <c r="M82" s="13"/>
      <c r="N82" s="38"/>
      <c r="O82" s="13"/>
      <c r="AB82" s="8"/>
    </row>
    <row r="83" spans="1:28" ht="17" x14ac:dyDescent="0.25">
      <c r="A83" s="6" t="s">
        <v>372</v>
      </c>
      <c r="B83" s="6" t="s">
        <v>0</v>
      </c>
      <c r="C83" s="6" t="s">
        <v>128</v>
      </c>
      <c r="D83" s="6" t="s">
        <v>1</v>
      </c>
      <c r="E83" s="6" t="s">
        <v>129</v>
      </c>
      <c r="F83" s="6" t="s">
        <v>130</v>
      </c>
      <c r="G83" s="6" t="s">
        <v>2</v>
      </c>
      <c r="H83" s="6" t="s">
        <v>3</v>
      </c>
      <c r="I83" s="6" t="s">
        <v>4</v>
      </c>
      <c r="J83" s="6" t="s">
        <v>131</v>
      </c>
      <c r="K83" s="6" t="s">
        <v>132</v>
      </c>
      <c r="L83" s="6" t="s">
        <v>133</v>
      </c>
      <c r="M83" s="6" t="s">
        <v>5</v>
      </c>
      <c r="N83" s="6" t="s">
        <v>6</v>
      </c>
      <c r="O83" s="15" t="s">
        <v>156</v>
      </c>
      <c r="AB83" s="8"/>
    </row>
    <row r="84" spans="1:28" x14ac:dyDescent="0.15">
      <c r="A84" s="18" t="s">
        <v>842</v>
      </c>
      <c r="B84" s="2" t="s">
        <v>26</v>
      </c>
      <c r="C84" s="13">
        <v>74.448339780786597</v>
      </c>
      <c r="D84" s="13">
        <v>7.7973887814313345E-2</v>
      </c>
      <c r="E84" s="13">
        <v>13.088330109606709</v>
      </c>
      <c r="F84" s="13">
        <v>1.4577288845905869</v>
      </c>
      <c r="G84" s="13">
        <v>6.9612346872985176E-2</v>
      </c>
      <c r="H84" s="13">
        <v>3.5863958736299162E-2</v>
      </c>
      <c r="I84" s="13">
        <v>0.74659493874919414</v>
      </c>
      <c r="J84" s="13">
        <v>4.3467923920051579</v>
      </c>
      <c r="K84" s="13">
        <v>5.3441328175370737</v>
      </c>
      <c r="L84" s="13">
        <v>1.1081560283687944E-2</v>
      </c>
      <c r="M84" s="13">
        <v>0.37334784010315925</v>
      </c>
      <c r="N84" s="38">
        <v>100</v>
      </c>
      <c r="O84" s="13">
        <v>0.73600000000000421</v>
      </c>
      <c r="AB84" s="8"/>
    </row>
    <row r="85" spans="1:28" x14ac:dyDescent="0.15">
      <c r="A85" s="1" t="s">
        <v>160</v>
      </c>
      <c r="B85" s="2" t="s">
        <v>26</v>
      </c>
      <c r="C85" s="13">
        <v>74.659245603371616</v>
      </c>
      <c r="D85" s="13">
        <v>7.5148312428104269E-2</v>
      </c>
      <c r="E85" s="13">
        <v>13.210028482014135</v>
      </c>
      <c r="F85" s="13">
        <v>1.3974773073194255</v>
      </c>
      <c r="G85" s="13">
        <v>7.6956694277978438E-2</v>
      </c>
      <c r="H85" s="13">
        <v>4.6214202830117596E-2</v>
      </c>
      <c r="I85" s="13">
        <v>0.72847648852431013</v>
      </c>
      <c r="J85" s="13">
        <v>4.1445098029366116</v>
      </c>
      <c r="K85" s="13">
        <v>5.289416445223611</v>
      </c>
      <c r="L85" s="13">
        <v>1.2055878999161112E-2</v>
      </c>
      <c r="M85" s="13">
        <v>0.36057124773324356</v>
      </c>
      <c r="N85" s="38">
        <v>100</v>
      </c>
      <c r="O85" s="13">
        <v>0.46349999999999625</v>
      </c>
      <c r="AB85" s="8"/>
    </row>
    <row r="86" spans="1:28" x14ac:dyDescent="0.15">
      <c r="A86" s="1" t="s">
        <v>159</v>
      </c>
      <c r="B86" s="2" t="s">
        <v>26</v>
      </c>
      <c r="C86" s="13">
        <v>74.082796381399234</v>
      </c>
      <c r="D86" s="13">
        <v>8.0944499791110971E-2</v>
      </c>
      <c r="E86" s="13">
        <v>13.386774110614777</v>
      </c>
      <c r="F86" s="13">
        <v>1.7617982131953596</v>
      </c>
      <c r="G86" s="13">
        <v>6.6382524022238654E-2</v>
      </c>
      <c r="H86" s="13">
        <v>2.89230966995533E-2</v>
      </c>
      <c r="I86" s="13">
        <v>0.70831458688176885</v>
      </c>
      <c r="J86" s="13">
        <v>4.2503896583860916</v>
      </c>
      <c r="K86" s="13">
        <v>5.2617941960985961</v>
      </c>
      <c r="L86" s="13">
        <v>6.3269274030272847E-3</v>
      </c>
      <c r="M86" s="13">
        <v>0.36565623292733873</v>
      </c>
      <c r="N86" s="38">
        <v>100</v>
      </c>
      <c r="O86" s="13">
        <v>0.42560000000000286</v>
      </c>
      <c r="AB86" s="8"/>
    </row>
    <row r="87" spans="1:28" x14ac:dyDescent="0.15">
      <c r="A87" s="1" t="s">
        <v>862</v>
      </c>
      <c r="B87" s="2" t="s">
        <v>26</v>
      </c>
      <c r="C87" s="13">
        <v>74.421821814938482</v>
      </c>
      <c r="D87" s="13">
        <v>8.979837837072574E-2</v>
      </c>
      <c r="E87" s="13">
        <v>13.261642946276705</v>
      </c>
      <c r="F87" s="13">
        <v>1.5228308332035572</v>
      </c>
      <c r="G87" s="13">
        <v>7.7157840874846548E-2</v>
      </c>
      <c r="H87" s="13">
        <v>5.0764398583450811E-2</v>
      </c>
      <c r="I87" s="13">
        <v>0.70776897546926731</v>
      </c>
      <c r="J87" s="13">
        <v>4.1984786860312955</v>
      </c>
      <c r="K87" s="13">
        <v>5.291834617274862</v>
      </c>
      <c r="L87" s="13">
        <v>1.3146158995714353E-2</v>
      </c>
      <c r="M87" s="13">
        <v>0.36485647428105683</v>
      </c>
      <c r="N87" s="38">
        <v>100</v>
      </c>
      <c r="O87" s="13">
        <v>1.1118000000000023</v>
      </c>
      <c r="AB87" s="8"/>
    </row>
    <row r="88" spans="1:28" x14ac:dyDescent="0.15">
      <c r="A88" s="46" t="s">
        <v>887</v>
      </c>
      <c r="B88" s="2" t="s">
        <v>26</v>
      </c>
      <c r="C88" s="13">
        <v>74.473525266760618</v>
      </c>
      <c r="D88" s="13">
        <v>7.7410912019327552E-2</v>
      </c>
      <c r="E88" s="13">
        <v>13.085162069659754</v>
      </c>
      <c r="F88" s="13">
        <v>1.8006845178175961</v>
      </c>
      <c r="G88" s="13">
        <v>7.1169720153009861E-2</v>
      </c>
      <c r="H88" s="13">
        <v>5.0734850010066432E-2</v>
      </c>
      <c r="I88" s="13">
        <v>0.78407489430239585</v>
      </c>
      <c r="J88" s="13">
        <v>4.0796255284880205</v>
      </c>
      <c r="K88" s="13">
        <v>5.189752365613046</v>
      </c>
      <c r="L88" s="13">
        <v>1.0469096033823231E-2</v>
      </c>
      <c r="M88" s="13">
        <v>0.37749144352728004</v>
      </c>
      <c r="N88" s="38">
        <v>100</v>
      </c>
      <c r="O88" s="13">
        <v>0.65999999999999659</v>
      </c>
      <c r="AB88" s="8"/>
    </row>
    <row r="89" spans="1:28" x14ac:dyDescent="0.15">
      <c r="A89" s="1" t="s">
        <v>879</v>
      </c>
      <c r="B89" s="2" t="s">
        <v>26</v>
      </c>
      <c r="C89" s="13">
        <v>73.815315215708821</v>
      </c>
      <c r="D89" s="13">
        <v>8.3424966780781304E-2</v>
      </c>
      <c r="E89" s="13">
        <v>13.771853823376279</v>
      </c>
      <c r="F89" s="13">
        <v>1.7058898026547233</v>
      </c>
      <c r="G89" s="13">
        <v>7.789680633145242E-2</v>
      </c>
      <c r="H89" s="13">
        <v>1.6282945323477793E-2</v>
      </c>
      <c r="I89" s="13">
        <v>0.75052316500252292</v>
      </c>
      <c r="J89" s="13">
        <v>4.2429134008640013</v>
      </c>
      <c r="K89" s="13">
        <v>5.173353060490137</v>
      </c>
      <c r="L89" s="13">
        <v>-2.8143362287492489E-3</v>
      </c>
      <c r="M89" s="13">
        <v>0.3653611496965542</v>
      </c>
      <c r="N89" s="38">
        <v>100</v>
      </c>
      <c r="O89" s="13">
        <v>0.50939999999999941</v>
      </c>
      <c r="AB89" s="8"/>
    </row>
    <row r="90" spans="1:28" x14ac:dyDescent="0.15">
      <c r="B90" s="2" t="s">
        <v>26</v>
      </c>
      <c r="C90" s="13">
        <v>74.055751920117501</v>
      </c>
      <c r="D90" s="13">
        <v>8.3721238391708988E-2</v>
      </c>
      <c r="E90" s="13">
        <v>13.396502379630643</v>
      </c>
      <c r="F90" s="13">
        <v>1.5823715596744712</v>
      </c>
      <c r="G90" s="13">
        <v>5.6115314461589121E-2</v>
      </c>
      <c r="H90" s="13">
        <v>4.8184885405300137E-2</v>
      </c>
      <c r="I90" s="13">
        <v>0.75951425620104351</v>
      </c>
      <c r="J90" s="13">
        <v>4.3083310663013989</v>
      </c>
      <c r="K90" s="13">
        <v>5.3296498665379062</v>
      </c>
      <c r="L90" s="13">
        <v>2.0880117008963393E-2</v>
      </c>
      <c r="M90" s="13">
        <v>0.35907778144741376</v>
      </c>
      <c r="N90" s="38">
        <v>100</v>
      </c>
      <c r="O90" s="13">
        <v>0.38370000000000459</v>
      </c>
      <c r="AB90" s="8"/>
    </row>
    <row r="91" spans="1:28" x14ac:dyDescent="0.15">
      <c r="B91" s="2" t="s">
        <v>26</v>
      </c>
      <c r="C91" s="13">
        <v>74.165705910892314</v>
      </c>
      <c r="D91" s="13">
        <v>7.7566529185289196E-2</v>
      </c>
      <c r="E91" s="13">
        <v>13.413159277673046</v>
      </c>
      <c r="F91" s="13">
        <v>1.6719672142722415</v>
      </c>
      <c r="G91" s="13">
        <v>6.4554718697769936E-2</v>
      </c>
      <c r="H91" s="13">
        <v>3.6211162519530327E-2</v>
      </c>
      <c r="I91" s="13">
        <v>0.733906458195272</v>
      </c>
      <c r="J91" s="13">
        <v>4.1929298461681235</v>
      </c>
      <c r="K91" s="13">
        <v>5.2642355763072084</v>
      </c>
      <c r="L91" s="13">
        <v>1.2104009755831863E-2</v>
      </c>
      <c r="M91" s="13">
        <v>0.36786102982932339</v>
      </c>
      <c r="N91" s="38">
        <v>100</v>
      </c>
      <c r="O91" s="13">
        <v>0.85930000000000462</v>
      </c>
      <c r="AB91" s="8"/>
    </row>
    <row r="92" spans="1:28" x14ac:dyDescent="0.15">
      <c r="B92" s="2" t="s">
        <v>26</v>
      </c>
      <c r="C92" s="13">
        <v>74.430895983936153</v>
      </c>
      <c r="D92" s="13">
        <v>8.0198667576522886E-2</v>
      </c>
      <c r="E92" s="13">
        <v>13.174289392570468</v>
      </c>
      <c r="F92" s="13">
        <v>1.6103048252864995</v>
      </c>
      <c r="G92" s="13">
        <v>6.9847210483312563E-2</v>
      </c>
      <c r="H92" s="13">
        <v>3.3868359615649393E-2</v>
      </c>
      <c r="I92" s="13">
        <v>0.75987735030838299</v>
      </c>
      <c r="J92" s="13">
        <v>4.1048049855833346</v>
      </c>
      <c r="K92" s="13">
        <v>5.3573312938617876</v>
      </c>
      <c r="L92" s="13">
        <v>6.2309741726120551E-3</v>
      </c>
      <c r="M92" s="13">
        <v>0.37245145618871411</v>
      </c>
      <c r="N92" s="38">
        <v>100</v>
      </c>
      <c r="O92" s="13">
        <v>0.49710000000000321</v>
      </c>
      <c r="AB92" s="8"/>
    </row>
    <row r="93" spans="1:28" x14ac:dyDescent="0.15">
      <c r="B93" s="2" t="s">
        <v>26</v>
      </c>
      <c r="C93" s="13">
        <v>73.689002946866751</v>
      </c>
      <c r="D93" s="13">
        <v>7.9200779455218195E-2</v>
      </c>
      <c r="E93" s="13">
        <v>13.034655073133703</v>
      </c>
      <c r="F93" s="13">
        <v>2.6728021534642123</v>
      </c>
      <c r="G93" s="13">
        <v>7.2824867650018235E-2</v>
      </c>
      <c r="H93" s="13">
        <v>5.9276055063968325E-2</v>
      </c>
      <c r="I93" s="13">
        <v>0.72127502296324486</v>
      </c>
      <c r="J93" s="13">
        <v>4.2144777032371703</v>
      </c>
      <c r="K93" s="13">
        <v>5.0991354662086641</v>
      </c>
      <c r="L93" s="13">
        <v>8.36838424432494E-3</v>
      </c>
      <c r="M93" s="13">
        <v>0.34898154771274131</v>
      </c>
      <c r="N93" s="38">
        <v>100</v>
      </c>
      <c r="O93" s="13">
        <v>-0.37779999999999347</v>
      </c>
      <c r="AB93" s="8"/>
    </row>
    <row r="94" spans="1:28" x14ac:dyDescent="0.15">
      <c r="B94" s="17" t="s">
        <v>7</v>
      </c>
      <c r="C94" s="14">
        <f>AVERAGE(C84:C93)</f>
        <v>74.224240082477792</v>
      </c>
      <c r="D94" s="14">
        <f t="shared" ref="D94:O94" si="14">AVERAGE(D84:D93)</f>
        <v>8.0538817181310257E-2</v>
      </c>
      <c r="E94" s="14">
        <f t="shared" si="14"/>
        <v>13.282239766455623</v>
      </c>
      <c r="F94" s="14">
        <f t="shared" si="14"/>
        <v>1.7183855311478673</v>
      </c>
      <c r="G94" s="14">
        <f t="shared" si="14"/>
        <v>7.02518043825201E-2</v>
      </c>
      <c r="H94" s="14">
        <f t="shared" si="14"/>
        <v>4.0632391478741328E-2</v>
      </c>
      <c r="I94" s="14">
        <f t="shared" si="14"/>
        <v>0.74003261365974027</v>
      </c>
      <c r="J94" s="14">
        <f t="shared" si="14"/>
        <v>4.2083253070001208</v>
      </c>
      <c r="K94" s="14">
        <f t="shared" si="14"/>
        <v>5.2600635705152889</v>
      </c>
      <c r="L94" s="14">
        <f t="shared" si="14"/>
        <v>9.7848770668396944E-3</v>
      </c>
      <c r="M94" s="14">
        <f t="shared" si="14"/>
        <v>0.36556562034468254</v>
      </c>
      <c r="N94" s="40">
        <f t="shared" si="14"/>
        <v>100</v>
      </c>
      <c r="O94" s="14">
        <f t="shared" si="14"/>
        <v>0.5268600000000021</v>
      </c>
      <c r="AB94" s="8"/>
    </row>
    <row r="95" spans="1:28" x14ac:dyDescent="0.15">
      <c r="B95" s="17" t="s">
        <v>9</v>
      </c>
      <c r="C95" s="14">
        <f>STDEV(C84:C93)</f>
        <v>0.31426421162517615</v>
      </c>
      <c r="D95" s="14">
        <f t="shared" ref="D95:O95" si="15">STDEV(D84:D93)</f>
        <v>4.2232485333120037E-3</v>
      </c>
      <c r="E95" s="14">
        <f t="shared" si="15"/>
        <v>0.22006967402144254</v>
      </c>
      <c r="F95" s="14">
        <f t="shared" si="15"/>
        <v>0.35920073795303747</v>
      </c>
      <c r="G95" s="14">
        <f t="shared" si="15"/>
        <v>6.7197820112064946E-3</v>
      </c>
      <c r="H95" s="14">
        <f t="shared" si="15"/>
        <v>1.2730281773817416E-2</v>
      </c>
      <c r="I95" s="14">
        <f t="shared" si="15"/>
        <v>2.4576598672211274E-2</v>
      </c>
      <c r="J95" s="14">
        <f t="shared" si="15"/>
        <v>8.4238001486690778E-2</v>
      </c>
      <c r="K95" s="14">
        <f t="shared" si="15"/>
        <v>8.274628229070552E-2</v>
      </c>
      <c r="L95" s="14">
        <f t="shared" si="15"/>
        <v>6.0774830680975587E-3</v>
      </c>
      <c r="M95" s="14">
        <f t="shared" si="15"/>
        <v>8.1519733558533015E-3</v>
      </c>
      <c r="N95" s="40">
        <f t="shared" si="15"/>
        <v>0</v>
      </c>
      <c r="O95" s="14">
        <f t="shared" si="15"/>
        <v>0.38994302204866255</v>
      </c>
      <c r="AB95" s="8"/>
    </row>
    <row r="96" spans="1:28" x14ac:dyDescent="0.15">
      <c r="B96" s="2" t="s">
        <v>27</v>
      </c>
      <c r="C96" s="13">
        <v>54.849432987986489</v>
      </c>
      <c r="D96" s="13">
        <v>2.2814731993022934</v>
      </c>
      <c r="E96" s="13">
        <v>14.021261823395218</v>
      </c>
      <c r="F96" s="13">
        <v>12.557019297143549</v>
      </c>
      <c r="G96" s="13">
        <v>0.19045672544676176</v>
      </c>
      <c r="H96" s="13">
        <v>3.6459288246886414</v>
      </c>
      <c r="I96" s="13">
        <v>6.9008252456851675</v>
      </c>
      <c r="J96" s="13">
        <v>3.3813332371531875</v>
      </c>
      <c r="K96" s="13">
        <v>1.8207101901862186</v>
      </c>
      <c r="L96" s="13">
        <v>0.34624852348448643</v>
      </c>
      <c r="M96" s="13">
        <v>5.4101331794451004E-3</v>
      </c>
      <c r="N96" s="38">
        <v>100</v>
      </c>
      <c r="O96" s="13">
        <v>0.18729999999999336</v>
      </c>
      <c r="AB96" s="8"/>
    </row>
    <row r="97" spans="1:28" x14ac:dyDescent="0.15">
      <c r="B97" s="2" t="s">
        <v>27</v>
      </c>
      <c r="C97" s="13">
        <v>56.026154437883214</v>
      </c>
      <c r="D97" s="13">
        <v>2.319262673569332</v>
      </c>
      <c r="E97" s="13">
        <v>12.922855103673674</v>
      </c>
      <c r="F97" s="13">
        <v>12.368852442157269</v>
      </c>
      <c r="G97" s="13">
        <v>0.22090174808562105</v>
      </c>
      <c r="H97" s="13">
        <v>3.6334635296150268</v>
      </c>
      <c r="I97" s="13">
        <v>7.2548947014432663</v>
      </c>
      <c r="J97" s="13">
        <v>2.9694213567151873</v>
      </c>
      <c r="K97" s="13">
        <v>1.9212693006217747</v>
      </c>
      <c r="L97" s="13">
        <v>0.35685710700982542</v>
      </c>
      <c r="M97" s="13">
        <v>6.0675992258154756E-3</v>
      </c>
      <c r="N97" s="38">
        <v>100</v>
      </c>
      <c r="O97" s="13">
        <v>2.7622000000000071</v>
      </c>
      <c r="AB97" s="8"/>
    </row>
    <row r="98" spans="1:28" x14ac:dyDescent="0.15">
      <c r="B98" s="2" t="s">
        <v>27</v>
      </c>
      <c r="C98" s="13">
        <v>54.650717421407734</v>
      </c>
      <c r="D98" s="13">
        <v>2.3192375410067569</v>
      </c>
      <c r="E98" s="13">
        <v>13.668140149895001</v>
      </c>
      <c r="F98" s="13">
        <v>12.672903994660107</v>
      </c>
      <c r="G98" s="13">
        <v>0.21812699319000822</v>
      </c>
      <c r="H98" s="13">
        <v>3.6255611918857165</v>
      </c>
      <c r="I98" s="13">
        <v>7.2031689879699963</v>
      </c>
      <c r="J98" s="13">
        <v>3.3441397800849142</v>
      </c>
      <c r="K98" s="13">
        <v>1.9512561859372606</v>
      </c>
      <c r="L98" s="13">
        <v>0.33953442535678036</v>
      </c>
      <c r="M98" s="13">
        <v>7.2133286057245389E-3</v>
      </c>
      <c r="N98" s="38">
        <v>100</v>
      </c>
      <c r="O98" s="13">
        <v>1.5711000000000013</v>
      </c>
      <c r="AB98" s="8"/>
    </row>
    <row r="99" spans="1:28" x14ac:dyDescent="0.15">
      <c r="B99" s="2" t="s">
        <v>27</v>
      </c>
      <c r="C99" s="13">
        <v>54.701408796951647</v>
      </c>
      <c r="D99" s="13">
        <v>2.2412678776055612</v>
      </c>
      <c r="E99" s="13">
        <v>13.897050368555238</v>
      </c>
      <c r="F99" s="13">
        <v>12.841939564077858</v>
      </c>
      <c r="G99" s="13">
        <v>0.19775893037696124</v>
      </c>
      <c r="H99" s="13">
        <v>3.4350577515553073</v>
      </c>
      <c r="I99" s="13">
        <v>7.1302254947442716</v>
      </c>
      <c r="J99" s="13">
        <v>3.3615053072747529</v>
      </c>
      <c r="K99" s="13">
        <v>1.8399015071312168</v>
      </c>
      <c r="L99" s="13">
        <v>0.34218738228635098</v>
      </c>
      <c r="M99" s="13">
        <v>1.1994401291033739E-2</v>
      </c>
      <c r="N99" s="38">
        <v>100</v>
      </c>
      <c r="O99" s="13">
        <v>-0.88039999999999452</v>
      </c>
      <c r="AB99" s="8"/>
    </row>
    <row r="100" spans="1:28" x14ac:dyDescent="0.15">
      <c r="B100" s="2" t="s">
        <v>27</v>
      </c>
      <c r="C100" s="13">
        <v>54.482285056317806</v>
      </c>
      <c r="D100" s="13">
        <v>2.2834970709147484</v>
      </c>
      <c r="E100" s="13">
        <v>14.264610193276647</v>
      </c>
      <c r="F100" s="13">
        <v>12.348535657277534</v>
      </c>
      <c r="G100" s="13">
        <v>0.21229746032666222</v>
      </c>
      <c r="H100" s="13">
        <v>3.5042074677930559</v>
      </c>
      <c r="I100" s="13">
        <v>7.184829727241743</v>
      </c>
      <c r="J100" s="13">
        <v>3.525397233136395</v>
      </c>
      <c r="K100" s="13">
        <v>1.8529050468623656</v>
      </c>
      <c r="L100" s="13">
        <v>0.33393870760422717</v>
      </c>
      <c r="M100" s="13">
        <v>7.5963309721404559E-3</v>
      </c>
      <c r="N100" s="38">
        <v>100</v>
      </c>
      <c r="O100" s="13">
        <v>-4.8299999999997567E-2</v>
      </c>
      <c r="AB100" s="8"/>
    </row>
    <row r="101" spans="1:28" x14ac:dyDescent="0.15">
      <c r="B101" s="2" t="s">
        <v>27</v>
      </c>
      <c r="C101" s="13">
        <v>54.804930312925329</v>
      </c>
      <c r="D101" s="13">
        <v>2.278435593828489</v>
      </c>
      <c r="E101" s="13">
        <v>13.902536316858196</v>
      </c>
      <c r="F101" s="13">
        <v>12.382209500213481</v>
      </c>
      <c r="G101" s="13">
        <v>0.19834707430548454</v>
      </c>
      <c r="H101" s="13">
        <v>3.6925229467219109</v>
      </c>
      <c r="I101" s="13">
        <v>7.2153634291693471</v>
      </c>
      <c r="J101" s="13">
        <v>3.3791165286555893</v>
      </c>
      <c r="K101" s="13">
        <v>1.8049683987708294</v>
      </c>
      <c r="L101" s="13">
        <v>0.33635815127296925</v>
      </c>
      <c r="M101" s="13">
        <v>5.1115213691661004E-3</v>
      </c>
      <c r="N101" s="38">
        <v>100</v>
      </c>
      <c r="O101" s="13">
        <v>0.22539999999999338</v>
      </c>
      <c r="AB101" s="8"/>
    </row>
    <row r="102" spans="1:28" x14ac:dyDescent="0.15">
      <c r="B102" s="2" t="s">
        <v>27</v>
      </c>
      <c r="C102" s="13">
        <v>54.72132222363004</v>
      </c>
      <c r="D102" s="13">
        <v>2.2917282587490924</v>
      </c>
      <c r="E102" s="13">
        <v>14.021374715168044</v>
      </c>
      <c r="F102" s="13">
        <v>12.262103724083563</v>
      </c>
      <c r="G102" s="13">
        <v>0.20101644533740393</v>
      </c>
      <c r="H102" s="13">
        <v>3.6429328490435884</v>
      </c>
      <c r="I102" s="13">
        <v>7.2036088435168928</v>
      </c>
      <c r="J102" s="13">
        <v>3.4691677577264128</v>
      </c>
      <c r="K102" s="13">
        <v>1.8502764353217773</v>
      </c>
      <c r="L102" s="13">
        <v>0.33033467880608902</v>
      </c>
      <c r="M102" s="13">
        <v>6.0335101151797084E-3</v>
      </c>
      <c r="N102" s="38">
        <v>100</v>
      </c>
      <c r="O102" s="13">
        <v>0.55540000000000589</v>
      </c>
      <c r="AB102" s="8"/>
    </row>
    <row r="103" spans="1:28" x14ac:dyDescent="0.15">
      <c r="B103" s="2" t="s">
        <v>27</v>
      </c>
      <c r="C103" s="13">
        <v>54.428316385934963</v>
      </c>
      <c r="D103" s="13">
        <v>2.256899870033457</v>
      </c>
      <c r="E103" s="13">
        <v>14.29333428867699</v>
      </c>
      <c r="F103" s="13">
        <v>12.875942655497107</v>
      </c>
      <c r="G103" s="13">
        <v>0.19564641935207799</v>
      </c>
      <c r="H103" s="13">
        <v>3.5663177672026545</v>
      </c>
      <c r="I103" s="13">
        <v>6.8280202294018961</v>
      </c>
      <c r="J103" s="13">
        <v>3.4731717608376775</v>
      </c>
      <c r="K103" s="13">
        <v>1.7510653076903175</v>
      </c>
      <c r="L103" s="13">
        <v>0.32670762702587586</v>
      </c>
      <c r="M103" s="13">
        <v>4.5776883469967377E-3</v>
      </c>
      <c r="N103" s="38">
        <v>100</v>
      </c>
      <c r="O103" s="13">
        <v>-0.48739999999999384</v>
      </c>
      <c r="AB103" s="8"/>
    </row>
    <row r="104" spans="1:28" x14ac:dyDescent="0.15">
      <c r="B104" s="2" t="s">
        <v>27</v>
      </c>
      <c r="C104" s="13">
        <v>54.485433920917792</v>
      </c>
      <c r="D104" s="13">
        <v>2.2770576197995549</v>
      </c>
      <c r="E104" s="13">
        <v>13.921965131642553</v>
      </c>
      <c r="F104" s="13">
        <v>12.693254326318842</v>
      </c>
      <c r="G104" s="13">
        <v>0.21289194676291451</v>
      </c>
      <c r="H104" s="13">
        <v>3.5792836196062003</v>
      </c>
      <c r="I104" s="13">
        <v>7.16914134252844</v>
      </c>
      <c r="J104" s="13">
        <v>3.5398069672263222</v>
      </c>
      <c r="K104" s="13">
        <v>1.7754422996358481</v>
      </c>
      <c r="L104" s="13">
        <v>0.34189600721858787</v>
      </c>
      <c r="M104" s="13">
        <v>4.0282298346814476E-3</v>
      </c>
      <c r="N104" s="38">
        <v>100</v>
      </c>
      <c r="O104" s="13">
        <v>0.70080000000000098</v>
      </c>
      <c r="AB104" s="8"/>
    </row>
    <row r="105" spans="1:28" x14ac:dyDescent="0.15">
      <c r="B105" s="2" t="s">
        <v>27</v>
      </c>
      <c r="C105" s="13">
        <v>55.245366463730228</v>
      </c>
      <c r="D105" s="13">
        <v>2.3029224055117079</v>
      </c>
      <c r="E105" s="13">
        <v>13.937765712133693</v>
      </c>
      <c r="F105" s="13">
        <v>12.092910382383801</v>
      </c>
      <c r="G105" s="13">
        <v>0.20068755374660405</v>
      </c>
      <c r="H105" s="13">
        <v>3.578441343448604</v>
      </c>
      <c r="I105" s="13">
        <v>7.3290732121890763</v>
      </c>
      <c r="J105" s="13">
        <v>3.163170158475701</v>
      </c>
      <c r="K105" s="13">
        <v>1.7907814630354271</v>
      </c>
      <c r="L105" s="13">
        <v>0.35364510223686574</v>
      </c>
      <c r="M105" s="13">
        <v>5.2362031082907219E-3</v>
      </c>
      <c r="N105" s="38">
        <v>100</v>
      </c>
      <c r="O105" s="13">
        <v>0.69140000000000157</v>
      </c>
      <c r="AB105" s="8"/>
    </row>
    <row r="106" spans="1:28" x14ac:dyDescent="0.15">
      <c r="B106" s="17" t="s">
        <v>7</v>
      </c>
      <c r="C106" s="14">
        <f>AVERAGE(C96:C105)</f>
        <v>54.839536800768521</v>
      </c>
      <c r="D106" s="14">
        <f t="shared" ref="D106:O106" si="16">AVERAGE(D96:D105)</f>
        <v>2.2851782110320995</v>
      </c>
      <c r="E106" s="14">
        <f t="shared" si="16"/>
        <v>13.885089380327525</v>
      </c>
      <c r="F106" s="14">
        <f t="shared" si="16"/>
        <v>12.509567154381312</v>
      </c>
      <c r="G106" s="14">
        <f t="shared" si="16"/>
        <v>0.20481312969304993</v>
      </c>
      <c r="H106" s="14">
        <f t="shared" si="16"/>
        <v>3.5903717291560708</v>
      </c>
      <c r="I106" s="14">
        <f t="shared" si="16"/>
        <v>7.1419151213890091</v>
      </c>
      <c r="J106" s="14">
        <f t="shared" si="16"/>
        <v>3.3606230087286137</v>
      </c>
      <c r="K106" s="14">
        <f t="shared" si="16"/>
        <v>1.8358576135193037</v>
      </c>
      <c r="L106" s="14">
        <f t="shared" si="16"/>
        <v>0.34077077123020583</v>
      </c>
      <c r="M106" s="14">
        <f t="shared" si="16"/>
        <v>6.3268946048474026E-3</v>
      </c>
      <c r="N106" s="40">
        <f t="shared" si="16"/>
        <v>100</v>
      </c>
      <c r="O106" s="14">
        <f t="shared" si="16"/>
        <v>0.52775000000000172</v>
      </c>
      <c r="AB106" s="8"/>
    </row>
    <row r="107" spans="1:28" x14ac:dyDescent="0.15">
      <c r="B107" s="17" t="s">
        <v>9</v>
      </c>
      <c r="C107" s="14">
        <f>STDEV(C96:C105)</f>
        <v>0.47898983441889498</v>
      </c>
      <c r="D107" s="14">
        <f t="shared" ref="D107:O107" si="17">STDEV(D96:D105)</f>
        <v>2.4799843842692938E-2</v>
      </c>
      <c r="E107" s="14">
        <f t="shared" si="17"/>
        <v>0.38374766433636742</v>
      </c>
      <c r="F107" s="14">
        <f t="shared" si="17"/>
        <v>0.25909388973492514</v>
      </c>
      <c r="G107" s="14">
        <f t="shared" si="17"/>
        <v>1.038442639452395E-2</v>
      </c>
      <c r="H107" s="14">
        <f t="shared" si="17"/>
        <v>7.584334727186326E-2</v>
      </c>
      <c r="I107" s="14">
        <f t="shared" si="17"/>
        <v>0.15638956030967768</v>
      </c>
      <c r="J107" s="14">
        <f t="shared" si="17"/>
        <v>0.17536513649378754</v>
      </c>
      <c r="K107" s="14">
        <f t="shared" si="17"/>
        <v>6.252292906906845E-2</v>
      </c>
      <c r="L107" s="14">
        <f t="shared" si="17"/>
        <v>9.6157175715860625E-3</v>
      </c>
      <c r="M107" s="14">
        <f t="shared" si="17"/>
        <v>2.2735666627748895E-3</v>
      </c>
      <c r="N107" s="40">
        <f t="shared" si="17"/>
        <v>0</v>
      </c>
      <c r="O107" s="14">
        <f t="shared" si="17"/>
        <v>1.0377009548355771</v>
      </c>
      <c r="AB107" s="8"/>
    </row>
    <row r="108" spans="1:28" x14ac:dyDescent="0.15">
      <c r="A108" s="23"/>
      <c r="C108" s="19"/>
      <c r="D108" s="20"/>
      <c r="E108" s="20"/>
      <c r="F108" s="20"/>
      <c r="G108" s="20"/>
      <c r="H108" s="20"/>
      <c r="I108" s="20"/>
      <c r="J108" s="20"/>
      <c r="K108" s="20"/>
      <c r="L108" s="20"/>
      <c r="M108" s="24"/>
      <c r="N108" s="19"/>
    </row>
    <row r="109" spans="1:28" ht="17" x14ac:dyDescent="0.25">
      <c r="A109" s="6" t="s">
        <v>372</v>
      </c>
      <c r="B109" s="6" t="s">
        <v>0</v>
      </c>
      <c r="C109" s="6" t="s">
        <v>128</v>
      </c>
      <c r="D109" s="6" t="s">
        <v>1</v>
      </c>
      <c r="E109" s="6" t="s">
        <v>129</v>
      </c>
      <c r="F109" s="6" t="s">
        <v>130</v>
      </c>
      <c r="G109" s="6" t="s">
        <v>2</v>
      </c>
      <c r="H109" s="6" t="s">
        <v>3</v>
      </c>
      <c r="I109" s="6" t="s">
        <v>4</v>
      </c>
      <c r="J109" s="6" t="s">
        <v>131</v>
      </c>
      <c r="K109" s="6" t="s">
        <v>132</v>
      </c>
      <c r="L109" s="6" t="s">
        <v>133</v>
      </c>
      <c r="M109" s="6" t="s">
        <v>5</v>
      </c>
      <c r="N109" s="6" t="s">
        <v>6</v>
      </c>
      <c r="O109" s="15" t="s">
        <v>156</v>
      </c>
    </row>
    <row r="110" spans="1:28" x14ac:dyDescent="0.15">
      <c r="A110" s="18" t="s">
        <v>846</v>
      </c>
      <c r="B110" s="2" t="s">
        <v>390</v>
      </c>
      <c r="C110" s="13">
        <v>74.7</v>
      </c>
      <c r="D110" s="13">
        <v>0.11</v>
      </c>
      <c r="E110" s="13">
        <v>13.37</v>
      </c>
      <c r="F110" s="13">
        <v>1.48</v>
      </c>
      <c r="G110" s="13">
        <v>0.04</v>
      </c>
      <c r="H110" s="13">
        <v>0.04</v>
      </c>
      <c r="I110" s="13">
        <v>0.69</v>
      </c>
      <c r="J110" s="13">
        <v>4.04</v>
      </c>
      <c r="K110" s="13">
        <v>5.3</v>
      </c>
      <c r="L110" s="13" t="s">
        <v>15</v>
      </c>
      <c r="M110" s="13">
        <v>0.31</v>
      </c>
      <c r="N110" s="38">
        <v>100</v>
      </c>
      <c r="O110" s="13">
        <v>0.24</v>
      </c>
    </row>
    <row r="111" spans="1:28" x14ac:dyDescent="0.15">
      <c r="A111" s="1" t="s">
        <v>161</v>
      </c>
      <c r="B111" s="2" t="s">
        <v>390</v>
      </c>
      <c r="C111" s="13">
        <v>74.38</v>
      </c>
      <c r="D111" s="13">
        <v>0.05</v>
      </c>
      <c r="E111" s="13">
        <v>13.29</v>
      </c>
      <c r="F111" s="13">
        <v>1.59</v>
      </c>
      <c r="G111" s="13">
        <v>0.06</v>
      </c>
      <c r="H111" s="13">
        <v>0.06</v>
      </c>
      <c r="I111" s="13">
        <v>0.73</v>
      </c>
      <c r="J111" s="13">
        <v>4.32</v>
      </c>
      <c r="K111" s="13">
        <v>5.29</v>
      </c>
      <c r="L111" s="13" t="s">
        <v>15</v>
      </c>
      <c r="M111" s="13">
        <v>0.31</v>
      </c>
      <c r="N111" s="38">
        <v>100</v>
      </c>
      <c r="O111" s="13">
        <v>-1.1499999999999999</v>
      </c>
    </row>
    <row r="112" spans="1:28" x14ac:dyDescent="0.15">
      <c r="A112" s="1" t="s">
        <v>158</v>
      </c>
      <c r="B112" s="2" t="s">
        <v>390</v>
      </c>
      <c r="C112" s="13">
        <v>74.34</v>
      </c>
      <c r="D112" s="13">
        <v>0.04</v>
      </c>
      <c r="E112" s="13">
        <v>13.39</v>
      </c>
      <c r="F112" s="13">
        <v>1.54</v>
      </c>
      <c r="G112" s="13">
        <v>7.0000000000000007E-2</v>
      </c>
      <c r="H112" s="13">
        <v>0.04</v>
      </c>
      <c r="I112" s="13">
        <v>0.73</v>
      </c>
      <c r="J112" s="13">
        <v>4.24</v>
      </c>
      <c r="K112" s="13">
        <v>5.37</v>
      </c>
      <c r="L112" s="13" t="s">
        <v>15</v>
      </c>
      <c r="M112" s="13">
        <v>0.3</v>
      </c>
      <c r="N112" s="38">
        <v>100</v>
      </c>
      <c r="O112" s="13">
        <v>-0.03</v>
      </c>
    </row>
    <row r="113" spans="1:15" x14ac:dyDescent="0.15">
      <c r="A113" s="1" t="s">
        <v>388</v>
      </c>
      <c r="B113" s="2" t="s">
        <v>390</v>
      </c>
      <c r="C113" s="13">
        <v>74.69</v>
      </c>
      <c r="D113" s="13">
        <v>0.04</v>
      </c>
      <c r="E113" s="13">
        <v>13.13</v>
      </c>
      <c r="F113" s="13">
        <v>1.56</v>
      </c>
      <c r="G113" s="13">
        <v>7.0000000000000007E-2</v>
      </c>
      <c r="H113" s="13">
        <v>0.02</v>
      </c>
      <c r="I113" s="13">
        <v>0.75</v>
      </c>
      <c r="J113" s="13">
        <v>4.32</v>
      </c>
      <c r="K113" s="13">
        <v>5.19</v>
      </c>
      <c r="L113" s="13" t="s">
        <v>15</v>
      </c>
      <c r="M113" s="13">
        <v>0.3</v>
      </c>
      <c r="N113" s="38">
        <v>100</v>
      </c>
      <c r="O113" s="13">
        <v>0.27</v>
      </c>
    </row>
    <row r="114" spans="1:15" x14ac:dyDescent="0.15">
      <c r="A114" s="1" t="s">
        <v>376</v>
      </c>
      <c r="B114" s="17" t="s">
        <v>7</v>
      </c>
      <c r="C114" s="14">
        <v>74.53</v>
      </c>
      <c r="D114" s="14">
        <v>0.06</v>
      </c>
      <c r="E114" s="14">
        <v>13.3</v>
      </c>
      <c r="F114" s="14">
        <v>1.54</v>
      </c>
      <c r="G114" s="14">
        <v>0.06</v>
      </c>
      <c r="H114" s="14">
        <v>0.04</v>
      </c>
      <c r="I114" s="14">
        <v>0.73</v>
      </c>
      <c r="J114" s="14">
        <v>4.2300000000000004</v>
      </c>
      <c r="K114" s="14">
        <v>5.28</v>
      </c>
      <c r="L114" s="14" t="s">
        <v>15</v>
      </c>
      <c r="M114" s="14">
        <v>0.31</v>
      </c>
      <c r="N114" s="40">
        <v>100</v>
      </c>
      <c r="O114" s="14">
        <v>-0.17</v>
      </c>
    </row>
    <row r="115" spans="1:15" x14ac:dyDescent="0.15">
      <c r="A115" s="1" t="s">
        <v>880</v>
      </c>
      <c r="B115" s="17" t="s">
        <v>9</v>
      </c>
      <c r="C115" s="14">
        <v>0.19</v>
      </c>
      <c r="D115" s="14">
        <v>0.04</v>
      </c>
      <c r="E115" s="14">
        <v>0.12</v>
      </c>
      <c r="F115" s="14">
        <v>0.05</v>
      </c>
      <c r="G115" s="14">
        <v>0.01</v>
      </c>
      <c r="H115" s="14">
        <v>0.02</v>
      </c>
      <c r="I115" s="14">
        <v>0.02</v>
      </c>
      <c r="J115" s="14">
        <v>0.13</v>
      </c>
      <c r="K115" s="14">
        <v>7.0000000000000007E-2</v>
      </c>
      <c r="L115" s="14" t="s">
        <v>15</v>
      </c>
      <c r="M115" s="14">
        <v>0.01</v>
      </c>
      <c r="N115" s="40">
        <v>0</v>
      </c>
      <c r="O115" s="14">
        <v>0.67</v>
      </c>
    </row>
    <row r="116" spans="1:15" x14ac:dyDescent="0.15">
      <c r="B116" s="2" t="s">
        <v>23</v>
      </c>
      <c r="C116" s="13">
        <v>75.239999999999995</v>
      </c>
      <c r="D116" s="13">
        <v>0.27</v>
      </c>
      <c r="E116" s="13">
        <v>13.01</v>
      </c>
      <c r="F116" s="13">
        <v>1.7</v>
      </c>
      <c r="G116" s="13">
        <v>0.08</v>
      </c>
      <c r="H116" s="13">
        <v>0.28999999999999998</v>
      </c>
      <c r="I116" s="13">
        <v>1.53</v>
      </c>
      <c r="J116" s="13">
        <v>4.1500000000000004</v>
      </c>
      <c r="K116" s="13">
        <v>3.55</v>
      </c>
      <c r="L116" s="13" t="s">
        <v>15</v>
      </c>
      <c r="M116" s="13">
        <v>0.24</v>
      </c>
      <c r="N116" s="38">
        <v>100</v>
      </c>
      <c r="O116" s="13">
        <v>4.28</v>
      </c>
    </row>
    <row r="117" spans="1:15" x14ac:dyDescent="0.15">
      <c r="B117" s="2" t="s">
        <v>23</v>
      </c>
      <c r="C117" s="13">
        <v>75.44</v>
      </c>
      <c r="D117" s="13">
        <v>0.32</v>
      </c>
      <c r="E117" s="13">
        <v>12.95</v>
      </c>
      <c r="F117" s="13">
        <v>1.62</v>
      </c>
      <c r="G117" s="13">
        <v>0.03</v>
      </c>
      <c r="H117" s="13">
        <v>0.33</v>
      </c>
      <c r="I117" s="13">
        <v>1.45</v>
      </c>
      <c r="J117" s="13">
        <v>3.77</v>
      </c>
      <c r="K117" s="13">
        <v>3.85</v>
      </c>
      <c r="L117" s="13" t="s">
        <v>15</v>
      </c>
      <c r="M117" s="13">
        <v>0.28000000000000003</v>
      </c>
      <c r="N117" s="38">
        <v>100</v>
      </c>
      <c r="O117" s="13">
        <v>4.22</v>
      </c>
    </row>
    <row r="118" spans="1:15" x14ac:dyDescent="0.15">
      <c r="B118" s="2" t="s">
        <v>23</v>
      </c>
      <c r="C118" s="13">
        <v>74.8</v>
      </c>
      <c r="D118" s="13">
        <v>0.33</v>
      </c>
      <c r="E118" s="13">
        <v>13.19</v>
      </c>
      <c r="F118" s="13">
        <v>1.74</v>
      </c>
      <c r="G118" s="13">
        <v>0.04</v>
      </c>
      <c r="H118" s="13">
        <v>0.28999999999999998</v>
      </c>
      <c r="I118" s="13">
        <v>1.5</v>
      </c>
      <c r="J118" s="13">
        <v>3.98</v>
      </c>
      <c r="K118" s="13">
        <v>3.96</v>
      </c>
      <c r="L118" s="13" t="s">
        <v>15</v>
      </c>
      <c r="M118" s="13">
        <v>0.23</v>
      </c>
      <c r="N118" s="38">
        <v>100</v>
      </c>
      <c r="O118" s="13">
        <v>4.6900000000000004</v>
      </c>
    </row>
    <row r="119" spans="1:15" x14ac:dyDescent="0.15">
      <c r="B119" s="2" t="s">
        <v>23</v>
      </c>
      <c r="C119" s="13">
        <v>75.430000000000007</v>
      </c>
      <c r="D119" s="13">
        <v>0.28999999999999998</v>
      </c>
      <c r="E119" s="13">
        <v>13.42</v>
      </c>
      <c r="F119" s="13">
        <v>1.72</v>
      </c>
      <c r="G119" s="13">
        <v>0.08</v>
      </c>
      <c r="H119" s="13">
        <v>0.26</v>
      </c>
      <c r="I119" s="13">
        <v>1.46</v>
      </c>
      <c r="J119" s="13">
        <v>3.56</v>
      </c>
      <c r="K119" s="13">
        <v>3.57</v>
      </c>
      <c r="L119" s="13" t="s">
        <v>15</v>
      </c>
      <c r="M119" s="13">
        <v>0.26</v>
      </c>
      <c r="N119" s="38">
        <v>100</v>
      </c>
      <c r="O119" s="13">
        <v>5.4</v>
      </c>
    </row>
    <row r="120" spans="1:15" x14ac:dyDescent="0.15">
      <c r="B120" s="17" t="s">
        <v>7</v>
      </c>
      <c r="C120" s="14">
        <v>75.23</v>
      </c>
      <c r="D120" s="14">
        <v>0.3</v>
      </c>
      <c r="E120" s="14">
        <v>13.14</v>
      </c>
      <c r="F120" s="14">
        <v>1.7</v>
      </c>
      <c r="G120" s="14">
        <v>0.06</v>
      </c>
      <c r="H120" s="14">
        <v>0.28999999999999998</v>
      </c>
      <c r="I120" s="14">
        <v>1.49</v>
      </c>
      <c r="J120" s="14">
        <v>3.87</v>
      </c>
      <c r="K120" s="14">
        <v>3.73</v>
      </c>
      <c r="L120" s="14" t="s">
        <v>15</v>
      </c>
      <c r="M120" s="14">
        <v>0.25</v>
      </c>
      <c r="N120" s="40">
        <v>100</v>
      </c>
      <c r="O120" s="14">
        <v>4.6399999999999997</v>
      </c>
    </row>
    <row r="121" spans="1:15" x14ac:dyDescent="0.15">
      <c r="B121" s="17" t="s">
        <v>9</v>
      </c>
      <c r="C121" s="14">
        <v>0.3</v>
      </c>
      <c r="D121" s="14">
        <v>0.03</v>
      </c>
      <c r="E121" s="14">
        <v>0.21</v>
      </c>
      <c r="F121" s="14">
        <v>0.05</v>
      </c>
      <c r="G121" s="14">
        <v>0.02</v>
      </c>
      <c r="H121" s="14">
        <v>0.03</v>
      </c>
      <c r="I121" s="14">
        <v>0.04</v>
      </c>
      <c r="J121" s="14">
        <v>0.26</v>
      </c>
      <c r="K121" s="14">
        <v>0.2</v>
      </c>
      <c r="L121" s="14" t="s">
        <v>15</v>
      </c>
      <c r="M121" s="14">
        <v>0.02</v>
      </c>
      <c r="N121" s="40">
        <v>0</v>
      </c>
      <c r="O121" s="14">
        <v>0.54</v>
      </c>
    </row>
    <row r="122" spans="1:15" x14ac:dyDescent="0.15">
      <c r="B122" s="2" t="s">
        <v>390</v>
      </c>
      <c r="C122" s="13">
        <v>74.83</v>
      </c>
      <c r="D122" s="13">
        <v>7.0000000000000007E-2</v>
      </c>
      <c r="E122" s="13">
        <v>13.25</v>
      </c>
      <c r="F122" s="13">
        <v>1.56</v>
      </c>
      <c r="G122" s="13">
        <v>7.0000000000000007E-2</v>
      </c>
      <c r="H122" s="13">
        <v>0.04</v>
      </c>
      <c r="I122" s="13">
        <v>0.72</v>
      </c>
      <c r="J122" s="13">
        <v>4.08</v>
      </c>
      <c r="K122" s="13">
        <v>5.15</v>
      </c>
      <c r="L122" s="13" t="s">
        <v>15</v>
      </c>
      <c r="M122" s="13">
        <v>0.28999999999999998</v>
      </c>
      <c r="N122" s="38">
        <v>100</v>
      </c>
      <c r="O122" s="13">
        <v>0.37</v>
      </c>
    </row>
    <row r="123" spans="1:15" x14ac:dyDescent="0.15">
      <c r="B123" s="2" t="s">
        <v>390</v>
      </c>
      <c r="C123" s="13">
        <v>75.09</v>
      </c>
      <c r="D123" s="13">
        <v>0.02</v>
      </c>
      <c r="E123" s="13">
        <v>13.06</v>
      </c>
      <c r="F123" s="13">
        <v>1.55</v>
      </c>
      <c r="G123" s="13">
        <v>0.09</v>
      </c>
      <c r="H123" s="13">
        <v>0.06</v>
      </c>
      <c r="I123" s="13">
        <v>0.74</v>
      </c>
      <c r="J123" s="13">
        <v>3.93</v>
      </c>
      <c r="K123" s="13">
        <v>5.21</v>
      </c>
      <c r="L123" s="13" t="s">
        <v>15</v>
      </c>
      <c r="M123" s="13">
        <v>0.34</v>
      </c>
      <c r="N123" s="38">
        <v>100</v>
      </c>
      <c r="O123" s="13">
        <v>0.9</v>
      </c>
    </row>
    <row r="124" spans="1:15" x14ac:dyDescent="0.15">
      <c r="B124" s="2" t="s">
        <v>390</v>
      </c>
      <c r="C124" s="13">
        <v>74.78</v>
      </c>
      <c r="D124" s="13">
        <v>0.09</v>
      </c>
      <c r="E124" s="13">
        <v>13.25</v>
      </c>
      <c r="F124" s="13">
        <v>1.58</v>
      </c>
      <c r="G124" s="13">
        <v>0.04</v>
      </c>
      <c r="H124" s="13">
        <v>0.06</v>
      </c>
      <c r="I124" s="13">
        <v>0.74</v>
      </c>
      <c r="J124" s="13">
        <v>3.88</v>
      </c>
      <c r="K124" s="13">
        <v>5.32</v>
      </c>
      <c r="L124" s="13" t="s">
        <v>15</v>
      </c>
      <c r="M124" s="13">
        <v>0.33</v>
      </c>
      <c r="N124" s="38">
        <v>100</v>
      </c>
      <c r="O124" s="13">
        <v>0.54</v>
      </c>
    </row>
    <row r="125" spans="1:15" x14ac:dyDescent="0.15">
      <c r="B125" s="2" t="s">
        <v>390</v>
      </c>
      <c r="C125" s="13">
        <v>74.709999999999994</v>
      </c>
      <c r="D125" s="13">
        <v>0.1</v>
      </c>
      <c r="E125" s="13">
        <v>13.33</v>
      </c>
      <c r="F125" s="13">
        <v>1.54</v>
      </c>
      <c r="G125" s="13">
        <v>7.0000000000000007E-2</v>
      </c>
      <c r="H125" s="13">
        <v>0.02</v>
      </c>
      <c r="I125" s="13">
        <v>0.73</v>
      </c>
      <c r="J125" s="13">
        <v>4.0599999999999996</v>
      </c>
      <c r="K125" s="13">
        <v>5.16</v>
      </c>
      <c r="L125" s="13" t="s">
        <v>15</v>
      </c>
      <c r="M125" s="13">
        <v>0.35</v>
      </c>
      <c r="N125" s="38">
        <v>100</v>
      </c>
      <c r="O125" s="13">
        <v>0.92</v>
      </c>
    </row>
    <row r="126" spans="1:15" x14ac:dyDescent="0.15">
      <c r="B126" s="2" t="s">
        <v>390</v>
      </c>
      <c r="C126" s="13">
        <v>74.459999999999994</v>
      </c>
      <c r="D126" s="13">
        <v>0.1</v>
      </c>
      <c r="E126" s="13">
        <v>13.25</v>
      </c>
      <c r="F126" s="13">
        <v>1.59</v>
      </c>
      <c r="G126" s="13">
        <v>0.06</v>
      </c>
      <c r="H126" s="13">
        <v>0.03</v>
      </c>
      <c r="I126" s="13">
        <v>0.72</v>
      </c>
      <c r="J126" s="13">
        <v>4.3099999999999996</v>
      </c>
      <c r="K126" s="13">
        <v>5.25</v>
      </c>
      <c r="L126" s="13" t="s">
        <v>15</v>
      </c>
      <c r="M126" s="13">
        <v>0.31</v>
      </c>
      <c r="N126" s="38">
        <v>100</v>
      </c>
      <c r="O126" s="13">
        <v>0.34</v>
      </c>
    </row>
    <row r="127" spans="1:15" x14ac:dyDescent="0.15">
      <c r="B127" s="2" t="s">
        <v>390</v>
      </c>
      <c r="C127" s="13">
        <v>74.599999999999994</v>
      </c>
      <c r="D127" s="13">
        <v>0.03</v>
      </c>
      <c r="E127" s="13">
        <v>13.3</v>
      </c>
      <c r="F127" s="13">
        <v>1.6</v>
      </c>
      <c r="G127" s="13">
        <v>0.08</v>
      </c>
      <c r="H127" s="13">
        <v>0.03</v>
      </c>
      <c r="I127" s="13">
        <v>0.77</v>
      </c>
      <c r="J127" s="13">
        <v>4.07</v>
      </c>
      <c r="K127" s="13">
        <v>5.24</v>
      </c>
      <c r="L127" s="13" t="s">
        <v>15</v>
      </c>
      <c r="M127" s="13">
        <v>0.34</v>
      </c>
      <c r="N127" s="38">
        <v>100</v>
      </c>
      <c r="O127" s="13">
        <v>1.07</v>
      </c>
    </row>
    <row r="128" spans="1:15" x14ac:dyDescent="0.15">
      <c r="B128" s="17" t="s">
        <v>7</v>
      </c>
      <c r="C128" s="14">
        <v>74.739999999999995</v>
      </c>
      <c r="D128" s="14">
        <v>7.0000000000000007E-2</v>
      </c>
      <c r="E128" s="14">
        <v>13.24</v>
      </c>
      <c r="F128" s="14">
        <v>1.57</v>
      </c>
      <c r="G128" s="14">
        <v>7.0000000000000007E-2</v>
      </c>
      <c r="H128" s="14">
        <v>0.04</v>
      </c>
      <c r="I128" s="14">
        <v>0.74</v>
      </c>
      <c r="J128" s="14">
        <v>4.0599999999999996</v>
      </c>
      <c r="K128" s="14">
        <v>5.22</v>
      </c>
      <c r="L128" s="14" t="s">
        <v>15</v>
      </c>
      <c r="M128" s="14">
        <v>0.33</v>
      </c>
      <c r="N128" s="40">
        <v>100</v>
      </c>
      <c r="O128" s="14">
        <v>0.69</v>
      </c>
    </row>
    <row r="129" spans="1:15" x14ac:dyDescent="0.15">
      <c r="B129" s="17" t="s">
        <v>9</v>
      </c>
      <c r="C129" s="14">
        <v>0.21</v>
      </c>
      <c r="D129" s="14">
        <v>0.04</v>
      </c>
      <c r="E129" s="14">
        <v>0.09</v>
      </c>
      <c r="F129" s="14">
        <v>0.02</v>
      </c>
      <c r="G129" s="14">
        <v>0.02</v>
      </c>
      <c r="H129" s="14">
        <v>0.02</v>
      </c>
      <c r="I129" s="14">
        <v>0.02</v>
      </c>
      <c r="J129" s="14">
        <v>0.15</v>
      </c>
      <c r="K129" s="14">
        <v>0.06</v>
      </c>
      <c r="L129" s="14" t="s">
        <v>15</v>
      </c>
      <c r="M129" s="14">
        <v>0.02</v>
      </c>
      <c r="N129" s="40">
        <v>0</v>
      </c>
      <c r="O129" s="14">
        <v>0.31</v>
      </c>
    </row>
    <row r="130" spans="1:15" x14ac:dyDescent="0.15">
      <c r="B130" s="2" t="s">
        <v>23</v>
      </c>
      <c r="C130" s="13">
        <v>75.39</v>
      </c>
      <c r="D130" s="13">
        <v>0.28000000000000003</v>
      </c>
      <c r="E130" s="13">
        <v>13.18</v>
      </c>
      <c r="F130" s="13">
        <v>1.66</v>
      </c>
      <c r="G130" s="13">
        <v>0.06</v>
      </c>
      <c r="H130" s="13">
        <v>0.28999999999999998</v>
      </c>
      <c r="I130" s="13">
        <v>1.46</v>
      </c>
      <c r="J130" s="13">
        <v>3.8</v>
      </c>
      <c r="K130" s="13">
        <v>3.68</v>
      </c>
      <c r="L130" s="13" t="s">
        <v>15</v>
      </c>
      <c r="M130" s="13">
        <v>0.27</v>
      </c>
      <c r="N130" s="38">
        <v>100</v>
      </c>
      <c r="O130" s="13">
        <v>5.45</v>
      </c>
    </row>
    <row r="131" spans="1:15" x14ac:dyDescent="0.15">
      <c r="B131" s="2" t="s">
        <v>23</v>
      </c>
      <c r="C131" s="13">
        <v>74.87</v>
      </c>
      <c r="D131" s="13">
        <v>0.31</v>
      </c>
      <c r="E131" s="13">
        <v>13.21</v>
      </c>
      <c r="F131" s="13">
        <v>1.75</v>
      </c>
      <c r="G131" s="13">
        <v>0.05</v>
      </c>
      <c r="H131" s="13">
        <v>0.28999999999999998</v>
      </c>
      <c r="I131" s="13">
        <v>1.5</v>
      </c>
      <c r="J131" s="13">
        <v>3.99</v>
      </c>
      <c r="K131" s="13">
        <v>3.82</v>
      </c>
      <c r="L131" s="13" t="s">
        <v>15</v>
      </c>
      <c r="M131" s="13">
        <v>0.27</v>
      </c>
      <c r="N131" s="38">
        <v>100</v>
      </c>
      <c r="O131" s="13">
        <v>5.5</v>
      </c>
    </row>
    <row r="132" spans="1:15" x14ac:dyDescent="0.15">
      <c r="B132" s="2" t="s">
        <v>23</v>
      </c>
      <c r="C132" s="13">
        <v>75</v>
      </c>
      <c r="D132" s="13">
        <v>0.3</v>
      </c>
      <c r="E132" s="13">
        <v>13.19</v>
      </c>
      <c r="F132" s="13">
        <v>1.79</v>
      </c>
      <c r="G132" s="13">
        <v>0.05</v>
      </c>
      <c r="H132" s="13">
        <v>0.33</v>
      </c>
      <c r="I132" s="13">
        <v>1.52</v>
      </c>
      <c r="J132" s="13">
        <v>3.78</v>
      </c>
      <c r="K132" s="13">
        <v>3.82</v>
      </c>
      <c r="L132" s="13" t="s">
        <v>15</v>
      </c>
      <c r="M132" s="13">
        <v>0.27</v>
      </c>
      <c r="N132" s="38">
        <v>100</v>
      </c>
      <c r="O132" s="13">
        <v>4.6500000000000004</v>
      </c>
    </row>
    <row r="133" spans="1:15" x14ac:dyDescent="0.15">
      <c r="B133" s="2" t="s">
        <v>23</v>
      </c>
      <c r="C133" s="13">
        <v>74.98</v>
      </c>
      <c r="D133" s="13">
        <v>0.3</v>
      </c>
      <c r="E133" s="13">
        <v>13.32</v>
      </c>
      <c r="F133" s="13">
        <v>1.66</v>
      </c>
      <c r="G133" s="13">
        <v>0.03</v>
      </c>
      <c r="H133" s="13">
        <v>0.28999999999999998</v>
      </c>
      <c r="I133" s="13">
        <v>1.46</v>
      </c>
      <c r="J133" s="13">
        <v>4.0199999999999996</v>
      </c>
      <c r="K133" s="13">
        <v>3.74</v>
      </c>
      <c r="L133" s="13" t="s">
        <v>15</v>
      </c>
      <c r="M133" s="13">
        <v>0.28000000000000003</v>
      </c>
      <c r="N133" s="38">
        <v>100</v>
      </c>
      <c r="O133" s="13">
        <v>4.7</v>
      </c>
    </row>
    <row r="134" spans="1:15" x14ac:dyDescent="0.15">
      <c r="B134" s="2" t="s">
        <v>23</v>
      </c>
      <c r="C134" s="13">
        <v>75.13</v>
      </c>
      <c r="D134" s="13">
        <v>0.24</v>
      </c>
      <c r="E134" s="13">
        <v>13.29</v>
      </c>
      <c r="F134" s="13">
        <v>1.72</v>
      </c>
      <c r="G134" s="13">
        <v>0.05</v>
      </c>
      <c r="H134" s="13">
        <v>0.23</v>
      </c>
      <c r="I134" s="13">
        <v>1.43</v>
      </c>
      <c r="J134" s="13">
        <v>4</v>
      </c>
      <c r="K134" s="13">
        <v>3.67</v>
      </c>
      <c r="L134" s="13" t="s">
        <v>15</v>
      </c>
      <c r="M134" s="13">
        <v>0.3</v>
      </c>
      <c r="N134" s="38">
        <v>100</v>
      </c>
      <c r="O134" s="13">
        <v>4.3</v>
      </c>
    </row>
    <row r="135" spans="1:15" x14ac:dyDescent="0.15">
      <c r="B135" s="2" t="s">
        <v>23</v>
      </c>
      <c r="C135" s="13">
        <v>75.150000000000006</v>
      </c>
      <c r="D135" s="13">
        <v>0.3</v>
      </c>
      <c r="E135" s="13">
        <v>13.03</v>
      </c>
      <c r="F135" s="13">
        <v>1.64</v>
      </c>
      <c r="G135" s="13">
        <v>0.09</v>
      </c>
      <c r="H135" s="13">
        <v>0.28000000000000003</v>
      </c>
      <c r="I135" s="13">
        <v>1.5</v>
      </c>
      <c r="J135" s="13">
        <v>4.22</v>
      </c>
      <c r="K135" s="13">
        <v>3.6</v>
      </c>
      <c r="L135" s="13" t="s">
        <v>15</v>
      </c>
      <c r="M135" s="13">
        <v>0.24</v>
      </c>
      <c r="N135" s="38">
        <v>100</v>
      </c>
      <c r="O135" s="13">
        <v>4.4000000000000004</v>
      </c>
    </row>
    <row r="136" spans="1:15" x14ac:dyDescent="0.15">
      <c r="B136" s="17" t="s">
        <v>7</v>
      </c>
      <c r="C136" s="14">
        <v>75.09</v>
      </c>
      <c r="D136" s="14">
        <v>0.28999999999999998</v>
      </c>
      <c r="E136" s="14">
        <v>13.2</v>
      </c>
      <c r="F136" s="14">
        <v>1.7</v>
      </c>
      <c r="G136" s="14">
        <v>0.06</v>
      </c>
      <c r="H136" s="14">
        <v>0.28999999999999998</v>
      </c>
      <c r="I136" s="14">
        <v>1.48</v>
      </c>
      <c r="J136" s="14">
        <v>3.97</v>
      </c>
      <c r="K136" s="14">
        <v>3.72</v>
      </c>
      <c r="L136" s="14" t="s">
        <v>15</v>
      </c>
      <c r="M136" s="14">
        <v>0.27</v>
      </c>
      <c r="N136" s="40">
        <v>100</v>
      </c>
      <c r="O136" s="14">
        <v>4.83</v>
      </c>
    </row>
    <row r="137" spans="1:15" x14ac:dyDescent="0.15">
      <c r="B137" s="17" t="s">
        <v>9</v>
      </c>
      <c r="C137" s="14">
        <v>0.18</v>
      </c>
      <c r="D137" s="14">
        <v>0.02</v>
      </c>
      <c r="E137" s="14">
        <v>0.1</v>
      </c>
      <c r="F137" s="14">
        <v>0.06</v>
      </c>
      <c r="G137" s="14">
        <v>0.02</v>
      </c>
      <c r="H137" s="14">
        <v>0.03</v>
      </c>
      <c r="I137" s="14">
        <v>0.03</v>
      </c>
      <c r="J137" s="14">
        <v>0.16</v>
      </c>
      <c r="K137" s="14">
        <v>0.09</v>
      </c>
      <c r="L137" s="14" t="s">
        <v>15</v>
      </c>
      <c r="M137" s="14">
        <v>0.02</v>
      </c>
      <c r="N137" s="40">
        <v>0</v>
      </c>
      <c r="O137" s="14">
        <v>0.52</v>
      </c>
    </row>
    <row r="138" spans="1:15" x14ac:dyDescent="0.15">
      <c r="A138" s="23"/>
      <c r="C138" s="19"/>
      <c r="D138" s="20"/>
      <c r="E138" s="20"/>
      <c r="F138" s="20"/>
      <c r="G138" s="20"/>
      <c r="H138" s="20"/>
      <c r="I138" s="20"/>
      <c r="J138" s="20"/>
      <c r="K138" s="20"/>
      <c r="L138" s="20"/>
      <c r="M138" s="24"/>
      <c r="N138" s="19"/>
    </row>
    <row r="139" spans="1:15" x14ac:dyDescent="0.15">
      <c r="A139" s="23"/>
      <c r="C139" s="19"/>
      <c r="D139" s="20"/>
      <c r="E139" s="20"/>
      <c r="F139" s="20"/>
      <c r="G139" s="20"/>
      <c r="H139" s="20"/>
      <c r="I139" s="20"/>
      <c r="J139" s="20"/>
      <c r="K139" s="20"/>
      <c r="L139" s="20"/>
      <c r="M139" s="24"/>
      <c r="N139" s="19"/>
    </row>
    <row r="140" spans="1:15" ht="17" x14ac:dyDescent="0.25">
      <c r="A140" s="15" t="s">
        <v>372</v>
      </c>
      <c r="B140" s="6" t="s">
        <v>0</v>
      </c>
      <c r="C140" s="6" t="s">
        <v>128</v>
      </c>
      <c r="D140" s="6" t="s">
        <v>1</v>
      </c>
      <c r="E140" s="6" t="s">
        <v>129</v>
      </c>
      <c r="F140" s="6" t="s">
        <v>130</v>
      </c>
      <c r="G140" s="6" t="s">
        <v>2</v>
      </c>
      <c r="H140" s="6" t="s">
        <v>3</v>
      </c>
      <c r="I140" s="6" t="s">
        <v>4</v>
      </c>
      <c r="J140" s="6" t="s">
        <v>131</v>
      </c>
      <c r="K140" s="6" t="s">
        <v>132</v>
      </c>
      <c r="L140" s="6" t="s">
        <v>133</v>
      </c>
      <c r="M140" s="6" t="s">
        <v>5</v>
      </c>
      <c r="N140" s="6" t="s">
        <v>6</v>
      </c>
      <c r="O140" s="15" t="s">
        <v>156</v>
      </c>
    </row>
    <row r="141" spans="1:15" x14ac:dyDescent="0.15">
      <c r="A141" s="23" t="s">
        <v>377</v>
      </c>
      <c r="B141" s="2" t="s">
        <v>26</v>
      </c>
      <c r="C141" s="19">
        <v>74.584426212515922</v>
      </c>
      <c r="D141" s="20">
        <v>8.1145353836191023E-2</v>
      </c>
      <c r="E141" s="20">
        <v>13.49717718808644</v>
      </c>
      <c r="F141" s="20">
        <v>1.5848023241924705</v>
      </c>
      <c r="G141" s="20">
        <v>6.9595467706222214E-2</v>
      </c>
      <c r="H141" s="20">
        <v>4.2152148525612616E-2</v>
      </c>
      <c r="I141" s="20">
        <v>0.74284524041038613</v>
      </c>
      <c r="J141" s="20">
        <v>4.2429543226682807</v>
      </c>
      <c r="K141" s="20">
        <v>5.1527299685981296</v>
      </c>
      <c r="L141" s="24">
        <v>2.1717734603360129E-3</v>
      </c>
      <c r="M141" s="13" t="s">
        <v>15</v>
      </c>
      <c r="N141" s="86">
        <v>100</v>
      </c>
      <c r="O141" s="13">
        <v>-1.2997000000000014</v>
      </c>
    </row>
    <row r="142" spans="1:15" x14ac:dyDescent="0.15">
      <c r="A142" s="46" t="s">
        <v>160</v>
      </c>
      <c r="B142" s="2" t="s">
        <v>26</v>
      </c>
      <c r="C142" s="19">
        <v>74.27861334032643</v>
      </c>
      <c r="D142" s="20">
        <v>7.7778340669132126E-2</v>
      </c>
      <c r="E142" s="20">
        <v>14.124765199804909</v>
      </c>
      <c r="F142" s="20">
        <v>1.5566594848352102</v>
      </c>
      <c r="G142" s="20">
        <v>6.6851626143455842E-2</v>
      </c>
      <c r="H142" s="20">
        <v>6.635495730137965E-2</v>
      </c>
      <c r="I142" s="20">
        <v>0.69811772442229969</v>
      </c>
      <c r="J142" s="20">
        <v>4.1392381298630081</v>
      </c>
      <c r="K142" s="20">
        <v>4.9786084729717777</v>
      </c>
      <c r="L142" s="24">
        <v>1.3012723662396308E-2</v>
      </c>
      <c r="M142" s="13" t="s">
        <v>15</v>
      </c>
      <c r="N142" s="86">
        <v>100</v>
      </c>
      <c r="O142" s="13">
        <v>-0.67069999999999652</v>
      </c>
    </row>
    <row r="143" spans="1:15" x14ac:dyDescent="0.15">
      <c r="A143" s="46" t="s">
        <v>159</v>
      </c>
      <c r="B143" s="2" t="s">
        <v>26</v>
      </c>
      <c r="C143" s="19">
        <v>74.685290653474553</v>
      </c>
      <c r="D143" s="20">
        <v>7.5923848380074779E-2</v>
      </c>
      <c r="E143" s="20">
        <v>13.417042706165716</v>
      </c>
      <c r="F143" s="20">
        <v>1.6405545238126158</v>
      </c>
      <c r="G143" s="20">
        <v>8.2717034814081464E-2</v>
      </c>
      <c r="H143" s="20">
        <v>6.4135671921063162E-2</v>
      </c>
      <c r="I143" s="20">
        <v>0.72227555761571138</v>
      </c>
      <c r="J143" s="20">
        <v>4.13225534788607</v>
      </c>
      <c r="K143" s="20">
        <v>5.176607862314099</v>
      </c>
      <c r="L143" s="24">
        <v>3.2966934165032467E-3</v>
      </c>
      <c r="M143" s="13" t="s">
        <v>15</v>
      </c>
      <c r="N143" s="86">
        <v>100</v>
      </c>
      <c r="O143" s="13">
        <v>-0.10030000000000427</v>
      </c>
    </row>
    <row r="144" spans="1:15" x14ac:dyDescent="0.15">
      <c r="A144" s="46" t="s">
        <v>841</v>
      </c>
      <c r="B144" s="2" t="s">
        <v>26</v>
      </c>
      <c r="C144" s="19">
        <v>74.837158801201625</v>
      </c>
      <c r="D144" s="20">
        <v>7.2185536770255576E-2</v>
      </c>
      <c r="E144" s="20">
        <v>13.486032995968975</v>
      </c>
      <c r="F144" s="20">
        <v>1.4291539835149769</v>
      </c>
      <c r="G144" s="20">
        <v>6.6502421306298978E-2</v>
      </c>
      <c r="H144" s="20">
        <v>3.9283289347349024E-2</v>
      </c>
      <c r="I144" s="20">
        <v>0.78676252852774398</v>
      </c>
      <c r="J144" s="20">
        <v>4.1815765361112138</v>
      </c>
      <c r="K144" s="20">
        <v>5.0946637539869046</v>
      </c>
      <c r="L144" s="24">
        <v>6.6801532646507226E-3</v>
      </c>
      <c r="M144" s="13" t="s">
        <v>15</v>
      </c>
      <c r="N144" s="86">
        <v>100</v>
      </c>
      <c r="O144" s="13">
        <v>-0.29710000000000036</v>
      </c>
    </row>
    <row r="145" spans="1:16" x14ac:dyDescent="0.15">
      <c r="A145" s="46" t="s">
        <v>887</v>
      </c>
      <c r="B145" s="2" t="s">
        <v>26</v>
      </c>
      <c r="C145" s="19">
        <v>74.887137708033464</v>
      </c>
      <c r="D145" s="20">
        <v>7.4874007192715863E-2</v>
      </c>
      <c r="E145" s="20">
        <v>13.240370621323958</v>
      </c>
      <c r="F145" s="20">
        <v>1.5633331863250195</v>
      </c>
      <c r="G145" s="20">
        <v>7.5174706016782999E-2</v>
      </c>
      <c r="H145" s="20">
        <v>4.4904357727358381E-2</v>
      </c>
      <c r="I145" s="20">
        <v>0.80446958732093377</v>
      </c>
      <c r="J145" s="20">
        <v>3.9717303012200356</v>
      </c>
      <c r="K145" s="20">
        <v>5.3271803671733107</v>
      </c>
      <c r="L145" s="24">
        <v>1.0825157666416752E-2</v>
      </c>
      <c r="M145" s="13" t="s">
        <v>15</v>
      </c>
      <c r="N145" s="86">
        <v>100</v>
      </c>
      <c r="O145" s="13">
        <v>0.23239999999999839</v>
      </c>
    </row>
    <row r="146" spans="1:16" x14ac:dyDescent="0.15">
      <c r="A146" s="23" t="s">
        <v>881</v>
      </c>
      <c r="B146" s="2" t="s">
        <v>26</v>
      </c>
      <c r="C146" s="19">
        <v>74.728910748464997</v>
      </c>
      <c r="D146" s="20">
        <v>7.6501884194651038E-2</v>
      </c>
      <c r="E146" s="20">
        <v>13.718210432907153</v>
      </c>
      <c r="F146" s="20">
        <v>1.4613949009355316</v>
      </c>
      <c r="G146" s="20">
        <v>7.8193083195052956E-2</v>
      </c>
      <c r="H146" s="20">
        <v>4.5264443834286371E-2</v>
      </c>
      <c r="I146" s="20">
        <v>0.7098061686980951</v>
      </c>
      <c r="J146" s="20">
        <v>3.7836100930756347</v>
      </c>
      <c r="K146" s="20">
        <v>5.3867672631625023</v>
      </c>
      <c r="L146" s="24">
        <v>1.1440463826248205E-2</v>
      </c>
      <c r="M146" s="13" t="s">
        <v>15</v>
      </c>
      <c r="N146" s="86">
        <v>100</v>
      </c>
      <c r="O146" s="13">
        <v>-0.52039999999999509</v>
      </c>
    </row>
    <row r="147" spans="1:16" x14ac:dyDescent="0.15">
      <c r="A147" s="23"/>
      <c r="B147" s="2" t="s">
        <v>26</v>
      </c>
      <c r="C147" s="19">
        <v>74.306577713018712</v>
      </c>
      <c r="D147" s="20">
        <v>7.9872441338733294E-2</v>
      </c>
      <c r="E147" s="20">
        <v>13.799842429862014</v>
      </c>
      <c r="F147" s="20">
        <v>1.5570183459485001</v>
      </c>
      <c r="G147" s="20">
        <v>7.2656243049466551E-2</v>
      </c>
      <c r="H147" s="20">
        <v>6.9789534140031806E-2</v>
      </c>
      <c r="I147" s="20">
        <v>0.73644763363064736</v>
      </c>
      <c r="J147" s="20">
        <v>4.2874103041380449</v>
      </c>
      <c r="K147" s="20">
        <v>5.0985900734767151</v>
      </c>
      <c r="L147" s="24">
        <v>-8.1058665715051121E-3</v>
      </c>
      <c r="M147" s="13" t="s">
        <v>15</v>
      </c>
      <c r="N147" s="86">
        <v>100</v>
      </c>
      <c r="O147" s="13">
        <v>-1.1612999999999971</v>
      </c>
    </row>
    <row r="148" spans="1:16" x14ac:dyDescent="0.15">
      <c r="A148" s="23"/>
      <c r="B148" s="2" t="s">
        <v>26</v>
      </c>
      <c r="C148" s="19">
        <v>74.216186171921649</v>
      </c>
      <c r="D148" s="20">
        <v>6.9181782524799992E-2</v>
      </c>
      <c r="E148" s="20">
        <v>14.185320453564437</v>
      </c>
      <c r="F148" s="20">
        <v>1.4727244416675371</v>
      </c>
      <c r="G148" s="20">
        <v>8.2288872376364675E-2</v>
      </c>
      <c r="H148" s="20">
        <v>6.8689034786019371E-2</v>
      </c>
      <c r="I148" s="20">
        <v>0.7099509420351271</v>
      </c>
      <c r="J148" s="20">
        <v>4.1772196807388848</v>
      </c>
      <c r="K148" s="20">
        <v>5.0071054223932165</v>
      </c>
      <c r="L148" s="24">
        <v>1.1333197991954414E-2</v>
      </c>
      <c r="M148" s="13" t="s">
        <v>15</v>
      </c>
      <c r="N148" s="86">
        <v>100</v>
      </c>
      <c r="O148" s="13">
        <v>-1.4718000000000018</v>
      </c>
    </row>
    <row r="149" spans="1:16" x14ac:dyDescent="0.15">
      <c r="A149" s="23"/>
      <c r="B149" s="17" t="s">
        <v>7</v>
      </c>
      <c r="C149" s="70">
        <f>AVERAGE(C141:C148)</f>
        <v>74.565537668619669</v>
      </c>
      <c r="D149" s="70">
        <f t="shared" ref="D149:O149" si="18">AVERAGE(D141:D148)</f>
        <v>7.593289936331922E-2</v>
      </c>
      <c r="E149" s="70">
        <f t="shared" si="18"/>
        <v>13.683595253460449</v>
      </c>
      <c r="F149" s="70">
        <f t="shared" si="18"/>
        <v>1.5332051489039826</v>
      </c>
      <c r="G149" s="70">
        <f t="shared" si="18"/>
        <v>7.4247431825965715E-2</v>
      </c>
      <c r="H149" s="70">
        <f t="shared" si="18"/>
        <v>5.5071679697887552E-2</v>
      </c>
      <c r="I149" s="70">
        <f t="shared" si="18"/>
        <v>0.73883442283261813</v>
      </c>
      <c r="J149" s="70">
        <f t="shared" si="18"/>
        <v>4.1144993394626468</v>
      </c>
      <c r="K149" s="70">
        <f t="shared" si="18"/>
        <v>5.152781648009582</v>
      </c>
      <c r="L149" s="70">
        <f t="shared" si="18"/>
        <v>6.3317870896250697E-3</v>
      </c>
      <c r="M149" s="14" t="s">
        <v>15</v>
      </c>
      <c r="N149" s="87">
        <f t="shared" si="18"/>
        <v>100</v>
      </c>
      <c r="O149" s="70">
        <f t="shared" si="18"/>
        <v>-0.66111249999999977</v>
      </c>
    </row>
    <row r="150" spans="1:16" x14ac:dyDescent="0.15">
      <c r="A150" s="23"/>
      <c r="B150" s="17" t="s">
        <v>9</v>
      </c>
      <c r="C150" s="70">
        <f>STDEV(C141:C148)</f>
        <v>0.26458194510340388</v>
      </c>
      <c r="D150" s="70">
        <f t="shared" ref="D150:O150" si="19">STDEV(D141:D148)</f>
        <v>3.9126299061918906E-3</v>
      </c>
      <c r="E150" s="70">
        <f t="shared" si="19"/>
        <v>0.33855820143897991</v>
      </c>
      <c r="F150" s="70">
        <f t="shared" si="19"/>
        <v>7.1566454968437526E-2</v>
      </c>
      <c r="G150" s="70">
        <f t="shared" si="19"/>
        <v>6.455149932863875E-3</v>
      </c>
      <c r="H150" s="70">
        <f t="shared" si="19"/>
        <v>1.3240952568154055E-2</v>
      </c>
      <c r="I150" s="70">
        <f t="shared" si="19"/>
        <v>3.8239474931119809E-2</v>
      </c>
      <c r="J150" s="70">
        <f t="shared" si="19"/>
        <v>0.16284526010746059</v>
      </c>
      <c r="K150" s="70">
        <f t="shared" si="19"/>
        <v>0.14323015767430716</v>
      </c>
      <c r="L150" s="70">
        <f t="shared" si="19"/>
        <v>7.0813910142223692E-3</v>
      </c>
      <c r="M150" s="14" t="s">
        <v>15</v>
      </c>
      <c r="N150" s="87">
        <f t="shared" si="19"/>
        <v>0</v>
      </c>
      <c r="O150" s="70">
        <f t="shared" si="19"/>
        <v>0.60715590240186901</v>
      </c>
    </row>
    <row r="151" spans="1:16" x14ac:dyDescent="0.15">
      <c r="A151" s="23"/>
      <c r="C151" s="19"/>
      <c r="D151" s="20"/>
      <c r="E151" s="20"/>
      <c r="F151" s="20"/>
      <c r="G151" s="20"/>
      <c r="H151" s="20"/>
      <c r="I151" s="20"/>
      <c r="J151" s="20"/>
      <c r="K151" s="20"/>
      <c r="L151" s="20"/>
      <c r="M151" s="24"/>
      <c r="N151" s="19"/>
    </row>
    <row r="152" spans="1:16" ht="17" x14ac:dyDescent="0.25">
      <c r="A152" s="6" t="s">
        <v>372</v>
      </c>
      <c r="B152" s="6" t="s">
        <v>0</v>
      </c>
      <c r="C152" s="6" t="s">
        <v>128</v>
      </c>
      <c r="D152" s="6" t="s">
        <v>1</v>
      </c>
      <c r="E152" s="6" t="s">
        <v>129</v>
      </c>
      <c r="F152" s="6" t="s">
        <v>130</v>
      </c>
      <c r="G152" s="6" t="s">
        <v>2</v>
      </c>
      <c r="H152" s="6" t="s">
        <v>3</v>
      </c>
      <c r="I152" s="6" t="s">
        <v>4</v>
      </c>
      <c r="J152" s="6" t="s">
        <v>131</v>
      </c>
      <c r="K152" s="6" t="s">
        <v>132</v>
      </c>
      <c r="L152" s="6" t="s">
        <v>133</v>
      </c>
      <c r="M152" s="6" t="s">
        <v>5</v>
      </c>
      <c r="N152" s="6" t="s">
        <v>6</v>
      </c>
      <c r="O152" s="15" t="s">
        <v>156</v>
      </c>
    </row>
    <row r="153" spans="1:16" x14ac:dyDescent="0.15">
      <c r="A153" s="18" t="s">
        <v>379</v>
      </c>
      <c r="B153" s="2" t="s">
        <v>26</v>
      </c>
      <c r="C153" s="13">
        <v>74.826236591554249</v>
      </c>
      <c r="D153" s="13">
        <v>7.8679629210942792E-2</v>
      </c>
      <c r="E153" s="13">
        <v>13.270329339060972</v>
      </c>
      <c r="F153" s="13">
        <v>1.4741125932624914</v>
      </c>
      <c r="G153" s="13">
        <v>5.3256964855427441E-2</v>
      </c>
      <c r="H153" s="13">
        <v>2.2508604014369334E-2</v>
      </c>
      <c r="I153" s="13">
        <v>0.68450272565126735</v>
      </c>
      <c r="J153" s="13">
        <v>4.058984600698369</v>
      </c>
      <c r="K153" s="13">
        <v>5.1550732283266765</v>
      </c>
      <c r="L153" s="13">
        <v>1.7283392368176453E-2</v>
      </c>
      <c r="M153" s="13">
        <v>0.35913281583641071</v>
      </c>
      <c r="N153" s="38">
        <v>100</v>
      </c>
      <c r="O153" s="13">
        <v>0.48250000000000171</v>
      </c>
    </row>
    <row r="154" spans="1:16" x14ac:dyDescent="0.15">
      <c r="A154" s="1" t="s">
        <v>160</v>
      </c>
      <c r="B154" s="2" t="s">
        <v>26</v>
      </c>
      <c r="C154" s="13">
        <v>75.294735648843528</v>
      </c>
      <c r="D154" s="13">
        <v>8.461504204436418E-2</v>
      </c>
      <c r="E154" s="13">
        <v>12.601872057198149</v>
      </c>
      <c r="F154" s="13">
        <v>1.4733746017222602</v>
      </c>
      <c r="G154" s="13">
        <v>7.4696053862130116E-2</v>
      </c>
      <c r="H154" s="13">
        <v>4.969615507629524E-2</v>
      </c>
      <c r="I154" s="13">
        <v>0.70708215756211523</v>
      </c>
      <c r="J154" s="13">
        <v>4.1583839741539519</v>
      </c>
      <c r="K154" s="13">
        <v>5.1797361144286871</v>
      </c>
      <c r="L154" s="13">
        <v>1.2955413135979209E-2</v>
      </c>
      <c r="M154" s="13">
        <v>0.36285278197254262</v>
      </c>
      <c r="N154" s="38">
        <v>100</v>
      </c>
      <c r="O154" s="13">
        <v>1.1996000000000038</v>
      </c>
    </row>
    <row r="155" spans="1:16" x14ac:dyDescent="0.15">
      <c r="A155" s="1" t="s">
        <v>159</v>
      </c>
      <c r="B155" s="2" t="s">
        <v>26</v>
      </c>
      <c r="C155" s="13">
        <v>74.680469253005882</v>
      </c>
      <c r="D155" s="13">
        <v>7.6475786194256545E-2</v>
      </c>
      <c r="E155" s="13">
        <v>12.935289796880713</v>
      </c>
      <c r="F155" s="13">
        <v>1.6744066073467134</v>
      </c>
      <c r="G155" s="13">
        <v>7.7483372310122908E-2</v>
      </c>
      <c r="H155" s="13">
        <v>5.1689167743944157E-2</v>
      </c>
      <c r="I155" s="13">
        <v>0.73604165764037444</v>
      </c>
      <c r="J155" s="13">
        <v>4.2199721704714799</v>
      </c>
      <c r="K155" s="13">
        <v>5.1786903597183196</v>
      </c>
      <c r="L155" s="13">
        <v>1.2091033390396293E-3</v>
      </c>
      <c r="M155" s="13">
        <v>0.36837348396074038</v>
      </c>
      <c r="N155" s="38">
        <v>100</v>
      </c>
      <c r="O155" s="13">
        <v>0.75289999999999679</v>
      </c>
    </row>
    <row r="156" spans="1:16" x14ac:dyDescent="0.15">
      <c r="A156" s="1" t="s">
        <v>378</v>
      </c>
      <c r="B156" s="2" t="s">
        <v>26</v>
      </c>
      <c r="C156" s="13">
        <v>74.61680160903542</v>
      </c>
      <c r="D156" s="13">
        <v>7.1911071988623149E-2</v>
      </c>
      <c r="E156" s="13">
        <v>12.970179062597884</v>
      </c>
      <c r="F156" s="13">
        <v>1.697967454700557</v>
      </c>
      <c r="G156" s="13">
        <v>7.6946861343568734E-2</v>
      </c>
      <c r="H156" s="13">
        <v>4.8645725168774481E-2</v>
      </c>
      <c r="I156" s="13">
        <v>0.76725286611951138</v>
      </c>
      <c r="J156" s="13">
        <v>4.0326601154404349</v>
      </c>
      <c r="K156" s="13">
        <v>5.3400517477714118</v>
      </c>
      <c r="L156" s="13">
        <v>1.5913094361628091E-2</v>
      </c>
      <c r="M156" s="13">
        <v>0.36167039147219288</v>
      </c>
      <c r="N156" s="38">
        <v>100</v>
      </c>
      <c r="O156" s="13">
        <v>0.71070000000000277</v>
      </c>
    </row>
    <row r="157" spans="1:16" x14ac:dyDescent="0.15">
      <c r="A157" s="46" t="s">
        <v>887</v>
      </c>
      <c r="B157" s="2" t="s">
        <v>26</v>
      </c>
      <c r="C157" s="13">
        <v>74.966107647013189</v>
      </c>
      <c r="D157" s="13">
        <v>8.0239124842278062E-2</v>
      </c>
      <c r="E157" s="13">
        <v>12.62194101097214</v>
      </c>
      <c r="F157" s="13">
        <v>1.7310621373416144</v>
      </c>
      <c r="G157" s="13">
        <v>6.9213901581507017E-2</v>
      </c>
      <c r="H157" s="13">
        <v>4.2569612034643704E-2</v>
      </c>
      <c r="I157" s="13">
        <v>0.73797536066772018</v>
      </c>
      <c r="J157" s="13">
        <v>4.138440053411081</v>
      </c>
      <c r="K157" s="13">
        <v>5.2353476824572365</v>
      </c>
      <c r="L157" s="13">
        <v>6.5334656360124628E-3</v>
      </c>
      <c r="M157" s="13">
        <v>0.37057000404258189</v>
      </c>
      <c r="N157" s="38">
        <v>100</v>
      </c>
      <c r="O157" s="13">
        <v>2.0427999999999997</v>
      </c>
    </row>
    <row r="158" spans="1:16" x14ac:dyDescent="0.15">
      <c r="A158" s="1" t="s">
        <v>882</v>
      </c>
      <c r="B158" s="17" t="s">
        <v>7</v>
      </c>
      <c r="C158" s="14">
        <f>AVERAGE(C153:C157)</f>
        <v>74.876870149890451</v>
      </c>
      <c r="D158" s="14">
        <f t="shared" ref="D158:O158" si="20">AVERAGE(D153:D157)</f>
        <v>7.8384130856092943E-2</v>
      </c>
      <c r="E158" s="14">
        <f t="shared" si="20"/>
        <v>12.879922253341974</v>
      </c>
      <c r="F158" s="14">
        <f t="shared" si="20"/>
        <v>1.6101846788747274</v>
      </c>
      <c r="G158" s="14">
        <f t="shared" si="20"/>
        <v>7.0319430790551238E-2</v>
      </c>
      <c r="H158" s="14">
        <f t="shared" si="20"/>
        <v>4.3021852807605385E-2</v>
      </c>
      <c r="I158" s="14">
        <f t="shared" si="20"/>
        <v>0.72657095352819767</v>
      </c>
      <c r="J158" s="14">
        <f t="shared" si="20"/>
        <v>4.1216881828350633</v>
      </c>
      <c r="K158" s="14">
        <f t="shared" si="20"/>
        <v>5.2177798265404665</v>
      </c>
      <c r="L158" s="14">
        <f t="shared" si="20"/>
        <v>1.0778893768167168E-2</v>
      </c>
      <c r="M158" s="14">
        <f t="shared" si="20"/>
        <v>0.36451989545689367</v>
      </c>
      <c r="N158" s="40">
        <f t="shared" si="20"/>
        <v>100</v>
      </c>
      <c r="O158" s="14">
        <f t="shared" si="20"/>
        <v>1.037700000000001</v>
      </c>
    </row>
    <row r="159" spans="1:16" x14ac:dyDescent="0.15">
      <c r="B159" s="17" t="s">
        <v>9</v>
      </c>
      <c r="C159" s="14">
        <f>STDEV(C153:C157)</f>
        <v>0.26988313284519466</v>
      </c>
      <c r="D159" s="14">
        <f t="shared" ref="D159:O159" si="21">STDEV(D153:D157)</f>
        <v>4.6876125760538919E-3</v>
      </c>
      <c r="E159" s="14">
        <f t="shared" si="21"/>
        <v>0.27726151106152264</v>
      </c>
      <c r="F159" s="14">
        <f t="shared" si="21"/>
        <v>0.12616877732534545</v>
      </c>
      <c r="G159" s="14">
        <f t="shared" si="21"/>
        <v>1.008401782476737E-2</v>
      </c>
      <c r="H159" s="14">
        <f t="shared" si="21"/>
        <v>1.1961338732392897E-2</v>
      </c>
      <c r="I159" s="14">
        <f t="shared" si="21"/>
        <v>3.1718770923479252E-2</v>
      </c>
      <c r="J159" s="14">
        <f t="shared" si="21"/>
        <v>7.6066885848616844E-2</v>
      </c>
      <c r="K159" s="14">
        <f t="shared" si="21"/>
        <v>7.4442058324324031E-2</v>
      </c>
      <c r="L159" s="14">
        <f t="shared" si="21"/>
        <v>6.7640650354019744E-3</v>
      </c>
      <c r="M159" s="14">
        <f t="shared" si="21"/>
        <v>4.7794750083443123E-3</v>
      </c>
      <c r="N159" s="40">
        <f t="shared" si="21"/>
        <v>0</v>
      </c>
      <c r="O159" s="14">
        <f t="shared" si="21"/>
        <v>0.61901629623136722</v>
      </c>
    </row>
    <row r="160" spans="1:16" ht="14" x14ac:dyDescent="0.15">
      <c r="B160" s="2" t="s">
        <v>27</v>
      </c>
      <c r="C160" s="13">
        <v>55.624775801763036</v>
      </c>
      <c r="D160" s="13">
        <v>2.2513773433425808</v>
      </c>
      <c r="E160" s="13">
        <v>13.611558530686397</v>
      </c>
      <c r="F160" s="13">
        <v>12.924871359196475</v>
      </c>
      <c r="G160" s="13">
        <v>0.2068903842694981</v>
      </c>
      <c r="H160" s="13">
        <v>3.6222396612584444</v>
      </c>
      <c r="I160" s="13">
        <v>7.1160646012461655</v>
      </c>
      <c r="J160" s="13">
        <v>2.4425926912128357</v>
      </c>
      <c r="K160" s="13">
        <v>1.8312662716423522</v>
      </c>
      <c r="L160" s="13">
        <v>0.35741092610325631</v>
      </c>
      <c r="M160" s="13">
        <v>1.0952429278958375E-2</v>
      </c>
      <c r="N160" s="38">
        <v>100</v>
      </c>
      <c r="O160" s="13">
        <v>0.47870000000000346</v>
      </c>
      <c r="P160" s="68"/>
    </row>
    <row r="161" spans="1:16" x14ac:dyDescent="0.15">
      <c r="B161" s="2" t="s">
        <v>27</v>
      </c>
      <c r="C161" s="13">
        <v>55.309135223677686</v>
      </c>
      <c r="D161" s="13">
        <v>2.3111825170666873</v>
      </c>
      <c r="E161" s="13">
        <v>14.020262227791527</v>
      </c>
      <c r="F161" s="13">
        <v>13.031057876305391</v>
      </c>
      <c r="G161" s="13">
        <v>0.20472933889948611</v>
      </c>
      <c r="H161" s="13">
        <v>3.6155343071061647</v>
      </c>
      <c r="I161" s="13">
        <v>7.2134422386712558</v>
      </c>
      <c r="J161" s="13">
        <v>2.1018946327686479</v>
      </c>
      <c r="K161" s="13">
        <v>1.8105529312966429</v>
      </c>
      <c r="L161" s="13">
        <v>0.37217990653968924</v>
      </c>
      <c r="M161" s="13">
        <v>1.0231401894531467E-2</v>
      </c>
      <c r="N161" s="38">
        <v>100</v>
      </c>
      <c r="O161" s="13">
        <v>1.2843000000000018</v>
      </c>
      <c r="P161" s="69"/>
    </row>
    <row r="162" spans="1:16" x14ac:dyDescent="0.15">
      <c r="B162" s="2" t="s">
        <v>27</v>
      </c>
      <c r="C162" s="13">
        <v>55.186532891619478</v>
      </c>
      <c r="D162" s="13">
        <v>2.2858993950746829</v>
      </c>
      <c r="E162" s="13">
        <v>13.468215012570333</v>
      </c>
      <c r="F162" s="13">
        <v>12.345285294771566</v>
      </c>
      <c r="G162" s="13">
        <v>0.20573295761498661</v>
      </c>
      <c r="H162" s="13">
        <v>3.5759305517969189</v>
      </c>
      <c r="I162" s="13">
        <v>7.0203730959641124</v>
      </c>
      <c r="J162" s="13">
        <v>3.786291243421827</v>
      </c>
      <c r="K162" s="13">
        <v>1.7659835393513326</v>
      </c>
      <c r="L162" s="13">
        <v>0.34979632940210686</v>
      </c>
      <c r="M162" s="13">
        <v>9.9596884126570539E-3</v>
      </c>
      <c r="N162" s="38">
        <v>100</v>
      </c>
      <c r="O162" s="13">
        <v>0.5992999999999995</v>
      </c>
    </row>
    <row r="163" spans="1:16" x14ac:dyDescent="0.15">
      <c r="B163" s="2" t="s">
        <v>27</v>
      </c>
      <c r="C163" s="13">
        <v>56.047775095746452</v>
      </c>
      <c r="D163" s="13">
        <v>2.3129180397947682</v>
      </c>
      <c r="E163" s="13">
        <v>12.875394469260943</v>
      </c>
      <c r="F163" s="13">
        <v>12.457881318572912</v>
      </c>
      <c r="G163" s="13">
        <v>0.1926746634358979</v>
      </c>
      <c r="H163" s="13">
        <v>3.4936283773299506</v>
      </c>
      <c r="I163" s="13">
        <v>7.3938773643750189</v>
      </c>
      <c r="J163" s="13">
        <v>3.0031557540875284</v>
      </c>
      <c r="K163" s="13">
        <v>1.8425863413701788</v>
      </c>
      <c r="L163" s="13">
        <v>0.37373746715539241</v>
      </c>
      <c r="M163" s="13">
        <v>6.371108870947024E-3</v>
      </c>
      <c r="N163" s="38">
        <v>100</v>
      </c>
      <c r="O163" s="13">
        <v>2.6856999999999971</v>
      </c>
      <c r="P163" s="8"/>
    </row>
    <row r="164" spans="1:16" x14ac:dyDescent="0.15">
      <c r="B164" s="17" t="s">
        <v>7</v>
      </c>
      <c r="C164" s="14">
        <f>AVERAGE(C160:C163)</f>
        <v>55.542054753201661</v>
      </c>
      <c r="D164" s="14">
        <f t="shared" ref="D164:O164" si="22">AVERAGE(D160:D163)</f>
        <v>2.2903443238196797</v>
      </c>
      <c r="E164" s="14">
        <f t="shared" si="22"/>
        <v>13.493857560077299</v>
      </c>
      <c r="F164" s="14">
        <f t="shared" si="22"/>
        <v>12.689773962211586</v>
      </c>
      <c r="G164" s="14">
        <f t="shared" si="22"/>
        <v>0.20250683605496719</v>
      </c>
      <c r="H164" s="14">
        <f t="shared" si="22"/>
        <v>3.5768332243728693</v>
      </c>
      <c r="I164" s="14">
        <f t="shared" si="22"/>
        <v>7.1859393250641377</v>
      </c>
      <c r="J164" s="14">
        <f t="shared" si="22"/>
        <v>2.8334835803727096</v>
      </c>
      <c r="K164" s="14">
        <f t="shared" si="22"/>
        <v>1.8125972709151268</v>
      </c>
      <c r="L164" s="14">
        <f t="shared" si="22"/>
        <v>0.36328115730011118</v>
      </c>
      <c r="M164" s="14">
        <f t="shared" si="22"/>
        <v>9.3786571142734799E-3</v>
      </c>
      <c r="N164" s="40">
        <f t="shared" si="22"/>
        <v>100</v>
      </c>
      <c r="O164" s="14">
        <f t="shared" si="22"/>
        <v>1.2620000000000005</v>
      </c>
    </row>
    <row r="165" spans="1:16" x14ac:dyDescent="0.15">
      <c r="B165" s="17" t="s">
        <v>9</v>
      </c>
      <c r="C165" s="14">
        <f>STDEV(C160:C163)</f>
        <v>0.38437964654546292</v>
      </c>
      <c r="D165" s="14">
        <f t="shared" ref="D165:O165" si="23">STDEV(D160:D163)</f>
        <v>2.8763321028550153E-2</v>
      </c>
      <c r="E165" s="14">
        <f t="shared" si="23"/>
        <v>0.47402866566570195</v>
      </c>
      <c r="F165" s="14">
        <f t="shared" si="23"/>
        <v>0.33871922308237934</v>
      </c>
      <c r="G165" s="14">
        <f t="shared" si="23"/>
        <v>6.6139875157177272E-3</v>
      </c>
      <c r="H165" s="14">
        <f t="shared" si="23"/>
        <v>5.9113956909763059E-2</v>
      </c>
      <c r="I165" s="14">
        <f t="shared" si="23"/>
        <v>0.1594671248213605</v>
      </c>
      <c r="J165" s="14">
        <f t="shared" si="23"/>
        <v>0.7359006193734885</v>
      </c>
      <c r="K165" s="14">
        <f t="shared" si="23"/>
        <v>3.378804142340102E-2</v>
      </c>
      <c r="L165" s="14">
        <f t="shared" si="23"/>
        <v>1.1616401501926292E-2</v>
      </c>
      <c r="M165" s="14">
        <f t="shared" si="23"/>
        <v>2.0483225895214499E-3</v>
      </c>
      <c r="N165" s="40">
        <f t="shared" si="23"/>
        <v>0</v>
      </c>
      <c r="O165" s="14">
        <f t="shared" si="23"/>
        <v>1.0132701449597052</v>
      </c>
    </row>
    <row r="166" spans="1:16" x14ac:dyDescent="0.15">
      <c r="A166" s="23"/>
      <c r="C166" s="19"/>
      <c r="D166" s="20"/>
      <c r="E166" s="20"/>
      <c r="F166" s="20"/>
      <c r="G166" s="20"/>
      <c r="H166" s="20"/>
      <c r="I166" s="20"/>
      <c r="J166" s="20"/>
      <c r="K166" s="20"/>
      <c r="L166" s="20"/>
      <c r="M166" s="24"/>
      <c r="N166" s="86"/>
    </row>
    <row r="167" spans="1:16" ht="17" x14ac:dyDescent="0.25">
      <c r="A167" s="6" t="s">
        <v>372</v>
      </c>
      <c r="B167" s="6" t="s">
        <v>0</v>
      </c>
      <c r="C167" s="6" t="s">
        <v>128</v>
      </c>
      <c r="D167" s="6" t="s">
        <v>1</v>
      </c>
      <c r="E167" s="6" t="s">
        <v>129</v>
      </c>
      <c r="F167" s="6" t="s">
        <v>130</v>
      </c>
      <c r="G167" s="6" t="s">
        <v>2</v>
      </c>
      <c r="H167" s="6" t="s">
        <v>3</v>
      </c>
      <c r="I167" s="6" t="s">
        <v>4</v>
      </c>
      <c r="J167" s="6" t="s">
        <v>131</v>
      </c>
      <c r="K167" s="6" t="s">
        <v>132</v>
      </c>
      <c r="L167" s="6" t="s">
        <v>133</v>
      </c>
      <c r="M167" s="6" t="s">
        <v>5</v>
      </c>
      <c r="N167" s="6" t="s">
        <v>6</v>
      </c>
      <c r="O167" s="15" t="s">
        <v>156</v>
      </c>
    </row>
    <row r="168" spans="1:16" x14ac:dyDescent="0.15">
      <c r="A168" s="18" t="s">
        <v>849</v>
      </c>
      <c r="B168" s="2" t="s">
        <v>390</v>
      </c>
      <c r="C168" s="13">
        <v>74.513607376825334</v>
      </c>
      <c r="D168" s="13">
        <v>0.12377792563422685</v>
      </c>
      <c r="E168" s="13">
        <v>13.310526845714129</v>
      </c>
      <c r="F168" s="13">
        <v>1.487848875393708</v>
      </c>
      <c r="G168" s="13">
        <v>8.9590683785618283E-2</v>
      </c>
      <c r="H168" s="13">
        <v>5.5202340514370861E-2</v>
      </c>
      <c r="I168" s="13">
        <v>0.70516213848321108</v>
      </c>
      <c r="J168" s="13">
        <v>4.1387468709866404</v>
      </c>
      <c r="K168" s="13">
        <v>5.2217995402409976</v>
      </c>
      <c r="L168" s="13" t="s">
        <v>15</v>
      </c>
      <c r="M168" s="13">
        <v>0.35373740242177903</v>
      </c>
      <c r="N168" s="38">
        <v>100</v>
      </c>
      <c r="O168" s="13">
        <v>0.54769510052233272</v>
      </c>
    </row>
    <row r="169" spans="1:16" x14ac:dyDescent="0.15">
      <c r="A169" s="1" t="s">
        <v>161</v>
      </c>
      <c r="B169" s="2" t="s">
        <v>390</v>
      </c>
      <c r="C169" s="13">
        <v>74.662915803738898</v>
      </c>
      <c r="D169" s="13">
        <v>6.707284069341464E-2</v>
      </c>
      <c r="E169" s="13">
        <v>13.101187235982417</v>
      </c>
      <c r="F169" s="13">
        <v>1.6180820775065525</v>
      </c>
      <c r="G169" s="13">
        <v>7.169162912439829E-2</v>
      </c>
      <c r="H169" s="13">
        <v>4.0062969216575511E-2</v>
      </c>
      <c r="I169" s="13">
        <v>0.78308545594003121</v>
      </c>
      <c r="J169" s="13">
        <v>4.0701802396320703</v>
      </c>
      <c r="K169" s="13">
        <v>5.2355975034082629</v>
      </c>
      <c r="L169" s="13" t="s">
        <v>15</v>
      </c>
      <c r="M169" s="13">
        <v>0.35012424475739051</v>
      </c>
      <c r="N169" s="38">
        <v>100</v>
      </c>
      <c r="O169" s="13">
        <v>0.40678267178481065</v>
      </c>
    </row>
    <row r="170" spans="1:16" x14ac:dyDescent="0.15">
      <c r="A170" s="1" t="s">
        <v>158</v>
      </c>
      <c r="B170" s="2" t="s">
        <v>390</v>
      </c>
      <c r="C170" s="13">
        <v>74.706108531026018</v>
      </c>
      <c r="D170" s="13">
        <v>4.8116454539455046E-2</v>
      </c>
      <c r="E170" s="13">
        <v>13.239652829900942</v>
      </c>
      <c r="F170" s="13">
        <v>1.4789795214064994</v>
      </c>
      <c r="G170" s="13">
        <v>0.10385134771432379</v>
      </c>
      <c r="H170" s="13">
        <v>1.9046096588534286E-2</v>
      </c>
      <c r="I170" s="13">
        <v>0.75171935956536118</v>
      </c>
      <c r="J170" s="13">
        <v>4.1926114230078193</v>
      </c>
      <c r="K170" s="13">
        <v>5.1389375874274226</v>
      </c>
      <c r="L170" s="13" t="s">
        <v>15</v>
      </c>
      <c r="M170" s="13">
        <v>0.32097684882361466</v>
      </c>
      <c r="N170" s="38">
        <v>100</v>
      </c>
      <c r="O170" s="13">
        <v>0.24202643476058938</v>
      </c>
    </row>
    <row r="171" spans="1:16" x14ac:dyDescent="0.15">
      <c r="A171" s="1" t="s">
        <v>369</v>
      </c>
      <c r="B171" s="2" t="s">
        <v>390</v>
      </c>
      <c r="C171" s="13">
        <v>74.934674881217319</v>
      </c>
      <c r="D171" s="13">
        <v>6.7354382753889941E-2</v>
      </c>
      <c r="E171" s="13">
        <v>13.321004394616651</v>
      </c>
      <c r="F171" s="13">
        <v>1.4329947420632991</v>
      </c>
      <c r="G171" s="13">
        <v>7.3807497269232691E-2</v>
      </c>
      <c r="H171" s="13">
        <v>2.1073452089166163E-2</v>
      </c>
      <c r="I171" s="13">
        <v>0.6929031710849276</v>
      </c>
      <c r="J171" s="13">
        <v>3.9411944862307235</v>
      </c>
      <c r="K171" s="13">
        <v>5.1950596745938205</v>
      </c>
      <c r="L171" s="13" t="s">
        <v>15</v>
      </c>
      <c r="M171" s="13">
        <v>0.31993331808097725</v>
      </c>
      <c r="N171" s="38">
        <v>100</v>
      </c>
      <c r="O171" s="13">
        <v>0.82308341524802131</v>
      </c>
    </row>
    <row r="172" spans="1:16" x14ac:dyDescent="0.15">
      <c r="A172" s="1" t="s">
        <v>376</v>
      </c>
      <c r="B172" s="2" t="s">
        <v>390</v>
      </c>
      <c r="C172" s="13">
        <v>74.658612686750885</v>
      </c>
      <c r="D172" s="13">
        <v>8.01368181223263E-2</v>
      </c>
      <c r="E172" s="13">
        <v>13.166624377227599</v>
      </c>
      <c r="F172" s="13">
        <v>1.5963698813094434</v>
      </c>
      <c r="G172" s="13">
        <v>4.6182252057885391E-2</v>
      </c>
      <c r="H172" s="13">
        <v>2.6274366597484028E-2</v>
      </c>
      <c r="I172" s="13">
        <v>0.8213771219398085</v>
      </c>
      <c r="J172" s="13">
        <v>4.1303603259210719</v>
      </c>
      <c r="K172" s="13">
        <v>5.1352238962221097</v>
      </c>
      <c r="L172" s="13" t="s">
        <v>15</v>
      </c>
      <c r="M172" s="13">
        <v>0.33883827385139981</v>
      </c>
      <c r="N172" s="38">
        <v>100</v>
      </c>
      <c r="O172" s="13">
        <v>1.0442367714786513</v>
      </c>
    </row>
    <row r="173" spans="1:16" x14ac:dyDescent="0.15">
      <c r="A173" s="102" t="s">
        <v>883</v>
      </c>
      <c r="B173" s="17" t="s">
        <v>7</v>
      </c>
      <c r="C173" s="14">
        <v>74.695183855911679</v>
      </c>
      <c r="D173" s="14">
        <v>7.7291684348662557E-2</v>
      </c>
      <c r="E173" s="14">
        <v>13.227799136688347</v>
      </c>
      <c r="F173" s="14">
        <v>1.5228550195359003</v>
      </c>
      <c r="G173" s="14">
        <v>7.7024681990291693E-2</v>
      </c>
      <c r="H173" s="14">
        <v>3.233184500122617E-2</v>
      </c>
      <c r="I173" s="14">
        <v>0.75084944940266796</v>
      </c>
      <c r="J173" s="14">
        <v>4.0946186691556647</v>
      </c>
      <c r="K173" s="14">
        <v>5.185323640378523</v>
      </c>
      <c r="L173" s="14" t="s">
        <v>15</v>
      </c>
      <c r="M173" s="14">
        <v>0.33672201758703224</v>
      </c>
      <c r="N173" s="40">
        <v>100</v>
      </c>
      <c r="O173" s="14">
        <v>0.61276487875888108</v>
      </c>
    </row>
    <row r="174" spans="1:16" x14ac:dyDescent="0.15">
      <c r="A174" s="102"/>
      <c r="B174" s="17" t="s">
        <v>9</v>
      </c>
      <c r="C174" s="14">
        <v>0.15233515278039664</v>
      </c>
      <c r="D174" s="14">
        <v>2.8387647745567453E-2</v>
      </c>
      <c r="E174" s="14">
        <v>9.413358670575965E-2</v>
      </c>
      <c r="F174" s="14">
        <v>8.0152957529009777E-2</v>
      </c>
      <c r="G174" s="14">
        <v>2.1607993946247843E-2</v>
      </c>
      <c r="H174" s="14">
        <v>1.5188691624934341E-2</v>
      </c>
      <c r="I174" s="14">
        <v>5.3523758753945806E-2</v>
      </c>
      <c r="J174" s="14">
        <v>9.6129549016504237E-2</v>
      </c>
      <c r="K174" s="14">
        <v>4.6406877749618436E-2</v>
      </c>
      <c r="L174" s="14" t="s">
        <v>15</v>
      </c>
      <c r="M174" s="14">
        <v>1.5838184280955372E-2</v>
      </c>
      <c r="N174" s="40">
        <v>0</v>
      </c>
      <c r="O174" s="14">
        <v>0.32191288436704873</v>
      </c>
    </row>
    <row r="175" spans="1:16" x14ac:dyDescent="0.15">
      <c r="A175" s="18"/>
      <c r="B175" s="2" t="s">
        <v>23</v>
      </c>
      <c r="C175" s="13">
        <v>75.164434813733862</v>
      </c>
      <c r="D175" s="13">
        <v>0.32683478872571026</v>
      </c>
      <c r="E175" s="13">
        <v>13.180666338691788</v>
      </c>
      <c r="F175" s="13">
        <v>1.6644403163465593</v>
      </c>
      <c r="G175" s="13">
        <v>2.3645603685943668E-2</v>
      </c>
      <c r="H175" s="13">
        <v>0.28111995493288583</v>
      </c>
      <c r="I175" s="13">
        <v>1.4836828126140118</v>
      </c>
      <c r="J175" s="13">
        <v>3.8132810243118791</v>
      </c>
      <c r="K175" s="13">
        <v>3.7629088247951068</v>
      </c>
      <c r="L175" s="13" t="s">
        <v>15</v>
      </c>
      <c r="M175" s="13">
        <v>0.29898552216226548</v>
      </c>
      <c r="N175" s="38">
        <v>100</v>
      </c>
      <c r="O175" s="13">
        <v>4.8448908353508529</v>
      </c>
    </row>
    <row r="176" spans="1:16" x14ac:dyDescent="0.15">
      <c r="A176" s="18"/>
      <c r="B176" s="2" t="s">
        <v>23</v>
      </c>
      <c r="C176" s="13">
        <v>75.005311297976363</v>
      </c>
      <c r="D176" s="13">
        <v>0.40363993382416685</v>
      </c>
      <c r="E176" s="13">
        <v>13.160399025626571</v>
      </c>
      <c r="F176" s="13">
        <v>1.7211934396480402</v>
      </c>
      <c r="G176" s="13">
        <v>9.5447619679218956E-2</v>
      </c>
      <c r="H176" s="13">
        <v>0.27452951728108321</v>
      </c>
      <c r="I176" s="13">
        <v>1.5442023989942422</v>
      </c>
      <c r="J176" s="13">
        <v>3.6792157790073414</v>
      </c>
      <c r="K176" s="13">
        <v>3.8329589571948341</v>
      </c>
      <c r="L176" s="13" t="s">
        <v>15</v>
      </c>
      <c r="M176" s="13">
        <v>0.28310203076815432</v>
      </c>
      <c r="N176" s="38">
        <v>100</v>
      </c>
      <c r="O176" s="13">
        <v>4.34544066489903</v>
      </c>
    </row>
    <row r="177" spans="1:15" x14ac:dyDescent="0.15">
      <c r="A177" s="18"/>
      <c r="B177" s="2" t="s">
        <v>23</v>
      </c>
      <c r="C177" s="13">
        <v>75.47408907375744</v>
      </c>
      <c r="D177" s="13">
        <v>0.29958916084071874</v>
      </c>
      <c r="E177" s="13">
        <v>13.066435202692791</v>
      </c>
      <c r="F177" s="13">
        <v>1.6585078597493066</v>
      </c>
      <c r="G177" s="13">
        <v>7.5372325877474708E-2</v>
      </c>
      <c r="H177" s="13">
        <v>0.23498431008859758</v>
      </c>
      <c r="I177" s="13">
        <v>1.4391469449406338</v>
      </c>
      <c r="J177" s="13">
        <v>3.7918722360002426</v>
      </c>
      <c r="K177" s="13">
        <v>3.6963053089632729</v>
      </c>
      <c r="L177" s="13" t="s">
        <v>15</v>
      </c>
      <c r="M177" s="13">
        <v>0.26369757708954034</v>
      </c>
      <c r="N177" s="38">
        <v>100</v>
      </c>
      <c r="O177" s="13">
        <v>5.2702710593435995</v>
      </c>
    </row>
    <row r="178" spans="1:15" x14ac:dyDescent="0.15">
      <c r="A178" s="18"/>
      <c r="B178" s="2" t="s">
        <v>23</v>
      </c>
      <c r="C178" s="13">
        <v>75.128396809067056</v>
      </c>
      <c r="D178" s="13">
        <v>0.27307580152699545</v>
      </c>
      <c r="E178" s="13">
        <v>13.173885847863565</v>
      </c>
      <c r="F178" s="13">
        <v>1.7075349276011513</v>
      </c>
      <c r="G178" s="13">
        <v>6.9080118439178606E-2</v>
      </c>
      <c r="H178" s="13">
        <v>0.2935905033665091</v>
      </c>
      <c r="I178" s="13">
        <v>1.4807218720591815</v>
      </c>
      <c r="J178" s="13">
        <v>3.7600977338693919</v>
      </c>
      <c r="K178" s="13">
        <v>3.7967898430018243</v>
      </c>
      <c r="L178" s="13" t="s">
        <v>15</v>
      </c>
      <c r="M178" s="13">
        <v>0.31682654320514192</v>
      </c>
      <c r="N178" s="38">
        <v>100</v>
      </c>
      <c r="O178" s="13">
        <v>4.4587625336666008</v>
      </c>
    </row>
    <row r="179" spans="1:15" x14ac:dyDescent="0.15">
      <c r="A179" s="18"/>
      <c r="B179" s="2" t="s">
        <v>23</v>
      </c>
      <c r="C179" s="13">
        <v>75.28508120216064</v>
      </c>
      <c r="D179" s="13">
        <v>0.30602319805563366</v>
      </c>
      <c r="E179" s="13">
        <v>13.087026373718405</v>
      </c>
      <c r="F179" s="13">
        <v>1.6596116784974371</v>
      </c>
      <c r="G179" s="13">
        <v>1.181068166169227E-2</v>
      </c>
      <c r="H179" s="13">
        <v>0.29157620352302799</v>
      </c>
      <c r="I179" s="13">
        <v>1.4245580229267938</v>
      </c>
      <c r="J179" s="13">
        <v>3.8113302143774042</v>
      </c>
      <c r="K179" s="13">
        <v>3.8771726129949973</v>
      </c>
      <c r="L179" s="13" t="s">
        <v>15</v>
      </c>
      <c r="M179" s="13">
        <v>0.24580981208397037</v>
      </c>
      <c r="N179" s="38">
        <v>100</v>
      </c>
      <c r="O179" s="13">
        <v>5.1705877711784041</v>
      </c>
    </row>
    <row r="180" spans="1:15" x14ac:dyDescent="0.15">
      <c r="A180" s="18"/>
      <c r="B180" s="17" t="s">
        <v>7</v>
      </c>
      <c r="C180" s="14">
        <v>75.211462639339075</v>
      </c>
      <c r="D180" s="14">
        <v>0.32183257659464498</v>
      </c>
      <c r="E180" s="14">
        <v>13.133682557718625</v>
      </c>
      <c r="F180" s="14">
        <v>1.6822576443684991</v>
      </c>
      <c r="G180" s="14">
        <v>5.5071269868701631E-2</v>
      </c>
      <c r="H180" s="14">
        <v>0.27516009783842077</v>
      </c>
      <c r="I180" s="14">
        <v>1.4744624103069726</v>
      </c>
      <c r="J180" s="14">
        <v>3.7711593975132516</v>
      </c>
      <c r="K180" s="14">
        <v>3.7932271093900072</v>
      </c>
      <c r="L180" s="14" t="s">
        <v>15</v>
      </c>
      <c r="M180" s="14">
        <v>0.28168429706181447</v>
      </c>
      <c r="N180" s="40">
        <v>100</v>
      </c>
      <c r="O180" s="14">
        <v>4.8179905728876973</v>
      </c>
    </row>
    <row r="181" spans="1:15" x14ac:dyDescent="0.15">
      <c r="B181" s="17" t="s">
        <v>9</v>
      </c>
      <c r="C181" s="14">
        <v>0.17748398584998912</v>
      </c>
      <c r="D181" s="14">
        <v>4.9596862129251504E-2</v>
      </c>
      <c r="E181" s="14">
        <v>5.3001311620377828E-2</v>
      </c>
      <c r="F181" s="14">
        <v>2.9787943950559906E-2</v>
      </c>
      <c r="G181" s="14">
        <v>3.569902423179707E-2</v>
      </c>
      <c r="H181" s="14">
        <v>2.3765415121151177E-2</v>
      </c>
      <c r="I181" s="14">
        <v>4.6705172829311782E-2</v>
      </c>
      <c r="J181" s="14">
        <v>5.5661784548320367E-2</v>
      </c>
      <c r="K181" s="14">
        <v>6.8831668138668534E-2</v>
      </c>
      <c r="L181" s="14" t="s">
        <v>15</v>
      </c>
      <c r="M181" s="14">
        <v>2.8048264610414618E-2</v>
      </c>
      <c r="N181" s="40">
        <v>0</v>
      </c>
      <c r="O181" s="14">
        <v>0.41290260549388691</v>
      </c>
    </row>
    <row r="182" spans="1:15" x14ac:dyDescent="0.15">
      <c r="B182" s="2" t="s">
        <v>390</v>
      </c>
      <c r="C182" s="13">
        <v>74.983122185850277</v>
      </c>
      <c r="D182" s="13">
        <v>6.0838641636502766E-2</v>
      </c>
      <c r="E182" s="13">
        <v>13.141527744773462</v>
      </c>
      <c r="F182" s="13">
        <v>1.5196565999501941</v>
      </c>
      <c r="G182" s="13">
        <v>3.3541833882376526E-2</v>
      </c>
      <c r="H182" s="13">
        <v>7.0508359512503208E-3</v>
      </c>
      <c r="I182" s="13">
        <v>0.68554270691728114</v>
      </c>
      <c r="J182" s="13">
        <v>4.0924358939304195</v>
      </c>
      <c r="K182" s="13">
        <v>5.1313969528642334</v>
      </c>
      <c r="L182" s="13" t="s">
        <v>15</v>
      </c>
      <c r="M182" s="13">
        <v>0.34488660424401563</v>
      </c>
      <c r="N182" s="38">
        <v>100</v>
      </c>
      <c r="O182" s="13">
        <v>0.72099183134881173</v>
      </c>
    </row>
    <row r="183" spans="1:15" x14ac:dyDescent="0.15">
      <c r="B183" s="2" t="s">
        <v>390</v>
      </c>
      <c r="C183" s="13">
        <v>74.907684021491875</v>
      </c>
      <c r="D183" s="13">
        <v>7.4102504479666237E-2</v>
      </c>
      <c r="E183" s="13">
        <v>13.111031040701699</v>
      </c>
      <c r="F183" s="13">
        <v>1.5411290726168394</v>
      </c>
      <c r="G183" s="13">
        <v>8.1208224087305474E-3</v>
      </c>
      <c r="H183" s="13">
        <v>1.7256747618552414E-2</v>
      </c>
      <c r="I183" s="13">
        <v>0.74802925412419252</v>
      </c>
      <c r="J183" s="13">
        <v>4.148853234865939</v>
      </c>
      <c r="K183" s="13">
        <v>5.1068806820103134</v>
      </c>
      <c r="L183" s="13" t="s">
        <v>15</v>
      </c>
      <c r="M183" s="13">
        <v>0.33691261968220854</v>
      </c>
      <c r="N183" s="38">
        <v>100</v>
      </c>
      <c r="O183" s="13">
        <v>1.4878100104818515</v>
      </c>
    </row>
    <row r="184" spans="1:15" x14ac:dyDescent="0.15">
      <c r="B184" s="2" t="s">
        <v>390</v>
      </c>
      <c r="C184" s="13">
        <v>74.975385995160366</v>
      </c>
      <c r="D184" s="13">
        <v>8.4581238740730869E-2</v>
      </c>
      <c r="E184" s="13">
        <v>13.120496519006213</v>
      </c>
      <c r="F184" s="13">
        <v>1.545889474969977</v>
      </c>
      <c r="G184" s="13">
        <v>6.7847540428715783E-2</v>
      </c>
      <c r="H184" s="13">
        <v>4.1479288543116222E-2</v>
      </c>
      <c r="I184" s="13">
        <v>0.70636490147384956</v>
      </c>
      <c r="J184" s="13">
        <v>3.9829932030459201</v>
      </c>
      <c r="K184" s="13">
        <v>5.1888663056723674</v>
      </c>
      <c r="L184" s="13" t="s">
        <v>15</v>
      </c>
      <c r="M184" s="13">
        <v>0.28609553295875517</v>
      </c>
      <c r="N184" s="38">
        <v>100</v>
      </c>
      <c r="O184" s="13">
        <v>1.3965729969405629</v>
      </c>
    </row>
    <row r="185" spans="1:15" x14ac:dyDescent="0.15">
      <c r="B185" s="2" t="s">
        <v>390</v>
      </c>
      <c r="C185" s="13">
        <v>74.641206244882824</v>
      </c>
      <c r="D185" s="13">
        <v>9.8815781317102572E-2</v>
      </c>
      <c r="E185" s="13">
        <v>13.283708446212792</v>
      </c>
      <c r="F185" s="13">
        <v>1.5754058849983779</v>
      </c>
      <c r="G185" s="13">
        <v>0.11273065664542924</v>
      </c>
      <c r="H185" s="13">
        <v>2.9140572245553713E-2</v>
      </c>
      <c r="I185" s="13">
        <v>0.79324872614453656</v>
      </c>
      <c r="J185" s="13">
        <v>4.0651587412839998</v>
      </c>
      <c r="K185" s="13">
        <v>5.0644096249314208</v>
      </c>
      <c r="L185" s="13" t="s">
        <v>15</v>
      </c>
      <c r="M185" s="13">
        <v>0.33617532133797945</v>
      </c>
      <c r="N185" s="38">
        <v>100</v>
      </c>
      <c r="O185" s="13">
        <v>0.82555772593113375</v>
      </c>
    </row>
    <row r="186" spans="1:15" x14ac:dyDescent="0.15">
      <c r="A186" s="18"/>
      <c r="B186" s="2" t="s">
        <v>390</v>
      </c>
      <c r="C186" s="13">
        <v>74.748670328076358</v>
      </c>
      <c r="D186" s="13">
        <v>8.0415965166095005E-2</v>
      </c>
      <c r="E186" s="13">
        <v>13.207136973716462</v>
      </c>
      <c r="F186" s="13">
        <v>1.5738988333833821</v>
      </c>
      <c r="G186" s="13">
        <v>3.8583417630197098E-2</v>
      </c>
      <c r="H186" s="13">
        <v>4.051258851170695E-2</v>
      </c>
      <c r="I186" s="13">
        <v>0.67947429152968153</v>
      </c>
      <c r="J186" s="13">
        <v>4.1852582034837846</v>
      </c>
      <c r="K186" s="13">
        <v>5.1411388639142093</v>
      </c>
      <c r="L186" s="13" t="s">
        <v>15</v>
      </c>
      <c r="M186" s="13">
        <v>0.30491053458811024</v>
      </c>
      <c r="N186" s="38">
        <v>100</v>
      </c>
      <c r="O186" s="13">
        <v>1.51209422604515</v>
      </c>
    </row>
    <row r="187" spans="1:15" x14ac:dyDescent="0.15">
      <c r="A187" s="18"/>
      <c r="B187" s="17" t="s">
        <v>7</v>
      </c>
      <c r="C187" s="14">
        <v>74.851213755092346</v>
      </c>
      <c r="D187" s="14">
        <v>7.9750826268019492E-2</v>
      </c>
      <c r="E187" s="14">
        <v>13.172780144882125</v>
      </c>
      <c r="F187" s="14">
        <v>1.5511959731837539</v>
      </c>
      <c r="G187" s="14">
        <v>5.2164854199089838E-2</v>
      </c>
      <c r="H187" s="14">
        <v>2.7088006574035921E-2</v>
      </c>
      <c r="I187" s="14">
        <v>0.72253197603790831</v>
      </c>
      <c r="J187" s="14">
        <v>4.0949398553220124</v>
      </c>
      <c r="K187" s="14">
        <v>5.1265384858785081</v>
      </c>
      <c r="L187" s="14" t="s">
        <v>15</v>
      </c>
      <c r="M187" s="14">
        <v>0.32179612256221379</v>
      </c>
      <c r="N187" s="40">
        <v>100</v>
      </c>
      <c r="O187" s="14">
        <v>1.188605358149502</v>
      </c>
    </row>
    <row r="188" spans="1:15" x14ac:dyDescent="0.15">
      <c r="A188" s="18"/>
      <c r="B188" s="17" t="s">
        <v>9</v>
      </c>
      <c r="C188" s="14">
        <v>0.15052057921124068</v>
      </c>
      <c r="D188" s="14">
        <v>1.3935763990495615E-2</v>
      </c>
      <c r="E188" s="14">
        <v>7.2471928424094986E-2</v>
      </c>
      <c r="F188" s="14">
        <v>2.358905024369613E-2</v>
      </c>
      <c r="G188" s="14">
        <v>3.9954073993422948E-2</v>
      </c>
      <c r="H188" s="14">
        <v>1.4913779550864283E-2</v>
      </c>
      <c r="I188" s="14">
        <v>4.7787326930632527E-2</v>
      </c>
      <c r="J188" s="14">
        <v>7.8245277877228181E-2</v>
      </c>
      <c r="K188" s="14">
        <v>4.5738270288663868E-2</v>
      </c>
      <c r="L188" s="14" t="s">
        <v>15</v>
      </c>
      <c r="M188" s="14">
        <v>2.5140084358326962E-2</v>
      </c>
      <c r="N188" s="40">
        <v>0</v>
      </c>
      <c r="O188" s="14">
        <v>0.38336829685056206</v>
      </c>
    </row>
    <row r="189" spans="1:15" x14ac:dyDescent="0.15">
      <c r="A189" s="18"/>
      <c r="B189" s="2" t="s">
        <v>23</v>
      </c>
      <c r="C189" s="13">
        <v>75.470679797966923</v>
      </c>
      <c r="D189" s="13">
        <v>0.26687632992135873</v>
      </c>
      <c r="E189" s="13">
        <v>13.124339858357917</v>
      </c>
      <c r="F189" s="13">
        <v>1.7570680603740347</v>
      </c>
      <c r="G189" s="13">
        <v>2.9511889040055129E-2</v>
      </c>
      <c r="H189" s="13">
        <v>0.28348337859264422</v>
      </c>
      <c r="I189" s="13">
        <v>1.4589874033314707</v>
      </c>
      <c r="J189" s="13">
        <v>3.601254128872041</v>
      </c>
      <c r="K189" s="13">
        <v>3.7614436353561298</v>
      </c>
      <c r="L189" s="13" t="s">
        <v>15</v>
      </c>
      <c r="M189" s="13">
        <v>0.24635551818741355</v>
      </c>
      <c r="N189" s="38">
        <v>100</v>
      </c>
      <c r="O189" s="13">
        <v>5.4618294270061227</v>
      </c>
    </row>
    <row r="190" spans="1:15" x14ac:dyDescent="0.15">
      <c r="A190" s="18"/>
      <c r="B190" s="2" t="s">
        <v>23</v>
      </c>
      <c r="C190" s="13">
        <v>75.377728152667885</v>
      </c>
      <c r="D190" s="13">
        <v>0.22372771705725961</v>
      </c>
      <c r="E190" s="13">
        <v>13.080874168993509</v>
      </c>
      <c r="F190" s="13">
        <v>1.6961022273381814</v>
      </c>
      <c r="G190" s="13">
        <v>4.2284222969919308E-2</v>
      </c>
      <c r="H190" s="13">
        <v>0.25475718416205118</v>
      </c>
      <c r="I190" s="13">
        <v>1.4896247902985005</v>
      </c>
      <c r="J190" s="13">
        <v>3.6946239630252444</v>
      </c>
      <c r="K190" s="13">
        <v>3.8619590312526304</v>
      </c>
      <c r="L190" s="13" t="s">
        <v>15</v>
      </c>
      <c r="M190" s="13">
        <v>0.27831854223484204</v>
      </c>
      <c r="N190" s="38">
        <v>100</v>
      </c>
      <c r="O190" s="13">
        <v>4.9290795089270318</v>
      </c>
    </row>
    <row r="191" spans="1:15" x14ac:dyDescent="0.15">
      <c r="A191" s="18"/>
      <c r="B191" s="2" t="s">
        <v>23</v>
      </c>
      <c r="C191" s="13">
        <v>75.348811193877253</v>
      </c>
      <c r="D191" s="13">
        <v>0.31269243880192216</v>
      </c>
      <c r="E191" s="13">
        <v>12.831018970308012</v>
      </c>
      <c r="F191" s="13">
        <v>1.6956906196733341</v>
      </c>
      <c r="G191" s="13">
        <v>3.6805850442479769E-2</v>
      </c>
      <c r="H191" s="13">
        <v>0.29948008223282685</v>
      </c>
      <c r="I191" s="13">
        <v>1.5118710874064765</v>
      </c>
      <c r="J191" s="13">
        <v>3.9165591081764739</v>
      </c>
      <c r="K191" s="13">
        <v>3.7600689036080897</v>
      </c>
      <c r="L191" s="13" t="s">
        <v>15</v>
      </c>
      <c r="M191" s="13">
        <v>0.28700174547312568</v>
      </c>
      <c r="N191" s="38">
        <v>100</v>
      </c>
      <c r="O191" s="13">
        <v>4.6347263328303541</v>
      </c>
    </row>
    <row r="192" spans="1:15" x14ac:dyDescent="0.15">
      <c r="A192" s="18"/>
      <c r="B192" s="2" t="s">
        <v>23</v>
      </c>
      <c r="C192" s="13">
        <v>74.969149553890944</v>
      </c>
      <c r="D192" s="13">
        <v>0.33560101829022781</v>
      </c>
      <c r="E192" s="13">
        <v>13.210865918930667</v>
      </c>
      <c r="F192" s="13">
        <v>1.6960863671173518</v>
      </c>
      <c r="G192" s="13">
        <v>1.7767727533272729E-2</v>
      </c>
      <c r="H192" s="13">
        <v>0.28449267262099037</v>
      </c>
      <c r="I192" s="13">
        <v>1.5303239208363486</v>
      </c>
      <c r="J192" s="13">
        <v>3.7645149277697918</v>
      </c>
      <c r="K192" s="13">
        <v>3.8816213697542108</v>
      </c>
      <c r="L192" s="13" t="s">
        <v>15</v>
      </c>
      <c r="M192" s="13">
        <v>0.30957652325619894</v>
      </c>
      <c r="N192" s="38">
        <v>100</v>
      </c>
      <c r="O192" s="13">
        <v>4.3209100985764337</v>
      </c>
    </row>
    <row r="193" spans="1:28" x14ac:dyDescent="0.15">
      <c r="A193" s="18"/>
      <c r="B193" s="2" t="s">
        <v>23</v>
      </c>
      <c r="C193" s="13">
        <v>75.422182315783843</v>
      </c>
      <c r="D193" s="13">
        <v>0.28793076793896899</v>
      </c>
      <c r="E193" s="13">
        <v>12.915183322260612</v>
      </c>
      <c r="F193" s="13">
        <v>1.6730719306890036</v>
      </c>
      <c r="G193" s="13">
        <v>4.8490324063288313E-2</v>
      </c>
      <c r="H193" s="13">
        <v>0.30776299897984277</v>
      </c>
      <c r="I193" s="13">
        <v>1.3765229681092361</v>
      </c>
      <c r="J193" s="13">
        <v>3.9412511321518759</v>
      </c>
      <c r="K193" s="13">
        <v>3.7291862713768733</v>
      </c>
      <c r="L193" s="13" t="s">
        <v>15</v>
      </c>
      <c r="M193" s="13">
        <v>0.29841796864644671</v>
      </c>
      <c r="N193" s="38">
        <v>100</v>
      </c>
      <c r="O193" s="13">
        <v>3.6921264146464239</v>
      </c>
    </row>
    <row r="194" spans="1:28" x14ac:dyDescent="0.15">
      <c r="A194" s="18"/>
      <c r="B194" s="17" t="s">
        <v>7</v>
      </c>
      <c r="C194" s="14">
        <v>75.317710202837375</v>
      </c>
      <c r="D194" s="14">
        <v>0.2853656544019475</v>
      </c>
      <c r="E194" s="14">
        <v>13.032456447770144</v>
      </c>
      <c r="F194" s="14">
        <v>1.7036038410383809</v>
      </c>
      <c r="G194" s="14">
        <v>3.4972002809803053E-2</v>
      </c>
      <c r="H194" s="14">
        <v>0.28599526331767106</v>
      </c>
      <c r="I194" s="14">
        <v>1.4734660339964063</v>
      </c>
      <c r="J194" s="14">
        <v>3.7836406519990851</v>
      </c>
      <c r="K194" s="14">
        <v>3.7988558422695866</v>
      </c>
      <c r="L194" s="14" t="s">
        <v>15</v>
      </c>
      <c r="M194" s="14">
        <v>0.28393405955960538</v>
      </c>
      <c r="N194" s="40">
        <v>100</v>
      </c>
      <c r="O194" s="14">
        <v>4.6077343563972732</v>
      </c>
    </row>
    <row r="195" spans="1:28" x14ac:dyDescent="0.15">
      <c r="A195" s="18"/>
      <c r="B195" s="17" t="s">
        <v>9</v>
      </c>
      <c r="C195" s="14">
        <v>0.2002361551750052</v>
      </c>
      <c r="D195" s="14">
        <v>4.3063950056702147E-2</v>
      </c>
      <c r="E195" s="14">
        <v>0.15568142114793562</v>
      </c>
      <c r="F195" s="14">
        <v>3.1488196174860192E-2</v>
      </c>
      <c r="G195" s="14">
        <v>1.1888823538217914E-2</v>
      </c>
      <c r="H195" s="14">
        <v>2.0248824595757855E-2</v>
      </c>
      <c r="I195" s="14">
        <v>6.036650892278831E-2</v>
      </c>
      <c r="J195" s="14">
        <v>0.14496808916801823</v>
      </c>
      <c r="K195" s="14">
        <v>6.8172747386471555E-2</v>
      </c>
      <c r="L195" s="14" t="s">
        <v>15</v>
      </c>
      <c r="M195" s="14">
        <v>2.4085322658297856E-2</v>
      </c>
      <c r="N195" s="40">
        <v>0</v>
      </c>
      <c r="O195" s="14">
        <v>0.66220761875641643</v>
      </c>
    </row>
    <row r="196" spans="1:28" x14ac:dyDescent="0.15">
      <c r="A196" s="23"/>
      <c r="C196" s="19"/>
      <c r="D196" s="20"/>
      <c r="E196" s="20"/>
      <c r="F196" s="20"/>
      <c r="G196" s="20"/>
      <c r="H196" s="20"/>
      <c r="I196" s="20"/>
      <c r="J196" s="20"/>
      <c r="K196" s="20"/>
      <c r="L196" s="20"/>
      <c r="M196" s="24"/>
      <c r="N196" s="19"/>
    </row>
    <row r="197" spans="1:28" ht="17" x14ac:dyDescent="0.25">
      <c r="A197" s="6" t="s">
        <v>372</v>
      </c>
      <c r="B197" s="6" t="s">
        <v>0</v>
      </c>
      <c r="C197" s="6" t="s">
        <v>128</v>
      </c>
      <c r="D197" s="6" t="s">
        <v>1</v>
      </c>
      <c r="E197" s="6" t="s">
        <v>129</v>
      </c>
      <c r="F197" s="6" t="s">
        <v>130</v>
      </c>
      <c r="G197" s="6" t="s">
        <v>2</v>
      </c>
      <c r="H197" s="6" t="s">
        <v>3</v>
      </c>
      <c r="I197" s="6" t="s">
        <v>4</v>
      </c>
      <c r="J197" s="6" t="s">
        <v>131</v>
      </c>
      <c r="K197" s="6" t="s">
        <v>132</v>
      </c>
      <c r="L197" s="6" t="s">
        <v>133</v>
      </c>
      <c r="M197" s="6" t="s">
        <v>5</v>
      </c>
      <c r="N197" s="6" t="s">
        <v>6</v>
      </c>
      <c r="O197" s="15" t="s">
        <v>156</v>
      </c>
    </row>
    <row r="198" spans="1:28" x14ac:dyDescent="0.15">
      <c r="A198" s="18" t="s">
        <v>380</v>
      </c>
      <c r="B198" s="2" t="s">
        <v>395</v>
      </c>
      <c r="C198" s="13">
        <v>74.671758341190966</v>
      </c>
      <c r="D198" s="13">
        <v>7.7056501755064538E-2</v>
      </c>
      <c r="E198" s="13">
        <v>13.586393966145241</v>
      </c>
      <c r="F198" s="13">
        <v>1.5799087947621619</v>
      </c>
      <c r="G198" s="13">
        <v>4.2786900194294618E-2</v>
      </c>
      <c r="H198" s="13">
        <v>3.517143318079019E-2</v>
      </c>
      <c r="I198" s="13">
        <v>0.65773586153477714</v>
      </c>
      <c r="J198" s="13">
        <v>3.9480184254220325</v>
      </c>
      <c r="K198" s="13">
        <v>5.1641884667760225</v>
      </c>
      <c r="L198" s="13" t="s">
        <v>15</v>
      </c>
      <c r="M198" s="13">
        <v>0.30592132621353973</v>
      </c>
      <c r="N198" s="13">
        <v>100</v>
      </c>
      <c r="O198" s="13">
        <v>0.20310000000000628</v>
      </c>
      <c r="AB198" s="8"/>
    </row>
    <row r="199" spans="1:28" x14ac:dyDescent="0.15">
      <c r="A199" s="1" t="s">
        <v>161</v>
      </c>
      <c r="B199" s="2" t="s">
        <v>396</v>
      </c>
      <c r="C199" s="13">
        <v>74.882596029402208</v>
      </c>
      <c r="D199" s="13">
        <v>5.3167833460756243E-2</v>
      </c>
      <c r="E199" s="13">
        <v>13.151043618610741</v>
      </c>
      <c r="F199" s="13">
        <v>1.5324728539233765</v>
      </c>
      <c r="G199" s="13">
        <v>5.9264145192158738E-2</v>
      </c>
      <c r="H199" s="13">
        <v>1.7989116584466395E-2</v>
      </c>
      <c r="I199" s="13">
        <v>0.73855317532892595</v>
      </c>
      <c r="J199" s="13">
        <v>4.0489503850170649</v>
      </c>
      <c r="K199" s="13">
        <v>5.2648147870538322</v>
      </c>
      <c r="L199" s="13" t="s">
        <v>15</v>
      </c>
      <c r="M199" s="13">
        <v>0.32430379620329702</v>
      </c>
      <c r="N199" s="13">
        <v>100</v>
      </c>
      <c r="O199" s="13">
        <v>-6.0500000000004661E-2</v>
      </c>
      <c r="AB199" s="8"/>
    </row>
    <row r="200" spans="1:28" x14ac:dyDescent="0.15">
      <c r="A200" s="1" t="s">
        <v>158</v>
      </c>
      <c r="B200" s="2" t="s">
        <v>397</v>
      </c>
      <c r="C200" s="13">
        <v>75.03751084258667</v>
      </c>
      <c r="D200" s="13">
        <v>0.11438553333506947</v>
      </c>
      <c r="E200" s="13">
        <v>13.180979548828198</v>
      </c>
      <c r="F200" s="13">
        <v>1.5151575856038495</v>
      </c>
      <c r="G200" s="13">
        <v>3.2252313252094898E-2</v>
      </c>
      <c r="H200" s="13">
        <v>1.8029243432848077E-2</v>
      </c>
      <c r="I200" s="13">
        <v>0.73158663351956876</v>
      </c>
      <c r="J200" s="13">
        <v>3.9840621488053616</v>
      </c>
      <c r="K200" s="13">
        <v>5.1003728046892061</v>
      </c>
      <c r="L200" s="13" t="s">
        <v>15</v>
      </c>
      <c r="M200" s="13">
        <v>0.36879819066525904</v>
      </c>
      <c r="N200" s="13">
        <v>100</v>
      </c>
      <c r="O200" s="13">
        <v>0.16219999999999857</v>
      </c>
      <c r="AB200" s="8"/>
    </row>
    <row r="201" spans="1:28" x14ac:dyDescent="0.15">
      <c r="A201" s="1" t="s">
        <v>392</v>
      </c>
      <c r="B201" s="2" t="s">
        <v>398</v>
      </c>
      <c r="C201" s="13">
        <v>74.898893850579569</v>
      </c>
      <c r="D201" s="13">
        <v>2.7683826627026637E-2</v>
      </c>
      <c r="E201" s="13">
        <v>13.413917341710702</v>
      </c>
      <c r="F201" s="13">
        <v>1.447984497057089</v>
      </c>
      <c r="G201" s="13">
        <v>6.6100151258009249E-2</v>
      </c>
      <c r="H201" s="13">
        <v>1.895740301633346E-2</v>
      </c>
      <c r="I201" s="13">
        <v>0.71396187656223042</v>
      </c>
      <c r="J201" s="13">
        <v>3.9829604041036255</v>
      </c>
      <c r="K201" s="13">
        <v>5.2439787677086223</v>
      </c>
      <c r="L201" s="13" t="s">
        <v>15</v>
      </c>
      <c r="M201" s="13">
        <v>0.23952528255557831</v>
      </c>
      <c r="N201" s="13">
        <v>100</v>
      </c>
      <c r="O201" s="13">
        <v>0.30280000000000484</v>
      </c>
      <c r="AB201" s="8"/>
    </row>
    <row r="202" spans="1:28" x14ac:dyDescent="0.15">
      <c r="A202" s="1" t="s">
        <v>376</v>
      </c>
      <c r="B202" s="2" t="s">
        <v>399</v>
      </c>
      <c r="C202" s="13">
        <v>74.854325549939929</v>
      </c>
      <c r="D202" s="13">
        <v>7.7290485420478353E-2</v>
      </c>
      <c r="E202" s="13">
        <v>13.364913742610607</v>
      </c>
      <c r="F202" s="13">
        <v>1.5662393549464904</v>
      </c>
      <c r="G202" s="13">
        <v>0.11513061890758755</v>
      </c>
      <c r="H202" s="13">
        <v>4.0959931726737883E-2</v>
      </c>
      <c r="I202" s="13">
        <v>0.71956636817242214</v>
      </c>
      <c r="J202" s="13">
        <v>3.9278259836925131</v>
      </c>
      <c r="K202" s="13">
        <v>5.1136512307100865</v>
      </c>
      <c r="L202" s="13" t="s">
        <v>15</v>
      </c>
      <c r="M202" s="13">
        <v>0.28410291711199276</v>
      </c>
      <c r="N202" s="13">
        <v>100</v>
      </c>
      <c r="O202" s="13">
        <v>0.63460000000000605</v>
      </c>
      <c r="AB202" s="8"/>
    </row>
    <row r="203" spans="1:28" x14ac:dyDescent="0.15">
      <c r="A203" s="1" t="s">
        <v>884</v>
      </c>
      <c r="B203" s="17" t="s">
        <v>7</v>
      </c>
      <c r="C203" s="14">
        <f>AVERAGE(C198:C202)</f>
        <v>74.86901692273986</v>
      </c>
      <c r="D203" s="14">
        <f t="shared" ref="D203:N203" si="24">AVERAGE(D198:D202)</f>
        <v>6.9916836119679041E-2</v>
      </c>
      <c r="E203" s="14">
        <f t="shared" si="24"/>
        <v>13.339449643581096</v>
      </c>
      <c r="F203" s="14">
        <f t="shared" si="24"/>
        <v>1.5283526172585933</v>
      </c>
      <c r="G203" s="14">
        <f t="shared" si="24"/>
        <v>6.3106825760829016E-2</v>
      </c>
      <c r="H203" s="14">
        <f t="shared" si="24"/>
        <v>2.6221425588235203E-2</v>
      </c>
      <c r="I203" s="14">
        <f t="shared" si="24"/>
        <v>0.71228078302358488</v>
      </c>
      <c r="J203" s="14">
        <f t="shared" si="24"/>
        <v>3.9783634694081202</v>
      </c>
      <c r="K203" s="14">
        <f t="shared" si="24"/>
        <v>5.1774012113875534</v>
      </c>
      <c r="L203" s="14" t="s">
        <v>15</v>
      </c>
      <c r="M203" s="14">
        <f t="shared" si="24"/>
        <v>0.30453030254993341</v>
      </c>
      <c r="N203" s="14">
        <f t="shared" si="24"/>
        <v>100</v>
      </c>
      <c r="O203" s="14">
        <f t="shared" ref="O203" si="25">AVERAGE(O198:O202)</f>
        <v>0.24844000000000221</v>
      </c>
      <c r="AB203" s="8"/>
    </row>
    <row r="204" spans="1:28" x14ac:dyDescent="0.15">
      <c r="B204" s="17" t="s">
        <v>9</v>
      </c>
      <c r="C204" s="14">
        <f>STDEV(C198:C202)</f>
        <v>0.1309522894126503</v>
      </c>
      <c r="D204" s="14">
        <f t="shared" ref="D204:N204" si="26">STDEV(D198:D202)</f>
        <v>3.2198473342324146E-2</v>
      </c>
      <c r="E204" s="14">
        <f t="shared" si="26"/>
        <v>0.17873510988813457</v>
      </c>
      <c r="F204" s="14">
        <f t="shared" si="26"/>
        <v>5.1825583177321694E-2</v>
      </c>
      <c r="G204" s="14">
        <f t="shared" si="26"/>
        <v>3.1996490284259133E-2</v>
      </c>
      <c r="H204" s="14">
        <f t="shared" si="26"/>
        <v>1.1011073778555241E-2</v>
      </c>
      <c r="I204" s="14">
        <f t="shared" si="26"/>
        <v>3.1992220724286473E-2</v>
      </c>
      <c r="J204" s="14">
        <f t="shared" si="26"/>
        <v>4.6127482501282131E-2</v>
      </c>
      <c r="K204" s="14">
        <f t="shared" si="26"/>
        <v>7.4574989627022886E-2</v>
      </c>
      <c r="L204" s="14" t="s">
        <v>15</v>
      </c>
      <c r="M204" s="14">
        <f t="shared" si="26"/>
        <v>4.7870184199543787E-2</v>
      </c>
      <c r="N204" s="14">
        <f t="shared" si="26"/>
        <v>0</v>
      </c>
      <c r="O204" s="14">
        <f t="shared" ref="O204" si="27">STDEV(O198:O202)</f>
        <v>0.25348152398153589</v>
      </c>
      <c r="AB204" s="8"/>
    </row>
    <row r="205" spans="1:28" x14ac:dyDescent="0.15">
      <c r="A205" s="18"/>
      <c r="B205" s="2" t="s">
        <v>400</v>
      </c>
      <c r="C205" s="13">
        <v>75.402714723572927</v>
      </c>
      <c r="D205" s="13">
        <v>0.28649363219455171</v>
      </c>
      <c r="E205" s="13">
        <v>13.050492014841103</v>
      </c>
      <c r="F205" s="13">
        <v>1.7226280736524324</v>
      </c>
      <c r="G205" s="13">
        <v>0.12496778910716642</v>
      </c>
      <c r="H205" s="13">
        <v>0.29047416529268438</v>
      </c>
      <c r="I205" s="13">
        <v>1.4973089501239201</v>
      </c>
      <c r="J205" s="13">
        <v>3.6128575409104524</v>
      </c>
      <c r="K205" s="13">
        <v>3.7957525616825505</v>
      </c>
      <c r="L205" s="13" t="s">
        <v>15</v>
      </c>
      <c r="M205" s="13">
        <v>0.27926582209531076</v>
      </c>
      <c r="N205" s="13">
        <v>100</v>
      </c>
      <c r="O205" s="13">
        <v>4.5353999999999957</v>
      </c>
      <c r="Q205" s="8"/>
      <c r="AB205" s="8"/>
    </row>
    <row r="206" spans="1:28" x14ac:dyDescent="0.15">
      <c r="A206" s="18"/>
      <c r="B206" s="2" t="s">
        <v>401</v>
      </c>
      <c r="C206" s="13">
        <v>75.594836376633353</v>
      </c>
      <c r="D206" s="13">
        <v>0.24819451890630423</v>
      </c>
      <c r="E206" s="13">
        <v>13.185425799194761</v>
      </c>
      <c r="F206" s="13">
        <v>1.7170729656143893</v>
      </c>
      <c r="G206" s="13">
        <v>6.601700884081281E-2</v>
      </c>
      <c r="H206" s="13">
        <v>0.25923239458828728</v>
      </c>
      <c r="I206" s="13">
        <v>1.3806805638777633</v>
      </c>
      <c r="J206" s="13">
        <v>3.5313843598557724</v>
      </c>
      <c r="K206" s="13">
        <v>3.7959780083467369</v>
      </c>
      <c r="L206" s="13" t="s">
        <v>15</v>
      </c>
      <c r="M206" s="13">
        <v>0.28561817359950387</v>
      </c>
      <c r="N206" s="13">
        <v>100</v>
      </c>
      <c r="O206" s="13">
        <v>4.8730000000000047</v>
      </c>
      <c r="AB206" s="8"/>
    </row>
    <row r="207" spans="1:28" x14ac:dyDescent="0.15">
      <c r="A207" s="18"/>
      <c r="B207" s="2" t="s">
        <v>402</v>
      </c>
      <c r="C207" s="13">
        <v>75.434371219408632</v>
      </c>
      <c r="D207" s="13">
        <v>0.29772395067797974</v>
      </c>
      <c r="E207" s="13">
        <v>12.959168851431583</v>
      </c>
      <c r="F207" s="13">
        <v>1.6813124638764654</v>
      </c>
      <c r="G207" s="13">
        <v>7.0494855602360268E-2</v>
      </c>
      <c r="H207" s="13">
        <v>0.25881972921442931</v>
      </c>
      <c r="I207" s="13">
        <v>1.4249305971036164</v>
      </c>
      <c r="J207" s="13">
        <v>3.8536510545278726</v>
      </c>
      <c r="K207" s="13">
        <v>3.7882350790121375</v>
      </c>
      <c r="L207" s="13" t="s">
        <v>15</v>
      </c>
      <c r="M207" s="13">
        <v>0.29863814909357222</v>
      </c>
      <c r="N207" s="13">
        <v>100</v>
      </c>
      <c r="O207" s="13">
        <v>1.5531000000000006</v>
      </c>
      <c r="AB207" s="8"/>
    </row>
    <row r="208" spans="1:28" x14ac:dyDescent="0.15">
      <c r="A208" s="18"/>
      <c r="B208" s="17" t="s">
        <v>7</v>
      </c>
      <c r="C208" s="14">
        <f>AVERAGE(C205:C207)</f>
        <v>75.477307439871637</v>
      </c>
      <c r="D208" s="14">
        <f t="shared" ref="D208:N208" si="28">AVERAGE(D205:D207)</f>
        <v>0.27747070059294521</v>
      </c>
      <c r="E208" s="14">
        <f t="shared" si="28"/>
        <v>13.065028888489151</v>
      </c>
      <c r="F208" s="14">
        <f t="shared" si="28"/>
        <v>1.7070045010477621</v>
      </c>
      <c r="G208" s="14">
        <f t="shared" si="28"/>
        <v>8.7159884516779848E-2</v>
      </c>
      <c r="H208" s="14">
        <f t="shared" si="28"/>
        <v>0.26950876303180032</v>
      </c>
      <c r="I208" s="14">
        <f t="shared" si="28"/>
        <v>1.4343067037017665</v>
      </c>
      <c r="J208" s="14">
        <f t="shared" si="28"/>
        <v>3.6659643184313659</v>
      </c>
      <c r="K208" s="14">
        <f t="shared" si="28"/>
        <v>3.7933218830138085</v>
      </c>
      <c r="L208" s="14" t="s">
        <v>15</v>
      </c>
      <c r="M208" s="14">
        <f t="shared" si="28"/>
        <v>0.28784071492946228</v>
      </c>
      <c r="N208" s="14">
        <f t="shared" si="28"/>
        <v>100</v>
      </c>
      <c r="O208" s="14">
        <f t="shared" ref="O208" si="29">AVERAGE(O205:O207)</f>
        <v>3.6538333333333335</v>
      </c>
      <c r="AB208" s="8"/>
    </row>
    <row r="209" spans="1:28" x14ac:dyDescent="0.15">
      <c r="A209" s="18"/>
      <c r="B209" s="17" t="s">
        <v>9</v>
      </c>
      <c r="C209" s="14">
        <f>STDEV(C205:C207)</f>
        <v>0.10300641564681041</v>
      </c>
      <c r="D209" s="14">
        <f t="shared" ref="D209:N209" si="30">STDEV(D205:D207)</f>
        <v>2.5968271485058775E-2</v>
      </c>
      <c r="E209" s="14">
        <f t="shared" si="30"/>
        <v>0.11382680758227277</v>
      </c>
      <c r="F209" s="14">
        <f t="shared" si="30"/>
        <v>2.2422653429892324E-2</v>
      </c>
      <c r="G209" s="14">
        <f t="shared" si="30"/>
        <v>3.2819064810591499E-2</v>
      </c>
      <c r="H209" s="14">
        <f t="shared" si="30"/>
        <v>1.8157743311001152E-2</v>
      </c>
      <c r="I209" s="14">
        <f t="shared" si="30"/>
        <v>5.8876809108515643E-2</v>
      </c>
      <c r="J209" s="14">
        <f t="shared" si="30"/>
        <v>0.16756850237354279</v>
      </c>
      <c r="K209" s="14">
        <f t="shared" si="30"/>
        <v>4.406743441948793E-3</v>
      </c>
      <c r="L209" s="14" t="s">
        <v>15</v>
      </c>
      <c r="M209" s="14">
        <f t="shared" si="30"/>
        <v>9.8755521771910319E-3</v>
      </c>
      <c r="N209" s="14">
        <f t="shared" si="30"/>
        <v>0</v>
      </c>
      <c r="O209" s="14">
        <f t="shared" ref="O209" si="31">STDEV(O205:O207)</f>
        <v>1.8271025815025645</v>
      </c>
      <c r="AB209" s="8"/>
    </row>
    <row r="210" spans="1:28" x14ac:dyDescent="0.15">
      <c r="A210" s="18"/>
      <c r="B210" s="2" t="s">
        <v>403</v>
      </c>
      <c r="C210" s="13">
        <v>75.045379315037508</v>
      </c>
      <c r="D210" s="13">
        <v>5.3534583340838181E-2</v>
      </c>
      <c r="E210" s="13">
        <v>13.36923652679631</v>
      </c>
      <c r="F210" s="13">
        <v>1.5724157805942638</v>
      </c>
      <c r="G210" s="13">
        <v>5.203361371445954E-2</v>
      </c>
      <c r="H210" s="13">
        <v>3.2320879288020063E-2</v>
      </c>
      <c r="I210" s="13">
        <v>0.71936470960240317</v>
      </c>
      <c r="J210" s="13">
        <v>3.8192672466413309</v>
      </c>
      <c r="K210" s="13">
        <v>5.0909887787510728</v>
      </c>
      <c r="L210" s="13" t="s">
        <v>15</v>
      </c>
      <c r="M210" s="13">
        <v>0.31690472044941032</v>
      </c>
      <c r="N210" s="13">
        <v>100</v>
      </c>
      <c r="O210" s="13">
        <v>6.4599999999998658E-2</v>
      </c>
      <c r="AB210" s="8"/>
    </row>
    <row r="211" spans="1:28" x14ac:dyDescent="0.15">
      <c r="A211" s="18"/>
      <c r="B211" s="2" t="s">
        <v>404</v>
      </c>
      <c r="C211" s="13">
        <v>74.944027937749325</v>
      </c>
      <c r="D211" s="13">
        <v>5.1268318468839315E-2</v>
      </c>
      <c r="E211" s="13">
        <v>13.336830861337615</v>
      </c>
      <c r="F211" s="13">
        <v>1.5292891423656496</v>
      </c>
      <c r="G211" s="13">
        <v>2.2199679647672169E-2</v>
      </c>
      <c r="H211" s="13">
        <v>3.3150194272084453E-2</v>
      </c>
      <c r="I211" s="13">
        <v>0.75707876107868544</v>
      </c>
      <c r="J211" s="13">
        <v>3.9251621920541075</v>
      </c>
      <c r="K211" s="13">
        <v>5.1124966277392474</v>
      </c>
      <c r="L211" s="13" t="s">
        <v>15</v>
      </c>
      <c r="M211" s="13">
        <v>0.37251659749591592</v>
      </c>
      <c r="N211" s="13">
        <v>100</v>
      </c>
      <c r="O211" s="13">
        <v>-0.45189999999999486</v>
      </c>
      <c r="AB211" s="8"/>
    </row>
    <row r="212" spans="1:28" x14ac:dyDescent="0.15">
      <c r="A212" s="18"/>
      <c r="B212" s="2" t="s">
        <v>405</v>
      </c>
      <c r="C212" s="13">
        <v>74.848496003836473</v>
      </c>
      <c r="D212" s="13">
        <v>1.3829621058433631E-2</v>
      </c>
      <c r="E212" s="13">
        <v>13.274346848886021</v>
      </c>
      <c r="F212" s="13">
        <v>1.5928937636368521</v>
      </c>
      <c r="G212" s="13">
        <v>6.1785573217894144E-2</v>
      </c>
      <c r="H212" s="13">
        <v>4.7358990099384234E-2</v>
      </c>
      <c r="I212" s="13">
        <v>0.72938814373652483</v>
      </c>
      <c r="J212" s="13">
        <v>4.0305883359583081</v>
      </c>
      <c r="K212" s="13">
        <v>5.1266106782583432</v>
      </c>
      <c r="L212" s="13" t="s">
        <v>15</v>
      </c>
      <c r="M212" s="13">
        <v>0.35479445103866419</v>
      </c>
      <c r="N212" s="13">
        <v>100</v>
      </c>
      <c r="O212" s="13">
        <v>-0.50889999999999702</v>
      </c>
      <c r="AB212" s="8"/>
    </row>
    <row r="213" spans="1:28" x14ac:dyDescent="0.15">
      <c r="A213" s="18"/>
      <c r="B213" s="2" t="s">
        <v>406</v>
      </c>
      <c r="C213" s="13">
        <v>74.946273643583936</v>
      </c>
      <c r="D213" s="13">
        <v>8.6919077541386239E-2</v>
      </c>
      <c r="E213" s="13">
        <v>13.166346368536889</v>
      </c>
      <c r="F213" s="13">
        <v>1.5336432649676246</v>
      </c>
      <c r="G213" s="13">
        <v>6.638544225064591E-2</v>
      </c>
      <c r="H213" s="13">
        <v>5.6018946764058566E-2</v>
      </c>
      <c r="I213" s="13">
        <v>0.7133943095914006</v>
      </c>
      <c r="J213" s="13">
        <v>3.9540206054033362</v>
      </c>
      <c r="K213" s="13">
        <v>5.2018874996012894</v>
      </c>
      <c r="L213" s="13" t="s">
        <v>15</v>
      </c>
      <c r="M213" s="13">
        <v>0.35545118178048546</v>
      </c>
      <c r="N213" s="13">
        <v>100</v>
      </c>
      <c r="O213" s="13">
        <v>-0.32319999999999993</v>
      </c>
      <c r="AB213" s="8"/>
    </row>
    <row r="214" spans="1:28" x14ac:dyDescent="0.15">
      <c r="A214" s="18"/>
      <c r="B214" s="2" t="s">
        <v>407</v>
      </c>
      <c r="C214" s="13">
        <v>74.781816923766542</v>
      </c>
      <c r="D214" s="13">
        <v>4.5727442381918407E-2</v>
      </c>
      <c r="E214" s="13">
        <v>13.194773834677246</v>
      </c>
      <c r="F214" s="13">
        <v>1.6012627191984059</v>
      </c>
      <c r="G214" s="13">
        <v>7.7616316674572028E-2</v>
      </c>
      <c r="H214" s="13">
        <v>3.9209276252916883E-2</v>
      </c>
      <c r="I214" s="13">
        <v>0.72903181165909392</v>
      </c>
      <c r="J214" s="13">
        <v>4.0473800481943174</v>
      </c>
      <c r="K214" s="13">
        <v>5.1945772868985873</v>
      </c>
      <c r="L214" s="13" t="s">
        <v>15</v>
      </c>
      <c r="M214" s="13">
        <v>0.3726385436210719</v>
      </c>
      <c r="N214" s="13">
        <v>100</v>
      </c>
      <c r="O214" s="13">
        <v>0.27870000000000061</v>
      </c>
      <c r="AB214" s="8"/>
    </row>
    <row r="215" spans="1:28" x14ac:dyDescent="0.15">
      <c r="A215" s="18"/>
      <c r="B215" s="17" t="s">
        <v>7</v>
      </c>
      <c r="C215" s="14">
        <f>AVERAGE(C210:C214)</f>
        <v>74.913198764794757</v>
      </c>
      <c r="D215" s="14">
        <f t="shared" ref="D215:N215" si="32">AVERAGE(D210:D214)</f>
        <v>5.0255808558283155E-2</v>
      </c>
      <c r="E215" s="14">
        <f t="shared" si="32"/>
        <v>13.268306888046817</v>
      </c>
      <c r="F215" s="14">
        <f t="shared" si="32"/>
        <v>1.5659009341525594</v>
      </c>
      <c r="G215" s="14">
        <f t="shared" si="32"/>
        <v>5.6004125101048755E-2</v>
      </c>
      <c r="H215" s="14">
        <f t="shared" si="32"/>
        <v>4.1611657335292838E-2</v>
      </c>
      <c r="I215" s="14">
        <f t="shared" si="32"/>
        <v>0.72965154713362157</v>
      </c>
      <c r="J215" s="14">
        <f t="shared" si="32"/>
        <v>3.9552836856502802</v>
      </c>
      <c r="K215" s="14">
        <f t="shared" si="32"/>
        <v>5.1453121742497077</v>
      </c>
      <c r="L215" s="14" t="s">
        <v>15</v>
      </c>
      <c r="M215" s="14">
        <f t="shared" si="32"/>
        <v>0.35446109887710958</v>
      </c>
      <c r="N215" s="14">
        <f t="shared" si="32"/>
        <v>100</v>
      </c>
      <c r="O215" s="14">
        <f t="shared" ref="O215" si="33">AVERAGE(O210:O214)</f>
        <v>-0.1881399999999985</v>
      </c>
      <c r="AB215" s="8"/>
    </row>
    <row r="216" spans="1:28" x14ac:dyDescent="0.15">
      <c r="A216" s="18"/>
      <c r="B216" s="17" t="s">
        <v>9</v>
      </c>
      <c r="C216" s="14">
        <f>STDEV(C210:C214)</f>
        <v>0.10119747872606066</v>
      </c>
      <c r="D216" s="14">
        <f t="shared" ref="D216:N216" si="34">STDEV(D210:D214)</f>
        <v>2.5996846293937739E-2</v>
      </c>
      <c r="E216" s="14">
        <f t="shared" si="34"/>
        <v>8.7638270032542029E-2</v>
      </c>
      <c r="F216" s="14">
        <f t="shared" si="34"/>
        <v>3.3175640266799936E-2</v>
      </c>
      <c r="G216" s="14">
        <f t="shared" si="34"/>
        <v>2.1016595857680648E-2</v>
      </c>
      <c r="H216" s="14">
        <f t="shared" si="34"/>
        <v>1.0053459247245549E-2</v>
      </c>
      <c r="I216" s="14">
        <f t="shared" si="34"/>
        <v>1.6754270478703169E-2</v>
      </c>
      <c r="J216" s="14">
        <f t="shared" si="34"/>
        <v>9.1599538455041943E-2</v>
      </c>
      <c r="K216" s="14">
        <f t="shared" si="34"/>
        <v>5.001363840628982E-2</v>
      </c>
      <c r="L216" s="14" t="s">
        <v>15</v>
      </c>
      <c r="M216" s="14">
        <f t="shared" si="34"/>
        <v>2.273759813732118E-2</v>
      </c>
      <c r="N216" s="14">
        <f t="shared" si="34"/>
        <v>0</v>
      </c>
      <c r="O216" s="14">
        <f t="shared" ref="O216" si="35">STDEV(O210:O214)</f>
        <v>0.34369849141362085</v>
      </c>
      <c r="AB216" s="8"/>
    </row>
    <row r="217" spans="1:28" x14ac:dyDescent="0.15">
      <c r="A217" s="18"/>
      <c r="B217" s="2" t="s">
        <v>408</v>
      </c>
      <c r="C217" s="13">
        <v>75.677847355953858</v>
      </c>
      <c r="D217" s="13">
        <v>0.27929954641252114</v>
      </c>
      <c r="E217" s="13">
        <v>12.864183934372445</v>
      </c>
      <c r="F217" s="13">
        <v>1.7085023880999375</v>
      </c>
      <c r="G217" s="13">
        <v>7.7635451920876633E-2</v>
      </c>
      <c r="H217" s="13">
        <v>0.29455496495955746</v>
      </c>
      <c r="I217" s="13">
        <v>1.4272175474929392</v>
      </c>
      <c r="J217" s="13">
        <v>3.6885721241707476</v>
      </c>
      <c r="K217" s="13">
        <v>3.7416526215809842</v>
      </c>
      <c r="L217" s="13" t="s">
        <v>15</v>
      </c>
      <c r="M217" s="13">
        <v>0.31054180768350653</v>
      </c>
      <c r="N217" s="13">
        <v>100</v>
      </c>
      <c r="O217" s="13">
        <v>4.2963000000000022</v>
      </c>
      <c r="AB217" s="8"/>
    </row>
    <row r="218" spans="1:28" x14ac:dyDescent="0.15">
      <c r="A218" s="18"/>
      <c r="B218" s="2" t="s">
        <v>409</v>
      </c>
      <c r="C218" s="13">
        <v>75.276104968478734</v>
      </c>
      <c r="D218" s="13">
        <v>0.28767791776779489</v>
      </c>
      <c r="E218" s="13">
        <v>13.072678121535301</v>
      </c>
      <c r="F218" s="13">
        <v>1.757102864971112</v>
      </c>
      <c r="G218" s="13">
        <v>1.2435042576958809E-2</v>
      </c>
      <c r="H218" s="13">
        <v>0.26113589411613497</v>
      </c>
      <c r="I218" s="13">
        <v>1.4570944007824673</v>
      </c>
      <c r="J218" s="13">
        <v>3.8755534377667917</v>
      </c>
      <c r="K218" s="13">
        <v>3.7911205436308029</v>
      </c>
      <c r="L218" s="13" t="s">
        <v>15</v>
      </c>
      <c r="M218" s="13">
        <v>0.26991357122928228</v>
      </c>
      <c r="N218" s="13">
        <v>100</v>
      </c>
      <c r="O218" s="13">
        <v>4.3027000000000015</v>
      </c>
      <c r="AB218" s="8"/>
    </row>
    <row r="219" spans="1:28" x14ac:dyDescent="0.15">
      <c r="A219" s="18"/>
      <c r="B219" s="2" t="s">
        <v>410</v>
      </c>
      <c r="C219" s="13">
        <v>75.331833262778574</v>
      </c>
      <c r="D219" s="13">
        <v>0.33032137517126042</v>
      </c>
      <c r="E219" s="13">
        <v>13.101809468795683</v>
      </c>
      <c r="F219" s="13">
        <v>1.6810104831158648</v>
      </c>
      <c r="G219" s="13">
        <v>8.6959604448494696E-2</v>
      </c>
      <c r="H219" s="13">
        <v>0.28506901506257126</v>
      </c>
      <c r="I219" s="13">
        <v>1.4232597130958662</v>
      </c>
      <c r="J219" s="13">
        <v>3.7153855939007321</v>
      </c>
      <c r="K219" s="13">
        <v>3.8326872186064365</v>
      </c>
      <c r="L219" s="13" t="s">
        <v>15</v>
      </c>
      <c r="M219" s="13">
        <v>0.27328671853657621</v>
      </c>
      <c r="N219" s="13">
        <v>100</v>
      </c>
      <c r="O219" s="13">
        <v>4.0934000000000026</v>
      </c>
      <c r="AB219" s="8"/>
    </row>
    <row r="220" spans="1:28" x14ac:dyDescent="0.15">
      <c r="A220" s="18"/>
      <c r="B220" s="2" t="s">
        <v>411</v>
      </c>
      <c r="C220" s="13">
        <v>75.806478781306922</v>
      </c>
      <c r="D220" s="13">
        <v>0.34815290513438679</v>
      </c>
      <c r="E220" s="13">
        <v>12.960826218324614</v>
      </c>
      <c r="F220" s="13">
        <v>1.6289597523871688</v>
      </c>
      <c r="G220" s="13">
        <v>1.8739406445092487E-2</v>
      </c>
      <c r="H220" s="13">
        <v>0.24340172865760576</v>
      </c>
      <c r="I220" s="13">
        <v>1.3919799551517575</v>
      </c>
      <c r="J220" s="13">
        <v>3.6878730773684825</v>
      </c>
      <c r="K220" s="13">
        <v>3.684398917746639</v>
      </c>
      <c r="L220" s="13" t="s">
        <v>15</v>
      </c>
      <c r="M220" s="13">
        <v>0.29582995567814546</v>
      </c>
      <c r="N220" s="13">
        <v>100</v>
      </c>
      <c r="O220" s="13">
        <v>5.0130000000000052</v>
      </c>
      <c r="AB220" s="8"/>
    </row>
    <row r="221" spans="1:28" x14ac:dyDescent="0.15">
      <c r="A221" s="18"/>
      <c r="B221" s="17" t="s">
        <v>7</v>
      </c>
      <c r="C221" s="14">
        <f>AVERAGE(C217:C220)</f>
        <v>75.523066092129511</v>
      </c>
      <c r="D221" s="14">
        <f t="shared" ref="D221:N221" si="36">AVERAGE(D217:D220)</f>
        <v>0.3113629361214908</v>
      </c>
      <c r="E221" s="14">
        <f t="shared" si="36"/>
        <v>12.999874435757011</v>
      </c>
      <c r="F221" s="14">
        <f t="shared" si="36"/>
        <v>1.6938938721435208</v>
      </c>
      <c r="G221" s="14">
        <f t="shared" si="36"/>
        <v>4.8942376347855657E-2</v>
      </c>
      <c r="H221" s="14">
        <f t="shared" si="36"/>
        <v>0.27104040069896734</v>
      </c>
      <c r="I221" s="14">
        <f t="shared" si="36"/>
        <v>1.4248879041307576</v>
      </c>
      <c r="J221" s="14">
        <f t="shared" si="36"/>
        <v>3.7418460583016886</v>
      </c>
      <c r="K221" s="14">
        <f t="shared" si="36"/>
        <v>3.7624648253912159</v>
      </c>
      <c r="L221" s="14" t="s">
        <v>15</v>
      </c>
      <c r="M221" s="14">
        <f t="shared" si="36"/>
        <v>0.28739301328187761</v>
      </c>
      <c r="N221" s="14">
        <f t="shared" si="36"/>
        <v>100</v>
      </c>
      <c r="O221" s="14">
        <f t="shared" ref="O221" si="37">AVERAGE(O217:O220)</f>
        <v>4.4263500000000029</v>
      </c>
    </row>
    <row r="222" spans="1:28" x14ac:dyDescent="0.15">
      <c r="A222" s="18"/>
      <c r="B222" s="17" t="s">
        <v>9</v>
      </c>
      <c r="C222" s="14">
        <f>STDEV(C217:C220)</f>
        <v>0.25938374636450207</v>
      </c>
      <c r="D222" s="14">
        <f t="shared" ref="D222:N222" si="38">STDEV(D217:D220)</f>
        <v>3.3176122363420005E-2</v>
      </c>
      <c r="E222" s="14">
        <f t="shared" si="38"/>
        <v>0.10897676063293138</v>
      </c>
      <c r="F222" s="14">
        <f t="shared" si="38"/>
        <v>5.3513883351573803E-2</v>
      </c>
      <c r="G222" s="14">
        <f t="shared" si="38"/>
        <v>3.878834459087762E-2</v>
      </c>
      <c r="H222" s="14">
        <f t="shared" si="38"/>
        <v>2.3178525953904325E-2</v>
      </c>
      <c r="I222" s="14">
        <f t="shared" si="38"/>
        <v>2.6635000637144839E-2</v>
      </c>
      <c r="J222" s="14">
        <f t="shared" si="38"/>
        <v>9.0053714023619336E-2</v>
      </c>
      <c r="K222" s="14">
        <f t="shared" si="38"/>
        <v>6.3978560108080701E-2</v>
      </c>
      <c r="L222" s="14" t="s">
        <v>15</v>
      </c>
      <c r="M222" s="14">
        <f t="shared" si="38"/>
        <v>1.9248957765362989E-2</v>
      </c>
      <c r="N222" s="14">
        <f t="shared" si="38"/>
        <v>0</v>
      </c>
      <c r="O222" s="14">
        <f t="shared" ref="O222" si="39">STDEV(O217:O220)</f>
        <v>0.40299555415248423</v>
      </c>
    </row>
    <row r="223" spans="1:28" x14ac:dyDescent="0.15">
      <c r="A223" s="23"/>
      <c r="C223" s="19"/>
      <c r="D223" s="20"/>
      <c r="E223" s="20"/>
      <c r="F223" s="20"/>
      <c r="G223" s="20"/>
      <c r="H223" s="20"/>
      <c r="I223" s="20"/>
      <c r="J223" s="20"/>
      <c r="K223" s="20"/>
      <c r="L223" s="20"/>
      <c r="M223" s="24"/>
      <c r="N223" s="19"/>
    </row>
    <row r="224" spans="1:28" ht="17" x14ac:dyDescent="0.25">
      <c r="A224" s="6" t="s">
        <v>372</v>
      </c>
      <c r="B224" s="6" t="s">
        <v>0</v>
      </c>
      <c r="C224" s="6" t="s">
        <v>128</v>
      </c>
      <c r="D224" s="6" t="s">
        <v>1</v>
      </c>
      <c r="E224" s="6" t="s">
        <v>129</v>
      </c>
      <c r="F224" s="6" t="s">
        <v>130</v>
      </c>
      <c r="G224" s="6" t="s">
        <v>2</v>
      </c>
      <c r="H224" s="6" t="s">
        <v>3</v>
      </c>
      <c r="I224" s="6" t="s">
        <v>4</v>
      </c>
      <c r="J224" s="6" t="s">
        <v>131</v>
      </c>
      <c r="K224" s="6" t="s">
        <v>132</v>
      </c>
      <c r="L224" s="6" t="s">
        <v>133</v>
      </c>
      <c r="M224" s="6" t="s">
        <v>5</v>
      </c>
      <c r="N224" s="6" t="s">
        <v>6</v>
      </c>
      <c r="O224" s="15" t="s">
        <v>156</v>
      </c>
    </row>
    <row r="225" spans="1:15" x14ac:dyDescent="0.15">
      <c r="A225" s="18" t="s">
        <v>382</v>
      </c>
      <c r="B225" s="2" t="s">
        <v>26</v>
      </c>
      <c r="C225" s="13">
        <v>74.656204912320007</v>
      </c>
      <c r="D225" s="13">
        <v>3.914697942589164E-2</v>
      </c>
      <c r="E225" s="13">
        <v>13.307581398390097</v>
      </c>
      <c r="F225" s="13">
        <v>1.6352270554455182</v>
      </c>
      <c r="G225" s="13">
        <v>2.9640846372295755E-2</v>
      </c>
      <c r="H225" s="13">
        <v>6.7611115247895551E-2</v>
      </c>
      <c r="I225" s="13">
        <v>0.74630480070229954</v>
      </c>
      <c r="J225" s="13">
        <v>4.0840778149684445</v>
      </c>
      <c r="K225" s="13">
        <v>5.137180624021731</v>
      </c>
      <c r="L225" s="13" t="s">
        <v>15</v>
      </c>
      <c r="M225" s="13">
        <v>0.29702445310581738</v>
      </c>
      <c r="N225" s="38">
        <v>100</v>
      </c>
      <c r="O225" s="13">
        <v>0.4852977897088806</v>
      </c>
    </row>
    <row r="226" spans="1:15" x14ac:dyDescent="0.15">
      <c r="A226" s="1" t="s">
        <v>161</v>
      </c>
      <c r="B226" s="2" t="s">
        <v>26</v>
      </c>
      <c r="C226" s="13">
        <v>74.494731664738893</v>
      </c>
      <c r="D226" s="13">
        <v>0.11251794753788406</v>
      </c>
      <c r="E226" s="13">
        <v>13.269731935204753</v>
      </c>
      <c r="F226" s="13">
        <v>1.5613073705640708</v>
      </c>
      <c r="G226" s="13">
        <v>4.3813361602417604E-2</v>
      </c>
      <c r="H226" s="13">
        <v>3.8380492645794496E-2</v>
      </c>
      <c r="I226" s="13">
        <v>0.76079453087346438</v>
      </c>
      <c r="J226" s="13">
        <v>4.1548408121995015</v>
      </c>
      <c r="K226" s="13">
        <v>5.1702735582066985</v>
      </c>
      <c r="L226" s="13" t="s">
        <v>15</v>
      </c>
      <c r="M226" s="13">
        <v>0.39360832642651322</v>
      </c>
      <c r="N226" s="38">
        <v>100</v>
      </c>
      <c r="O226" s="13">
        <v>0.97313145310921811</v>
      </c>
    </row>
    <row r="227" spans="1:15" x14ac:dyDescent="0.15">
      <c r="A227" s="1" t="s">
        <v>158</v>
      </c>
      <c r="B227" s="2" t="s">
        <v>26</v>
      </c>
      <c r="C227" s="13">
        <v>74.44490338095359</v>
      </c>
      <c r="D227" s="13">
        <v>9.4451791943230265E-2</v>
      </c>
      <c r="E227" s="13">
        <v>13.246231451637463</v>
      </c>
      <c r="F227" s="13">
        <v>1.5681690141160602</v>
      </c>
      <c r="G227" s="13">
        <v>9.5042404912430226E-2</v>
      </c>
      <c r="H227" s="13">
        <v>1.567991910053157E-2</v>
      </c>
      <c r="I227" s="13">
        <v>0.76821944504863082</v>
      </c>
      <c r="J227" s="13">
        <v>4.1640849103300885</v>
      </c>
      <c r="K227" s="13">
        <v>5.2258280684989025</v>
      </c>
      <c r="L227" s="13" t="s">
        <v>15</v>
      </c>
      <c r="M227" s="13">
        <v>0.37738961345909144</v>
      </c>
      <c r="N227" s="38">
        <v>100</v>
      </c>
      <c r="O227" s="13">
        <v>0.61173211364538815</v>
      </c>
    </row>
    <row r="228" spans="1:15" x14ac:dyDescent="0.15">
      <c r="A228" s="1" t="s">
        <v>394</v>
      </c>
      <c r="B228" s="2" t="s">
        <v>26</v>
      </c>
      <c r="C228" s="13">
        <v>74.627441569954897</v>
      </c>
      <c r="D228" s="13">
        <v>7.7145718877898103E-2</v>
      </c>
      <c r="E228" s="13">
        <v>13.299412220682335</v>
      </c>
      <c r="F228" s="13">
        <v>1.3983452198830504</v>
      </c>
      <c r="G228" s="13">
        <v>4.5870209119985815E-2</v>
      </c>
      <c r="H228" s="13">
        <v>4.0204590044256291E-2</v>
      </c>
      <c r="I228" s="13">
        <v>0.73778860876452301</v>
      </c>
      <c r="J228" s="13">
        <v>4.0748606431318546</v>
      </c>
      <c r="K228" s="13">
        <v>5.3645567011760456</v>
      </c>
      <c r="L228" s="13" t="s">
        <v>15</v>
      </c>
      <c r="M228" s="13">
        <v>0.33437451836515847</v>
      </c>
      <c r="N228" s="38">
        <v>100</v>
      </c>
      <c r="O228" s="13">
        <v>0.96404426417392131</v>
      </c>
    </row>
    <row r="229" spans="1:15" x14ac:dyDescent="0.15">
      <c r="A229" s="1" t="s">
        <v>376</v>
      </c>
      <c r="B229" s="2" t="s">
        <v>26</v>
      </c>
      <c r="C229" s="13">
        <v>74.483814047417113</v>
      </c>
      <c r="D229" s="13">
        <v>0.12237535001653978</v>
      </c>
      <c r="E229" s="13">
        <v>13.235965968502105</v>
      </c>
      <c r="F229" s="13">
        <v>1.5715640062455443</v>
      </c>
      <c r="G229" s="13">
        <v>7.2758182983072919E-2</v>
      </c>
      <c r="H229" s="13">
        <v>6.4438427205392862E-2</v>
      </c>
      <c r="I229" s="13">
        <v>0.75127434854801778</v>
      </c>
      <c r="J229" s="13">
        <v>4.1175338906790122</v>
      </c>
      <c r="K229" s="13">
        <v>5.2487995101741918</v>
      </c>
      <c r="L229" s="13" t="s">
        <v>15</v>
      </c>
      <c r="M229" s="13">
        <v>0.33147626822900722</v>
      </c>
      <c r="N229" s="38">
        <v>100</v>
      </c>
      <c r="O229" s="13">
        <v>0.45380872574804698</v>
      </c>
    </row>
    <row r="230" spans="1:15" x14ac:dyDescent="0.15">
      <c r="A230" s="1" t="s">
        <v>885</v>
      </c>
      <c r="B230" s="17" t="s">
        <v>7</v>
      </c>
      <c r="C230" s="14">
        <v>74.541419115076906</v>
      </c>
      <c r="D230" s="14">
        <v>8.912755756028877E-2</v>
      </c>
      <c r="E230" s="14">
        <v>13.271784594883352</v>
      </c>
      <c r="F230" s="14">
        <v>1.5469225332508487</v>
      </c>
      <c r="G230" s="14">
        <v>5.7425000998040467E-2</v>
      </c>
      <c r="H230" s="14">
        <v>4.526290884877416E-2</v>
      </c>
      <c r="I230" s="14">
        <v>0.75287634678738713</v>
      </c>
      <c r="J230" s="14">
        <v>4.1190796142617803</v>
      </c>
      <c r="K230" s="14">
        <v>5.2293276924155139</v>
      </c>
      <c r="L230" s="14" t="s">
        <v>15</v>
      </c>
      <c r="M230" s="14">
        <v>0.34677463591711755</v>
      </c>
      <c r="N230" s="40">
        <v>100</v>
      </c>
      <c r="O230" s="14">
        <v>0.69760286927709103</v>
      </c>
    </row>
    <row r="231" spans="1:15" x14ac:dyDescent="0.15">
      <c r="B231" s="17" t="s">
        <v>9</v>
      </c>
      <c r="C231" s="14">
        <v>9.4059809116974272E-2</v>
      </c>
      <c r="D231" s="14">
        <v>3.2872846572596343E-2</v>
      </c>
      <c r="E231" s="14">
        <v>3.1562823804000453E-2</v>
      </c>
      <c r="F231" s="14">
        <v>8.8230444536811933E-2</v>
      </c>
      <c r="G231" s="14">
        <v>2.617692083541049E-2</v>
      </c>
      <c r="H231" s="14">
        <v>2.130287749264493E-2</v>
      </c>
      <c r="I231" s="14">
        <v>1.1953030561630995E-2</v>
      </c>
      <c r="J231" s="14">
        <v>4.0271492941941739E-2</v>
      </c>
      <c r="K231" s="14">
        <v>8.754535516728186E-2</v>
      </c>
      <c r="L231" s="14" t="s">
        <v>15</v>
      </c>
      <c r="M231" s="14">
        <v>3.8709026969191027E-2</v>
      </c>
      <c r="N231" s="40">
        <v>0</v>
      </c>
      <c r="O231" s="14">
        <v>0.25435695160806515</v>
      </c>
    </row>
    <row r="232" spans="1:15" x14ac:dyDescent="0.15">
      <c r="B232" s="2" t="s">
        <v>23</v>
      </c>
      <c r="C232" s="13">
        <v>75.163528801839803</v>
      </c>
      <c r="D232" s="13">
        <v>0.32401845798486523</v>
      </c>
      <c r="E232" s="13">
        <v>13.171790059969785</v>
      </c>
      <c r="F232" s="13">
        <v>1.6563531539563563</v>
      </c>
      <c r="G232" s="13">
        <v>7.3028581235809589E-2</v>
      </c>
      <c r="H232" s="13">
        <v>0.2953927282314549</v>
      </c>
      <c r="I232" s="13">
        <v>1.5227339605094978</v>
      </c>
      <c r="J232" s="13">
        <v>3.7866628349466107</v>
      </c>
      <c r="K232" s="13">
        <v>3.7038607405237172</v>
      </c>
      <c r="L232" s="13" t="s">
        <v>15</v>
      </c>
      <c r="M232" s="13">
        <v>0.3026306808020926</v>
      </c>
      <c r="N232" s="38">
        <v>100</v>
      </c>
      <c r="O232" s="13">
        <v>3.3980959150726875</v>
      </c>
    </row>
    <row r="233" spans="1:15" x14ac:dyDescent="0.15">
      <c r="B233" s="2" t="s">
        <v>23</v>
      </c>
      <c r="C233" s="13">
        <v>74.754961244498489</v>
      </c>
      <c r="D233" s="13">
        <v>0.31920286072973364</v>
      </c>
      <c r="E233" s="13">
        <v>13.040474969470742</v>
      </c>
      <c r="F233" s="13">
        <v>1.7564847782997211</v>
      </c>
      <c r="G233" s="13">
        <v>3.4424349454664535E-2</v>
      </c>
      <c r="H233" s="13">
        <v>0.26362200526330504</v>
      </c>
      <c r="I233" s="13">
        <v>1.516013913593276</v>
      </c>
      <c r="J233" s="13">
        <v>4.165811829127346</v>
      </c>
      <c r="K233" s="13">
        <v>3.8506847724053417</v>
      </c>
      <c r="L233" s="13" t="s">
        <v>15</v>
      </c>
      <c r="M233" s="13">
        <v>0.29831927715739093</v>
      </c>
      <c r="N233" s="38">
        <v>100</v>
      </c>
      <c r="O233" s="13">
        <v>0.33798592132515637</v>
      </c>
    </row>
    <row r="234" spans="1:15" x14ac:dyDescent="0.15">
      <c r="B234" s="2" t="s">
        <v>23</v>
      </c>
      <c r="C234" s="13">
        <v>75.348655507973575</v>
      </c>
      <c r="D234" s="13">
        <v>0.34141752567737493</v>
      </c>
      <c r="E234" s="13">
        <v>13.264289233949922</v>
      </c>
      <c r="F234" s="13">
        <v>1.67843602900495</v>
      </c>
      <c r="G234" s="13">
        <v>0.10677248680817815</v>
      </c>
      <c r="H234" s="13">
        <v>0.29092584015297407</v>
      </c>
      <c r="I234" s="13">
        <v>1.4809100482165523</v>
      </c>
      <c r="J234" s="13">
        <v>3.506625073954841</v>
      </c>
      <c r="K234" s="13">
        <v>3.6919146031894132</v>
      </c>
      <c r="L234" s="13" t="s">
        <v>15</v>
      </c>
      <c r="M234" s="13">
        <v>0.2900536510722071</v>
      </c>
      <c r="N234" s="38">
        <v>100</v>
      </c>
      <c r="O234" s="13">
        <v>4.4931863550177127</v>
      </c>
    </row>
    <row r="235" spans="1:15" x14ac:dyDescent="0.15">
      <c r="B235" s="2" t="s">
        <v>23</v>
      </c>
      <c r="C235" s="13">
        <v>75.336934637070371</v>
      </c>
      <c r="D235" s="13">
        <v>0.27784647644523797</v>
      </c>
      <c r="E235" s="13">
        <v>13.025366087172296</v>
      </c>
      <c r="F235" s="13">
        <v>1.7263311968208799</v>
      </c>
      <c r="G235" s="13">
        <v>4.6883419383478883E-2</v>
      </c>
      <c r="H235" s="13">
        <v>0.28073529078305764</v>
      </c>
      <c r="I235" s="13">
        <v>1.4998744937542554</v>
      </c>
      <c r="J235" s="13">
        <v>3.7909504999352466</v>
      </c>
      <c r="K235" s="13">
        <v>3.7629288100571987</v>
      </c>
      <c r="L235" s="13" t="s">
        <v>15</v>
      </c>
      <c r="M235" s="13">
        <v>0.25214908857796409</v>
      </c>
      <c r="N235" s="38">
        <v>100</v>
      </c>
      <c r="O235" s="13">
        <v>4.2859915294211248</v>
      </c>
    </row>
    <row r="236" spans="1:15" x14ac:dyDescent="0.15">
      <c r="B236" s="2" t="s">
        <v>23</v>
      </c>
      <c r="C236" s="13">
        <v>75.31895283761412</v>
      </c>
      <c r="D236" s="13">
        <v>0.30332074146115595</v>
      </c>
      <c r="E236" s="13">
        <v>13.247278558924091</v>
      </c>
      <c r="F236" s="13">
        <v>1.6161776142055833</v>
      </c>
      <c r="G236" s="13">
        <v>8.359316999917886E-2</v>
      </c>
      <c r="H236" s="13">
        <v>0.27018881928346616</v>
      </c>
      <c r="I236" s="13">
        <v>1.4496430156388236</v>
      </c>
      <c r="J236" s="13">
        <v>3.8173206956820831</v>
      </c>
      <c r="K236" s="13">
        <v>3.6348611601097987</v>
      </c>
      <c r="L236" s="13" t="s">
        <v>15</v>
      </c>
      <c r="M236" s="13">
        <v>0.2586633870816924</v>
      </c>
      <c r="N236" s="38">
        <v>100</v>
      </c>
      <c r="O236" s="13">
        <v>5.2877166869282206</v>
      </c>
    </row>
    <row r="237" spans="1:15" x14ac:dyDescent="0.15">
      <c r="B237" s="17" t="s">
        <v>7</v>
      </c>
      <c r="C237" s="14">
        <v>75.184606605799274</v>
      </c>
      <c r="D237" s="14">
        <v>0.31316121245967354</v>
      </c>
      <c r="E237" s="14">
        <v>13.149839781897366</v>
      </c>
      <c r="F237" s="14">
        <v>1.6867565544574981</v>
      </c>
      <c r="G237" s="14">
        <v>6.8940401376262006E-2</v>
      </c>
      <c r="H237" s="14">
        <v>0.2801729367428516</v>
      </c>
      <c r="I237" s="14">
        <v>1.493835086342481</v>
      </c>
      <c r="J237" s="14">
        <v>3.8134741867292248</v>
      </c>
      <c r="K237" s="14">
        <v>3.728850017257094</v>
      </c>
      <c r="L237" s="14" t="s">
        <v>15</v>
      </c>
      <c r="M237" s="14">
        <v>0.28036321693826938</v>
      </c>
      <c r="N237" s="40">
        <v>100</v>
      </c>
      <c r="O237" s="14">
        <v>3.5605952815529802</v>
      </c>
    </row>
    <row r="238" spans="1:15" x14ac:dyDescent="0.15">
      <c r="B238" s="17" t="s">
        <v>9</v>
      </c>
      <c r="C238" s="14">
        <v>0.25159699507615652</v>
      </c>
      <c r="D238" s="14">
        <v>2.3962293192181128E-2</v>
      </c>
      <c r="E238" s="14">
        <v>0.11239347170395544</v>
      </c>
      <c r="F238" s="14">
        <v>5.5684742594590969E-2</v>
      </c>
      <c r="G238" s="14">
        <v>2.8898753545321468E-2</v>
      </c>
      <c r="H238" s="14">
        <v>1.3427575740374467E-2</v>
      </c>
      <c r="I238" s="14">
        <v>2.9510656854180837E-2</v>
      </c>
      <c r="J238" s="14">
        <v>0.23427502691464022</v>
      </c>
      <c r="K238" s="14">
        <v>8.1895765630173062E-2</v>
      </c>
      <c r="L238" s="14" t="s">
        <v>15</v>
      </c>
      <c r="M238" s="14">
        <v>2.3340331050350115E-2</v>
      </c>
      <c r="N238" s="40">
        <v>0</v>
      </c>
      <c r="O238" s="14">
        <v>1.9229203902116638</v>
      </c>
    </row>
    <row r="239" spans="1:15" x14ac:dyDescent="0.15">
      <c r="B239" s="2" t="s">
        <v>26</v>
      </c>
      <c r="C239" s="13">
        <v>75.229395947271797</v>
      </c>
      <c r="D239" s="13">
        <v>3.6452387391652623E-2</v>
      </c>
      <c r="E239" s="13">
        <v>13.190571565056436</v>
      </c>
      <c r="F239" s="13">
        <v>1.4997880342152408</v>
      </c>
      <c r="G239" s="13">
        <v>4.5806845776121569E-2</v>
      </c>
      <c r="H239" s="13">
        <v>5.7447569226359886E-2</v>
      </c>
      <c r="I239" s="13">
        <v>0.73669379942905344</v>
      </c>
      <c r="J239" s="13">
        <v>3.6248396361830277</v>
      </c>
      <c r="K239" s="13">
        <v>5.2638761503039522</v>
      </c>
      <c r="L239" s="13" t="s">
        <v>15</v>
      </c>
      <c r="M239" s="13">
        <v>0.31512806514636338</v>
      </c>
      <c r="N239" s="38">
        <v>100</v>
      </c>
      <c r="O239" s="13">
        <v>0.66768573766545103</v>
      </c>
    </row>
    <row r="240" spans="1:15" x14ac:dyDescent="0.15">
      <c r="B240" s="2" t="s">
        <v>26</v>
      </c>
      <c r="C240" s="13">
        <v>74.535953283366908</v>
      </c>
      <c r="D240" s="13">
        <v>9.4102882347298897E-2</v>
      </c>
      <c r="E240" s="13">
        <v>13.301001315667532</v>
      </c>
      <c r="F240" s="13">
        <v>1.5845096834304251</v>
      </c>
      <c r="G240" s="13">
        <v>7.351467624335925E-2</v>
      </c>
      <c r="H240" s="13">
        <v>6.6190721145713144E-2</v>
      </c>
      <c r="I240" s="13">
        <v>0.76721090530898783</v>
      </c>
      <c r="J240" s="13">
        <v>4.063056298805483</v>
      </c>
      <c r="K240" s="13">
        <v>5.1551044626291587</v>
      </c>
      <c r="L240" s="13" t="s">
        <v>15</v>
      </c>
      <c r="M240" s="13">
        <v>0.35935577105513794</v>
      </c>
      <c r="N240" s="38">
        <v>100</v>
      </c>
      <c r="O240" s="13">
        <v>0.40900165616442052</v>
      </c>
    </row>
    <row r="241" spans="1:15" x14ac:dyDescent="0.15">
      <c r="B241" s="2" t="s">
        <v>26</v>
      </c>
      <c r="C241" s="13">
        <v>74.472754897563846</v>
      </c>
      <c r="D241" s="13">
        <v>7.2279613608160348E-2</v>
      </c>
      <c r="E241" s="13">
        <v>13.137736750469156</v>
      </c>
      <c r="F241" s="13">
        <v>1.5679982337972014</v>
      </c>
      <c r="G241" s="13">
        <v>7.0374622269189419E-2</v>
      </c>
      <c r="H241" s="13">
        <v>7.9620433699562482E-2</v>
      </c>
      <c r="I241" s="13">
        <v>0.74149586723988425</v>
      </c>
      <c r="J241" s="13">
        <v>4.3571341197521551</v>
      </c>
      <c r="K241" s="13">
        <v>5.141005329188264</v>
      </c>
      <c r="L241" s="13" t="s">
        <v>15</v>
      </c>
      <c r="M241" s="13">
        <v>0.35960013241258182</v>
      </c>
      <c r="N241" s="38">
        <v>100</v>
      </c>
      <c r="O241" s="13">
        <v>5.2039027718464581E-2</v>
      </c>
    </row>
    <row r="242" spans="1:15" x14ac:dyDescent="0.15">
      <c r="B242" s="2" t="s">
        <v>26</v>
      </c>
      <c r="C242" s="13">
        <v>74.941433208886849</v>
      </c>
      <c r="D242" s="13">
        <v>0.10314882795640677</v>
      </c>
      <c r="E242" s="13">
        <v>13.116340898701184</v>
      </c>
      <c r="F242" s="13">
        <v>1.5799939339255882</v>
      </c>
      <c r="G242" s="13">
        <v>6.0537497333073759E-2</v>
      </c>
      <c r="H242" s="13">
        <v>1.6474805276963503E-2</v>
      </c>
      <c r="I242" s="13">
        <v>0.71778286621785026</v>
      </c>
      <c r="J242" s="13">
        <v>3.9392644906958916</v>
      </c>
      <c r="K242" s="13">
        <v>5.1784455725928291</v>
      </c>
      <c r="L242" s="13" t="s">
        <v>15</v>
      </c>
      <c r="M242" s="13">
        <v>0.34657789841337849</v>
      </c>
      <c r="N242" s="38">
        <v>100</v>
      </c>
      <c r="O242" s="13">
        <v>0.16270466638525249</v>
      </c>
    </row>
    <row r="243" spans="1:15" x14ac:dyDescent="0.15">
      <c r="B243" s="2" t="s">
        <v>26</v>
      </c>
      <c r="C243" s="13">
        <v>74.541102835754302</v>
      </c>
      <c r="D243" s="13">
        <v>3.9103046705238169E-2</v>
      </c>
      <c r="E243" s="13">
        <v>13.320363829170789</v>
      </c>
      <c r="F243" s="13">
        <v>1.394835684757378</v>
      </c>
      <c r="G243" s="13">
        <v>5.7837864683424715E-2</v>
      </c>
      <c r="H243" s="13">
        <v>5.3673675552058785E-2</v>
      </c>
      <c r="I243" s="13">
        <v>0.75553414188754642</v>
      </c>
      <c r="J243" s="13">
        <v>4.2616704345213234</v>
      </c>
      <c r="K243" s="13">
        <v>5.2549848625709998</v>
      </c>
      <c r="L243" s="13" t="s">
        <v>15</v>
      </c>
      <c r="M243" s="13">
        <v>0.32089362439694691</v>
      </c>
      <c r="N243" s="38">
        <v>100</v>
      </c>
      <c r="O243" s="13">
        <v>0.82102734259621002</v>
      </c>
    </row>
    <row r="244" spans="1:15" x14ac:dyDescent="0.15">
      <c r="B244" s="17" t="s">
        <v>7</v>
      </c>
      <c r="C244" s="14">
        <v>74.744128034568746</v>
      </c>
      <c r="D244" s="14">
        <v>6.9017351601751362E-2</v>
      </c>
      <c r="E244" s="14">
        <v>13.213202871813019</v>
      </c>
      <c r="F244" s="14">
        <v>1.5254251140251669</v>
      </c>
      <c r="G244" s="14">
        <v>6.1614301261033746E-2</v>
      </c>
      <c r="H244" s="14">
        <v>5.4681440980131557E-2</v>
      </c>
      <c r="I244" s="14">
        <v>0.74374351601666444</v>
      </c>
      <c r="J244" s="14">
        <v>4.0491929959915769</v>
      </c>
      <c r="K244" s="14">
        <v>5.1986832754570411</v>
      </c>
      <c r="L244" s="14" t="s">
        <v>15</v>
      </c>
      <c r="M244" s="14">
        <v>0.34031109828488171</v>
      </c>
      <c r="N244" s="40">
        <v>100</v>
      </c>
      <c r="O244" s="14">
        <v>0.42249168610595972</v>
      </c>
    </row>
    <row r="245" spans="1:15" x14ac:dyDescent="0.15">
      <c r="B245" s="17" t="s">
        <v>9</v>
      </c>
      <c r="C245" s="14">
        <v>0.32886684873643979</v>
      </c>
      <c r="D245" s="14">
        <v>3.0660342528171614E-2</v>
      </c>
      <c r="E245" s="14">
        <v>9.3249116452145522E-2</v>
      </c>
      <c r="F245" s="14">
        <v>8.0610284505019503E-2</v>
      </c>
      <c r="G245" s="14">
        <v>1.0996121790401228E-2</v>
      </c>
      <c r="H245" s="14">
        <v>2.3573454117804173E-2</v>
      </c>
      <c r="I245" s="14">
        <v>1.8831111130192476E-2</v>
      </c>
      <c r="J245" s="14">
        <v>0.28823889354550486</v>
      </c>
      <c r="K245" s="14">
        <v>5.7130120498838824E-2</v>
      </c>
      <c r="L245" s="14" t="s">
        <v>15</v>
      </c>
      <c r="M245" s="14">
        <v>2.1126184183381226E-2</v>
      </c>
      <c r="N245" s="40">
        <v>0</v>
      </c>
      <c r="O245" s="14">
        <v>0.32552159722659962</v>
      </c>
    </row>
    <row r="246" spans="1:15" x14ac:dyDescent="0.15">
      <c r="B246" s="2" t="s">
        <v>23</v>
      </c>
      <c r="C246" s="13">
        <v>74.685845011693942</v>
      </c>
      <c r="D246" s="13">
        <v>0.29799717228648892</v>
      </c>
      <c r="E246" s="13">
        <v>13.27031855423467</v>
      </c>
      <c r="F246" s="13">
        <v>1.7546708689884369</v>
      </c>
      <c r="G246" s="13">
        <v>5.0235548982418297E-2</v>
      </c>
      <c r="H246" s="13">
        <v>0.28997721157608358</v>
      </c>
      <c r="I246" s="13">
        <v>1.5788717606594573</v>
      </c>
      <c r="J246" s="13">
        <v>4.0280173798913852</v>
      </c>
      <c r="K246" s="13">
        <v>3.7396416717840704</v>
      </c>
      <c r="L246" s="13" t="s">
        <v>15</v>
      </c>
      <c r="M246" s="13">
        <v>0.30442481990304576</v>
      </c>
      <c r="N246" s="38">
        <v>100</v>
      </c>
      <c r="O246" s="13">
        <v>4.1017745882292473</v>
      </c>
    </row>
    <row r="247" spans="1:15" x14ac:dyDescent="0.15">
      <c r="B247" s="2" t="s">
        <v>23</v>
      </c>
      <c r="C247" s="13">
        <v>74.825234402150244</v>
      </c>
      <c r="D247" s="13">
        <v>0.27858887297966872</v>
      </c>
      <c r="E247" s="13">
        <v>13.296480086011853</v>
      </c>
      <c r="F247" s="13">
        <v>1.7299391823613539</v>
      </c>
      <c r="G247" s="13">
        <v>0.10739888001739771</v>
      </c>
      <c r="H247" s="13">
        <v>0.3119734163548149</v>
      </c>
      <c r="I247" s="13">
        <v>1.5567224420640227</v>
      </c>
      <c r="J247" s="13">
        <v>3.6180512398622944</v>
      </c>
      <c r="K247" s="13">
        <v>3.9454641407459063</v>
      </c>
      <c r="L247" s="13" t="s">
        <v>15</v>
      </c>
      <c r="M247" s="13">
        <v>0.33014733745244074</v>
      </c>
      <c r="N247" s="38">
        <v>100</v>
      </c>
      <c r="O247" s="13">
        <v>4.5995638097878668</v>
      </c>
    </row>
    <row r="248" spans="1:15" x14ac:dyDescent="0.15">
      <c r="B248" s="2" t="s">
        <v>23</v>
      </c>
      <c r="C248" s="13">
        <v>74.682514008815346</v>
      </c>
      <c r="D248" s="13">
        <v>0.29113609470888646</v>
      </c>
      <c r="E248" s="13">
        <v>13.489496858184092</v>
      </c>
      <c r="F248" s="13">
        <v>1.736654473060361</v>
      </c>
      <c r="G248" s="13">
        <v>1.5764058201875351E-2</v>
      </c>
      <c r="H248" s="13">
        <v>0.31946695233382882</v>
      </c>
      <c r="I248" s="13">
        <v>1.520605792385578</v>
      </c>
      <c r="J248" s="13">
        <v>3.9195863698073778</v>
      </c>
      <c r="K248" s="13">
        <v>3.7392413144868604</v>
      </c>
      <c r="L248" s="13" t="s">
        <v>15</v>
      </c>
      <c r="M248" s="13">
        <v>0.28553407801578756</v>
      </c>
      <c r="N248" s="38">
        <v>100</v>
      </c>
      <c r="O248" s="13">
        <v>4.6057822965216815</v>
      </c>
    </row>
    <row r="249" spans="1:15" x14ac:dyDescent="0.15">
      <c r="B249" s="2" t="s">
        <v>23</v>
      </c>
      <c r="C249" s="13">
        <v>75.453030166332368</v>
      </c>
      <c r="D249" s="13">
        <v>0.3385673000503045</v>
      </c>
      <c r="E249" s="13">
        <v>13.074032873253266</v>
      </c>
      <c r="F249" s="13">
        <v>1.5938769192763209</v>
      </c>
      <c r="G249" s="13">
        <v>6.4008733379048083E-2</v>
      </c>
      <c r="H249" s="13">
        <v>0.2892729169717414</v>
      </c>
      <c r="I249" s="13">
        <v>1.5089621235168753</v>
      </c>
      <c r="J249" s="13">
        <v>3.6666456294100245</v>
      </c>
      <c r="K249" s="13">
        <v>3.7345534414830732</v>
      </c>
      <c r="L249" s="13" t="s">
        <v>15</v>
      </c>
      <c r="M249" s="13">
        <v>0.27704989632697391</v>
      </c>
      <c r="N249" s="38">
        <v>100</v>
      </c>
      <c r="O249" s="13">
        <v>4.5489626576506765</v>
      </c>
    </row>
    <row r="250" spans="1:15" x14ac:dyDescent="0.15">
      <c r="B250" s="2" t="s">
        <v>23</v>
      </c>
      <c r="C250" s="13">
        <v>75.064275428491442</v>
      </c>
      <c r="D250" s="13">
        <v>0.31681772466225927</v>
      </c>
      <c r="E250" s="13">
        <v>13.127977135664512</v>
      </c>
      <c r="F250" s="13">
        <v>1.6995738259761177</v>
      </c>
      <c r="G250" s="13">
        <v>2.2689430237446635E-2</v>
      </c>
      <c r="H250" s="13">
        <v>0.31021525766475749</v>
      </c>
      <c r="I250" s="13">
        <v>1.4749927711801507</v>
      </c>
      <c r="J250" s="13">
        <v>4.0131811030606608</v>
      </c>
      <c r="K250" s="13">
        <v>3.6611326801833468</v>
      </c>
      <c r="L250" s="13" t="s">
        <v>15</v>
      </c>
      <c r="M250" s="13">
        <v>0.30914464287929261</v>
      </c>
      <c r="N250" s="38">
        <v>100</v>
      </c>
      <c r="O250" s="13">
        <v>2.6727433483357572</v>
      </c>
    </row>
    <row r="251" spans="1:15" x14ac:dyDescent="0.15">
      <c r="B251" s="17" t="s">
        <v>7</v>
      </c>
      <c r="C251" s="14">
        <v>74.942179803496671</v>
      </c>
      <c r="D251" s="14">
        <v>0.30462143293752153</v>
      </c>
      <c r="E251" s="14">
        <v>13.251661101469679</v>
      </c>
      <c r="F251" s="14">
        <v>1.7029430539325183</v>
      </c>
      <c r="G251" s="14">
        <v>5.201933016363721E-2</v>
      </c>
      <c r="H251" s="14">
        <v>0.30418115098024523</v>
      </c>
      <c r="I251" s="14">
        <v>1.5280309779612167</v>
      </c>
      <c r="J251" s="14">
        <v>3.8490963444063482</v>
      </c>
      <c r="K251" s="14">
        <v>3.7640066497366513</v>
      </c>
      <c r="L251" s="14" t="s">
        <v>15</v>
      </c>
      <c r="M251" s="14">
        <v>0.30126015491550812</v>
      </c>
      <c r="N251" s="40">
        <v>100</v>
      </c>
      <c r="O251" s="14">
        <v>4.1057653401050462</v>
      </c>
    </row>
    <row r="252" spans="1:15" x14ac:dyDescent="0.15">
      <c r="B252" s="17" t="s">
        <v>9</v>
      </c>
      <c r="C252" s="14">
        <v>0.3250713430019388</v>
      </c>
      <c r="D252" s="14">
        <v>2.3476055781084335E-2</v>
      </c>
      <c r="E252" s="14">
        <v>0.16261319130653468</v>
      </c>
      <c r="F252" s="14">
        <v>6.4124470769910763E-2</v>
      </c>
      <c r="G252" s="14">
        <v>3.6703235489092066E-2</v>
      </c>
      <c r="H252" s="14">
        <v>1.3736747267989038E-2</v>
      </c>
      <c r="I252" s="14">
        <v>4.0742457175947287E-2</v>
      </c>
      <c r="J252" s="14">
        <v>0.1940202904203335</v>
      </c>
      <c r="K252" s="14">
        <v>0.1067524474100255</v>
      </c>
      <c r="L252" s="14" t="s">
        <v>15</v>
      </c>
      <c r="M252" s="14">
        <v>2.085722707741907E-2</v>
      </c>
      <c r="N252" s="40">
        <v>0</v>
      </c>
      <c r="O252" s="14">
        <v>0.82822788268686132</v>
      </c>
    </row>
    <row r="253" spans="1:15" x14ac:dyDescent="0.15">
      <c r="A253" s="23"/>
      <c r="C253" s="19"/>
      <c r="D253" s="20"/>
      <c r="E253" s="20"/>
      <c r="F253" s="20"/>
      <c r="G253" s="20"/>
      <c r="H253" s="20"/>
      <c r="I253" s="20"/>
      <c r="J253" s="20"/>
      <c r="K253" s="20"/>
      <c r="L253" s="20"/>
      <c r="M253" s="24"/>
      <c r="N253" s="19"/>
    </row>
    <row r="254" spans="1:15" ht="17" x14ac:dyDescent="0.25">
      <c r="A254" s="6" t="s">
        <v>372</v>
      </c>
      <c r="B254" s="6" t="s">
        <v>0</v>
      </c>
      <c r="C254" s="6" t="s">
        <v>128</v>
      </c>
      <c r="D254" s="6" t="s">
        <v>1</v>
      </c>
      <c r="E254" s="6" t="s">
        <v>129</v>
      </c>
      <c r="F254" s="6" t="s">
        <v>130</v>
      </c>
      <c r="G254" s="6" t="s">
        <v>2</v>
      </c>
      <c r="H254" s="6" t="s">
        <v>3</v>
      </c>
      <c r="I254" s="6" t="s">
        <v>4</v>
      </c>
      <c r="J254" s="6" t="s">
        <v>131</v>
      </c>
      <c r="K254" s="6" t="s">
        <v>132</v>
      </c>
      <c r="L254" s="6" t="s">
        <v>133</v>
      </c>
      <c r="M254" s="6" t="s">
        <v>5</v>
      </c>
      <c r="N254" s="6" t="s">
        <v>6</v>
      </c>
      <c r="O254" s="15" t="s">
        <v>156</v>
      </c>
    </row>
    <row r="255" spans="1:15" x14ac:dyDescent="0.15">
      <c r="A255" s="18" t="s">
        <v>383</v>
      </c>
      <c r="B255" s="2" t="s">
        <v>23</v>
      </c>
      <c r="C255" s="13">
        <v>74.752544091112057</v>
      </c>
      <c r="D255" s="13">
        <v>0.3329835424970064</v>
      </c>
      <c r="E255" s="13">
        <v>13.465729845805022</v>
      </c>
      <c r="F255" s="13">
        <v>1.6759447134055909</v>
      </c>
      <c r="G255" s="13">
        <v>4.8233962002582696E-2</v>
      </c>
      <c r="H255" s="13">
        <v>0.37482024970047173</v>
      </c>
      <c r="I255" s="13">
        <v>1.4647896027658414</v>
      </c>
      <c r="J255" s="13">
        <v>3.8659336673151063</v>
      </c>
      <c r="K255" s="13">
        <v>3.7895896214236622</v>
      </c>
      <c r="L255" s="13" t="s">
        <v>15</v>
      </c>
      <c r="M255" s="13">
        <v>0.29628568343338701</v>
      </c>
      <c r="N255" s="38">
        <v>100</v>
      </c>
      <c r="O255" s="13">
        <v>5.9127674447103971</v>
      </c>
    </row>
    <row r="256" spans="1:15" x14ac:dyDescent="0.15">
      <c r="A256" s="1" t="s">
        <v>161</v>
      </c>
      <c r="B256" s="2" t="s">
        <v>23</v>
      </c>
      <c r="C256" s="13">
        <v>75.167249269641573</v>
      </c>
      <c r="D256" s="13">
        <v>0.23484581697540033</v>
      </c>
      <c r="E256" s="13">
        <v>13.147300046202325</v>
      </c>
      <c r="F256" s="13">
        <v>1.7509968605082877</v>
      </c>
      <c r="G256" s="13">
        <v>6.7410784701002757E-2</v>
      </c>
      <c r="H256" s="13">
        <v>0.30698537326606129</v>
      </c>
      <c r="I256" s="13">
        <v>1.457243588721403</v>
      </c>
      <c r="J256" s="13">
        <v>3.9140900723771055</v>
      </c>
      <c r="K256" s="13">
        <v>3.7283331133566522</v>
      </c>
      <c r="L256" s="13" t="s">
        <v>15</v>
      </c>
      <c r="M256" s="13">
        <v>0.2913311174037001</v>
      </c>
      <c r="N256" s="38">
        <v>100</v>
      </c>
      <c r="O256" s="13">
        <v>3.0615052326665193</v>
      </c>
    </row>
    <row r="257" spans="1:15" x14ac:dyDescent="0.15">
      <c r="A257" s="1" t="s">
        <v>158</v>
      </c>
      <c r="B257" s="2" t="s">
        <v>23</v>
      </c>
      <c r="C257" s="13">
        <v>75.282619380621057</v>
      </c>
      <c r="D257" s="13">
        <v>0.32271783466726273</v>
      </c>
      <c r="E257" s="13">
        <v>13.333486311045631</v>
      </c>
      <c r="F257" s="13">
        <v>1.6732288568582669</v>
      </c>
      <c r="G257" s="13">
        <v>1.1789522344546943E-2</v>
      </c>
      <c r="H257" s="13">
        <v>0.31554987270406087</v>
      </c>
      <c r="I257" s="13">
        <v>1.4386851958040876</v>
      </c>
      <c r="J257" s="13">
        <v>3.6336410954379761</v>
      </c>
      <c r="K257" s="13">
        <v>3.7635392740576759</v>
      </c>
      <c r="L257" s="13" t="s">
        <v>15</v>
      </c>
      <c r="M257" s="13">
        <v>0.2902950633225086</v>
      </c>
      <c r="N257" s="38">
        <v>100</v>
      </c>
      <c r="O257" s="13">
        <v>5.3566406347161717</v>
      </c>
    </row>
    <row r="258" spans="1:15" x14ac:dyDescent="0.15">
      <c r="A258" s="1" t="s">
        <v>368</v>
      </c>
      <c r="B258" s="2" t="s">
        <v>23</v>
      </c>
      <c r="C258" s="13">
        <v>75.504683417072116</v>
      </c>
      <c r="D258" s="13">
        <v>0.32845654603487451</v>
      </c>
      <c r="E258" s="13">
        <v>13.231794051805796</v>
      </c>
      <c r="F258" s="13">
        <v>1.7396421773303357</v>
      </c>
      <c r="G258" s="13">
        <v>4.2223763690495027E-2</v>
      </c>
      <c r="H258" s="13">
        <v>0.29810145262085425</v>
      </c>
      <c r="I258" s="13">
        <v>1.4687545129870356</v>
      </c>
      <c r="J258" s="13">
        <v>3.6857595046505445</v>
      </c>
      <c r="K258" s="13">
        <v>3.4936461075755529</v>
      </c>
      <c r="L258" s="13" t="s">
        <v>15</v>
      </c>
      <c r="M258" s="13">
        <v>0.26727989115312462</v>
      </c>
      <c r="N258" s="38">
        <v>100</v>
      </c>
      <c r="O258" s="13">
        <v>4.816632892801195</v>
      </c>
    </row>
    <row r="259" spans="1:15" x14ac:dyDescent="0.15">
      <c r="A259" s="1" t="s">
        <v>376</v>
      </c>
      <c r="B259" s="17" t="s">
        <v>7</v>
      </c>
      <c r="C259" s="14">
        <v>75.067470913791567</v>
      </c>
      <c r="D259" s="14">
        <v>0.29684906471322314</v>
      </c>
      <c r="E259" s="14">
        <v>13.31550540101766</v>
      </c>
      <c r="F259" s="14">
        <v>1.7000568102573819</v>
      </c>
      <c r="G259" s="14">
        <v>4.2478089682710801E-2</v>
      </c>
      <c r="H259" s="14">
        <v>0.33245183189019795</v>
      </c>
      <c r="I259" s="14">
        <v>1.4535727957637772</v>
      </c>
      <c r="J259" s="14">
        <v>3.804554945043396</v>
      </c>
      <c r="K259" s="14">
        <v>3.7604873362793305</v>
      </c>
      <c r="L259" s="14" t="s">
        <v>15</v>
      </c>
      <c r="M259" s="14">
        <v>0.29263728805319861</v>
      </c>
      <c r="N259" s="40">
        <v>100</v>
      </c>
      <c r="O259" s="14">
        <v>4.7868865512235708</v>
      </c>
    </row>
    <row r="260" spans="1:15" x14ac:dyDescent="0.15">
      <c r="A260" s="1" t="s">
        <v>384</v>
      </c>
      <c r="B260" s="17" t="s">
        <v>9</v>
      </c>
      <c r="C260" s="14">
        <v>0.27876826103254848</v>
      </c>
      <c r="D260" s="14">
        <v>5.3941155316138828E-2</v>
      </c>
      <c r="E260" s="14">
        <v>0.15997458911598725</v>
      </c>
      <c r="F260" s="14">
        <v>4.4136272031856313E-2</v>
      </c>
      <c r="G260" s="14">
        <v>2.8253827283280089E-2</v>
      </c>
      <c r="H260" s="14">
        <v>3.6941166514680018E-2</v>
      </c>
      <c r="I260" s="14">
        <v>1.3433765533517782E-2</v>
      </c>
      <c r="J260" s="14">
        <v>0.14996138778809665</v>
      </c>
      <c r="K260" s="14">
        <v>3.0742083343408687E-2</v>
      </c>
      <c r="L260" s="14" t="s">
        <v>15</v>
      </c>
      <c r="M260" s="14">
        <v>3.2017875714081471E-3</v>
      </c>
      <c r="N260" s="40">
        <v>0</v>
      </c>
      <c r="O260" s="14">
        <v>1.2342410679223232</v>
      </c>
    </row>
    <row r="261" spans="1:15" x14ac:dyDescent="0.15">
      <c r="B261" s="2" t="s">
        <v>23</v>
      </c>
      <c r="C261" s="13">
        <v>75.236445343137945</v>
      </c>
      <c r="D261" s="13">
        <v>0.36942053092892108</v>
      </c>
      <c r="E261" s="13">
        <v>13.286955217142282</v>
      </c>
      <c r="F261" s="13">
        <v>1.6293299993317891</v>
      </c>
      <c r="G261" s="13">
        <v>4.714482133693728E-2</v>
      </c>
      <c r="H261" s="13">
        <v>0.28008268573062139</v>
      </c>
      <c r="I261" s="13">
        <v>1.4198033144906421</v>
      </c>
      <c r="J261" s="13">
        <v>3.9019616132495396</v>
      </c>
      <c r="K261" s="13">
        <v>3.6312197942615221</v>
      </c>
      <c r="L261" s="13" t="s">
        <v>15</v>
      </c>
      <c r="M261" s="13">
        <v>0.25516352103495871</v>
      </c>
      <c r="N261" s="38">
        <v>100</v>
      </c>
      <c r="O261" s="13">
        <v>5.1051658881811761</v>
      </c>
    </row>
    <row r="262" spans="1:15" x14ac:dyDescent="0.15">
      <c r="B262" s="2" t="s">
        <v>23</v>
      </c>
      <c r="C262" s="13">
        <v>75.222600859143711</v>
      </c>
      <c r="D262" s="13">
        <v>0.32778880866321536</v>
      </c>
      <c r="E262" s="13">
        <v>13.148999997635094</v>
      </c>
      <c r="F262" s="13">
        <v>1.76129176897619</v>
      </c>
      <c r="G262" s="13">
        <v>1.2254760586540462E-2</v>
      </c>
      <c r="H262" s="13">
        <v>0.29952785163713391</v>
      </c>
      <c r="I262" s="13">
        <v>1.4305110692400822</v>
      </c>
      <c r="J262" s="13">
        <v>3.7340041950969445</v>
      </c>
      <c r="K262" s="13">
        <v>3.832723976489421</v>
      </c>
      <c r="L262" s="13" t="s">
        <v>15</v>
      </c>
      <c r="M262" s="13">
        <v>0.2974091214610422</v>
      </c>
      <c r="N262" s="38">
        <v>100</v>
      </c>
      <c r="O262" s="13">
        <v>4.9430634100332753</v>
      </c>
    </row>
    <row r="263" spans="1:15" x14ac:dyDescent="0.15">
      <c r="B263" s="2" t="s">
        <v>23</v>
      </c>
      <c r="C263" s="13">
        <v>75.313879076153128</v>
      </c>
      <c r="D263" s="13">
        <v>0.29105912730481964</v>
      </c>
      <c r="E263" s="13">
        <v>13.01721327921693</v>
      </c>
      <c r="F263" s="13">
        <v>1.6547686437553715</v>
      </c>
      <c r="G263" s="13">
        <v>7.5047124379279115E-2</v>
      </c>
      <c r="H263" s="13">
        <v>0.31591669798477923</v>
      </c>
      <c r="I263" s="13">
        <v>1.4458329507457572</v>
      </c>
      <c r="J263" s="13">
        <v>3.8687712813866355</v>
      </c>
      <c r="K263" s="13">
        <v>3.7834793043332362</v>
      </c>
      <c r="L263" s="13" t="s">
        <v>15</v>
      </c>
      <c r="M263" s="13">
        <v>0.30223644561155366</v>
      </c>
      <c r="N263" s="38">
        <v>100</v>
      </c>
      <c r="O263" s="13">
        <v>2.1947867994977912</v>
      </c>
    </row>
    <row r="264" spans="1:15" x14ac:dyDescent="0.15">
      <c r="B264" s="2" t="s">
        <v>23</v>
      </c>
      <c r="C264" s="13">
        <v>75.287677539565252</v>
      </c>
      <c r="D264" s="13">
        <v>0.28187107456322785</v>
      </c>
      <c r="E264" s="13">
        <v>13.191853602729442</v>
      </c>
      <c r="F264" s="13">
        <v>1.6216379927636071</v>
      </c>
      <c r="G264" s="13">
        <v>7.677575542332353E-2</v>
      </c>
      <c r="H264" s="13">
        <v>0.29690152387315899</v>
      </c>
      <c r="I264" s="13">
        <v>1.4812699560229807</v>
      </c>
      <c r="J264" s="13">
        <v>3.7798342351133933</v>
      </c>
      <c r="K264" s="13">
        <v>3.7569990942974618</v>
      </c>
      <c r="L264" s="13" t="s">
        <v>15</v>
      </c>
      <c r="M264" s="13">
        <v>0.29079725523356104</v>
      </c>
      <c r="N264" s="38">
        <v>100</v>
      </c>
      <c r="O264" s="13">
        <v>3.7886379720854961</v>
      </c>
    </row>
    <row r="265" spans="1:15" x14ac:dyDescent="0.15">
      <c r="B265" s="17" t="s">
        <v>7</v>
      </c>
      <c r="C265" s="14">
        <v>75.257641759478261</v>
      </c>
      <c r="D265" s="14">
        <v>0.32942282229898534</v>
      </c>
      <c r="E265" s="14">
        <v>13.151056164664768</v>
      </c>
      <c r="F265" s="14">
        <v>1.6817968040211169</v>
      </c>
      <c r="G265" s="14">
        <v>4.4815568767585613E-2</v>
      </c>
      <c r="H265" s="14">
        <v>0.29850907845084484</v>
      </c>
      <c r="I265" s="14">
        <v>1.4320491114921605</v>
      </c>
      <c r="J265" s="14">
        <v>3.8349123632443729</v>
      </c>
      <c r="K265" s="14">
        <v>3.7491410250280595</v>
      </c>
      <c r="L265" s="14" t="s">
        <v>15</v>
      </c>
      <c r="M265" s="14">
        <v>0.28493636270251815</v>
      </c>
      <c r="N265" s="40">
        <v>100</v>
      </c>
      <c r="O265" s="14">
        <v>4.0079135174494347</v>
      </c>
    </row>
    <row r="266" spans="1:15" x14ac:dyDescent="0.15">
      <c r="B266" s="17" t="s">
        <v>9</v>
      </c>
      <c r="C266" s="14">
        <v>4.9192420903616974E-2</v>
      </c>
      <c r="D266" s="14">
        <v>3.920624816156535E-2</v>
      </c>
      <c r="E266" s="14">
        <v>0.1348827236382461</v>
      </c>
      <c r="F266" s="14">
        <v>7.0009772513796906E-2</v>
      </c>
      <c r="G266" s="14">
        <v>3.1460917037155534E-2</v>
      </c>
      <c r="H266" s="14">
        <v>1.7938716026003911E-2</v>
      </c>
      <c r="I266" s="14">
        <v>1.3082800593538236E-2</v>
      </c>
      <c r="J266" s="14">
        <v>8.8950791629106588E-2</v>
      </c>
      <c r="K266" s="14">
        <v>0.10504914056318501</v>
      </c>
      <c r="L266" s="14" t="s">
        <v>15</v>
      </c>
      <c r="M266" s="14">
        <v>2.5896763124659081E-2</v>
      </c>
      <c r="N266" s="40">
        <v>0</v>
      </c>
      <c r="O266" s="14">
        <v>1.3433761382949461</v>
      </c>
    </row>
    <row r="267" spans="1:15" x14ac:dyDescent="0.15">
      <c r="A267" s="23"/>
      <c r="C267" s="19"/>
      <c r="D267" s="20"/>
      <c r="E267" s="20"/>
      <c r="F267" s="20"/>
      <c r="G267" s="20"/>
      <c r="H267" s="20"/>
      <c r="I267" s="20"/>
      <c r="J267" s="20"/>
      <c r="K267" s="20"/>
      <c r="L267" s="20"/>
      <c r="M267" s="24"/>
      <c r="N267" s="19"/>
    </row>
    <row r="268" spans="1:15" ht="17" x14ac:dyDescent="0.25">
      <c r="A268" s="6" t="s">
        <v>372</v>
      </c>
      <c r="B268" s="6" t="s">
        <v>0</v>
      </c>
      <c r="C268" s="6" t="s">
        <v>128</v>
      </c>
      <c r="D268" s="6" t="s">
        <v>1</v>
      </c>
      <c r="E268" s="6" t="s">
        <v>129</v>
      </c>
      <c r="F268" s="6" t="s">
        <v>130</v>
      </c>
      <c r="G268" s="6" t="s">
        <v>2</v>
      </c>
      <c r="H268" s="6" t="s">
        <v>3</v>
      </c>
      <c r="I268" s="6" t="s">
        <v>4</v>
      </c>
      <c r="J268" s="6" t="s">
        <v>131</v>
      </c>
      <c r="K268" s="6" t="s">
        <v>132</v>
      </c>
      <c r="L268" s="6" t="s">
        <v>133</v>
      </c>
      <c r="M268" s="6" t="s">
        <v>5</v>
      </c>
      <c r="N268" s="6" t="s">
        <v>6</v>
      </c>
      <c r="O268" s="15" t="s">
        <v>156</v>
      </c>
    </row>
    <row r="269" spans="1:15" x14ac:dyDescent="0.15">
      <c r="A269" s="18" t="s">
        <v>385</v>
      </c>
      <c r="B269" s="2" t="s">
        <v>23</v>
      </c>
      <c r="C269" s="13">
        <v>75.764121607409692</v>
      </c>
      <c r="D269" s="13">
        <v>0.2968473882654255</v>
      </c>
      <c r="E269" s="13">
        <v>13.165343574150572</v>
      </c>
      <c r="F269" s="13">
        <v>1.5899092447320309</v>
      </c>
      <c r="G269" s="13">
        <v>4.6267870270648485E-2</v>
      </c>
      <c r="H269" s="13">
        <v>0.27447378717411097</v>
      </c>
      <c r="I269" s="13">
        <v>1.4489674887694841</v>
      </c>
      <c r="J269" s="13">
        <v>3.5452895281896533</v>
      </c>
      <c r="K269" s="13">
        <v>3.6408436095283783</v>
      </c>
      <c r="L269" s="13" t="s">
        <v>15</v>
      </c>
      <c r="M269" s="13">
        <v>0.29430003373945213</v>
      </c>
      <c r="N269" s="38">
        <v>100</v>
      </c>
      <c r="O269" s="13">
        <v>4.4498920278908969</v>
      </c>
    </row>
    <row r="270" spans="1:15" x14ac:dyDescent="0.15">
      <c r="A270" s="1" t="s">
        <v>161</v>
      </c>
      <c r="B270" s="2" t="s">
        <v>23</v>
      </c>
      <c r="C270" s="13">
        <v>75.637349496342367</v>
      </c>
      <c r="D270" s="13">
        <v>0.29026628927625281</v>
      </c>
      <c r="E270" s="13">
        <v>13.033308351907296</v>
      </c>
      <c r="F270" s="13">
        <v>1.7122812545152077</v>
      </c>
      <c r="G270" s="13">
        <v>5.3034673795295952E-2</v>
      </c>
      <c r="H270" s="13">
        <v>0.29811196761585596</v>
      </c>
      <c r="I270" s="13">
        <v>1.4314248103513698</v>
      </c>
      <c r="J270" s="13">
        <v>3.6041388148075857</v>
      </c>
      <c r="K270" s="13">
        <v>3.7077481227765343</v>
      </c>
      <c r="L270" s="13" t="s">
        <v>15</v>
      </c>
      <c r="M270" s="13">
        <v>0.30013058125383274</v>
      </c>
      <c r="N270" s="38">
        <v>100</v>
      </c>
      <c r="O270" s="13">
        <v>3.3990475782955514</v>
      </c>
    </row>
    <row r="271" spans="1:15" x14ac:dyDescent="0.15">
      <c r="A271" s="1" t="s">
        <v>158</v>
      </c>
      <c r="B271" s="2" t="s">
        <v>23</v>
      </c>
      <c r="C271" s="13">
        <v>75.476292723060141</v>
      </c>
      <c r="D271" s="13">
        <v>0.33935780932473314</v>
      </c>
      <c r="E271" s="13">
        <v>13.049527604048308</v>
      </c>
      <c r="F271" s="13">
        <v>1.7003303522484425</v>
      </c>
      <c r="G271" s="13">
        <v>5.2293804363742771E-2</v>
      </c>
      <c r="H271" s="13">
        <v>0.27683251721367191</v>
      </c>
      <c r="I271" s="13">
        <v>1.371151566883994</v>
      </c>
      <c r="J271" s="13">
        <v>3.9291630971797988</v>
      </c>
      <c r="K271" s="13">
        <v>3.5944199627698641</v>
      </c>
      <c r="L271" s="13" t="s">
        <v>15</v>
      </c>
      <c r="M271" s="13">
        <v>0.27189882268101978</v>
      </c>
      <c r="N271" s="38">
        <v>100</v>
      </c>
      <c r="O271" s="13">
        <v>4.6961669620760347</v>
      </c>
    </row>
    <row r="272" spans="1:15" x14ac:dyDescent="0.15">
      <c r="A272" s="1" t="s">
        <v>366</v>
      </c>
      <c r="B272" s="2" t="s">
        <v>23</v>
      </c>
      <c r="C272" s="13">
        <v>75.180751451049815</v>
      </c>
      <c r="D272" s="13">
        <v>0.28107966716751631</v>
      </c>
      <c r="E272" s="13">
        <v>12.954409019655461</v>
      </c>
      <c r="F272" s="13">
        <v>1.6317212223281035</v>
      </c>
      <c r="G272" s="13">
        <v>5.1436072425784365E-2</v>
      </c>
      <c r="H272" s="13">
        <v>0.30874876274670604</v>
      </c>
      <c r="I272" s="13">
        <v>1.5129175967231618</v>
      </c>
      <c r="J272" s="13">
        <v>3.9928229389893897</v>
      </c>
      <c r="K272" s="13">
        <v>3.861565872495714</v>
      </c>
      <c r="L272" s="13" t="s">
        <v>15</v>
      </c>
      <c r="M272" s="13">
        <v>0.28994878189431211</v>
      </c>
      <c r="N272" s="38">
        <v>100</v>
      </c>
      <c r="O272" s="13">
        <v>4.0264979966591596</v>
      </c>
    </row>
    <row r="273" spans="1:15" x14ac:dyDescent="0.15">
      <c r="A273" s="1" t="s">
        <v>376</v>
      </c>
      <c r="B273" s="2" t="s">
        <v>23</v>
      </c>
      <c r="C273" s="13">
        <v>75.168869732855001</v>
      </c>
      <c r="D273" s="13">
        <v>0.31262533255558089</v>
      </c>
      <c r="E273" s="13">
        <v>13.158655647726322</v>
      </c>
      <c r="F273" s="13">
        <v>1.5364542736793796</v>
      </c>
      <c r="G273" s="13">
        <v>8.6934847490591743E-2</v>
      </c>
      <c r="H273" s="13">
        <v>0.28903312393133562</v>
      </c>
      <c r="I273" s="13">
        <v>1.4361744014425504</v>
      </c>
      <c r="J273" s="13">
        <v>3.9563991793074327</v>
      </c>
      <c r="K273" s="13">
        <v>3.8189874724913198</v>
      </c>
      <c r="L273" s="13" t="s">
        <v>15</v>
      </c>
      <c r="M273" s="13">
        <v>0.30457219291422694</v>
      </c>
      <c r="N273" s="38">
        <v>100</v>
      </c>
      <c r="O273" s="13">
        <v>3.7394066757217956</v>
      </c>
    </row>
    <row r="274" spans="1:15" x14ac:dyDescent="0.15">
      <c r="A274" s="1" t="s">
        <v>886</v>
      </c>
      <c r="B274" s="2" t="s">
        <v>23</v>
      </c>
      <c r="C274" s="13">
        <v>75.02157601776122</v>
      </c>
      <c r="D274" s="13">
        <v>0.34227499454424115</v>
      </c>
      <c r="E274" s="13">
        <v>13.180386758456592</v>
      </c>
      <c r="F274" s="13">
        <v>1.7000266233572985</v>
      </c>
      <c r="G274" s="13">
        <v>6.9117299445390079E-2</v>
      </c>
      <c r="H274" s="13">
        <v>0.30626227224881336</v>
      </c>
      <c r="I274" s="13">
        <v>1.4495165135037482</v>
      </c>
      <c r="J274" s="13">
        <v>3.9129198545212738</v>
      </c>
      <c r="K274" s="13">
        <v>3.7922087300743779</v>
      </c>
      <c r="L274" s="13" t="s">
        <v>15</v>
      </c>
      <c r="M274" s="13">
        <v>0.29138611188559171</v>
      </c>
      <c r="N274" s="38">
        <v>100</v>
      </c>
      <c r="O274" s="13">
        <v>4.3032633931829167</v>
      </c>
    </row>
    <row r="275" spans="1:15" x14ac:dyDescent="0.15">
      <c r="B275" s="17" t="s">
        <v>7</v>
      </c>
      <c r="C275" s="14">
        <v>75.374826838079699</v>
      </c>
      <c r="D275" s="14">
        <v>0.31040858018895834</v>
      </c>
      <c r="E275" s="14">
        <v>13.09027182599076</v>
      </c>
      <c r="F275" s="14">
        <v>1.6451204951434104</v>
      </c>
      <c r="G275" s="14">
        <v>5.9847427965242235E-2</v>
      </c>
      <c r="H275" s="14">
        <v>0.29224373848841562</v>
      </c>
      <c r="I275" s="14">
        <v>1.4416920629457179</v>
      </c>
      <c r="J275" s="14">
        <v>3.823455568832522</v>
      </c>
      <c r="K275" s="14">
        <v>3.7359622950226981</v>
      </c>
      <c r="L275" s="14" t="s">
        <v>15</v>
      </c>
      <c r="M275" s="14">
        <v>0.29203942072807254</v>
      </c>
      <c r="N275" s="40">
        <v>100</v>
      </c>
      <c r="O275" s="14">
        <v>4.1023791056377261</v>
      </c>
    </row>
    <row r="276" spans="1:15" x14ac:dyDescent="0.15">
      <c r="B276" s="17" t="s">
        <v>9</v>
      </c>
      <c r="C276" s="14">
        <v>0.29517236199985564</v>
      </c>
      <c r="D276" s="14">
        <v>2.5722531644810379E-2</v>
      </c>
      <c r="E276" s="14">
        <v>9.1429149232516702E-2</v>
      </c>
      <c r="F276" s="14">
        <v>7.1567519459083281E-2</v>
      </c>
      <c r="G276" s="14">
        <v>1.5351123423944976E-2</v>
      </c>
      <c r="H276" s="14">
        <v>1.4607916924574223E-2</v>
      </c>
      <c r="I276" s="14">
        <v>4.5385136682107211E-2</v>
      </c>
      <c r="J276" s="14">
        <v>0.19545507635567394</v>
      </c>
      <c r="K276" s="14">
        <v>0.10555655914154652</v>
      </c>
      <c r="L276" s="14" t="s">
        <v>15</v>
      </c>
      <c r="M276" s="14">
        <v>1.1296803985027979E-2</v>
      </c>
      <c r="N276" s="40">
        <v>0</v>
      </c>
      <c r="O276" s="14">
        <v>0.47872453697328649</v>
      </c>
    </row>
    <row r="277" spans="1:15" x14ac:dyDescent="0.15">
      <c r="B277" s="2" t="s">
        <v>23</v>
      </c>
      <c r="C277" s="13">
        <v>75.385116714913508</v>
      </c>
      <c r="D277" s="13">
        <v>0.3466633605819408</v>
      </c>
      <c r="E277" s="13">
        <v>13.069865114673304</v>
      </c>
      <c r="F277" s="13">
        <v>1.6680699130814456</v>
      </c>
      <c r="G277" s="13">
        <v>3.7811789404935403E-2</v>
      </c>
      <c r="H277" s="13">
        <v>0.29145413381747509</v>
      </c>
      <c r="I277" s="13">
        <v>1.4672438548293742</v>
      </c>
      <c r="J277" s="13">
        <v>3.6645479029172319</v>
      </c>
      <c r="K277" s="13">
        <v>3.8284865754678385</v>
      </c>
      <c r="L277" s="13" t="s">
        <v>15</v>
      </c>
      <c r="M277" s="13">
        <v>0.31079213057164251</v>
      </c>
      <c r="N277" s="38">
        <v>100</v>
      </c>
      <c r="O277" s="13">
        <v>3.8421598866351871</v>
      </c>
    </row>
    <row r="278" spans="1:15" x14ac:dyDescent="0.15">
      <c r="B278" s="2" t="s">
        <v>23</v>
      </c>
      <c r="C278" s="13">
        <v>75.715486333104494</v>
      </c>
      <c r="D278" s="13">
        <v>0.26346116707071809</v>
      </c>
      <c r="E278" s="13">
        <v>13.082322399682589</v>
      </c>
      <c r="F278" s="13">
        <v>1.6695310733082034</v>
      </c>
      <c r="G278" s="13">
        <v>4.1665195622759721E-2</v>
      </c>
      <c r="H278" s="13">
        <v>0.29860615667928397</v>
      </c>
      <c r="I278" s="13">
        <v>1.4239677302989444</v>
      </c>
      <c r="J278" s="13">
        <v>3.659875117880631</v>
      </c>
      <c r="K278" s="13">
        <v>3.6444001566849229</v>
      </c>
      <c r="L278" s="13" t="s">
        <v>15</v>
      </c>
      <c r="M278" s="13">
        <v>0.25914963762376203</v>
      </c>
      <c r="N278" s="38">
        <v>100</v>
      </c>
      <c r="O278" s="13">
        <v>4.5582304231934927</v>
      </c>
    </row>
    <row r="279" spans="1:15" x14ac:dyDescent="0.15">
      <c r="B279" s="2" t="s">
        <v>23</v>
      </c>
      <c r="C279" s="13">
        <v>75.446631522827118</v>
      </c>
      <c r="D279" s="13">
        <v>0.33557986209150342</v>
      </c>
      <c r="E279" s="13">
        <v>13.09957788129063</v>
      </c>
      <c r="F279" s="13">
        <v>1.6581626982338376</v>
      </c>
      <c r="G279" s="13">
        <v>0.10685114586455281</v>
      </c>
      <c r="H279" s="13">
        <v>0.31364402736289976</v>
      </c>
      <c r="I279" s="13">
        <v>1.4232065754653669</v>
      </c>
      <c r="J279" s="13">
        <v>3.567625533872619</v>
      </c>
      <c r="K279" s="13">
        <v>3.8505226075331724</v>
      </c>
      <c r="L279" s="13" t="s">
        <v>15</v>
      </c>
      <c r="M279" s="13">
        <v>0.25581628553167596</v>
      </c>
      <c r="N279" s="38">
        <v>100</v>
      </c>
      <c r="O279" s="13">
        <v>6.0122386265246206</v>
      </c>
    </row>
    <row r="280" spans="1:15" x14ac:dyDescent="0.15">
      <c r="B280" s="2" t="s">
        <v>23</v>
      </c>
      <c r="C280" s="13">
        <v>75.267842858523167</v>
      </c>
      <c r="D280" s="13">
        <v>0.40317574730482181</v>
      </c>
      <c r="E280" s="13">
        <v>12.950178385555351</v>
      </c>
      <c r="F280" s="13">
        <v>1.687017625009922</v>
      </c>
      <c r="G280" s="13">
        <v>5.6384498265676049E-2</v>
      </c>
      <c r="H280" s="13">
        <v>0.28946901683480192</v>
      </c>
      <c r="I280" s="13">
        <v>1.483717322492768</v>
      </c>
      <c r="J280" s="13">
        <v>3.8658323848376077</v>
      </c>
      <c r="K280" s="13">
        <v>3.7801789304328746</v>
      </c>
      <c r="L280" s="13" t="s">
        <v>15</v>
      </c>
      <c r="M280" s="13">
        <v>0.27916017429974654</v>
      </c>
      <c r="N280" s="38">
        <v>100</v>
      </c>
      <c r="O280" s="13">
        <v>3.704029174535421</v>
      </c>
    </row>
    <row r="281" spans="1:15" x14ac:dyDescent="0.15">
      <c r="B281" s="2" t="s">
        <v>23</v>
      </c>
      <c r="C281" s="13">
        <v>74.988500722716552</v>
      </c>
      <c r="D281" s="13">
        <v>0.30898730299950466</v>
      </c>
      <c r="E281" s="13">
        <v>13.114205396362841</v>
      </c>
      <c r="F281" s="13">
        <v>1.7276121210890647</v>
      </c>
      <c r="G281" s="13">
        <v>4.6242813083583835E-2</v>
      </c>
      <c r="H281" s="13">
        <v>0.29443777062759963</v>
      </c>
      <c r="I281" s="13">
        <v>1.4237704480717028</v>
      </c>
      <c r="J281" s="13">
        <v>4.0870752554994638</v>
      </c>
      <c r="K281" s="13">
        <v>3.7887871741915555</v>
      </c>
      <c r="L281" s="13" t="s">
        <v>15</v>
      </c>
      <c r="M281" s="13">
        <v>0.28455156329733183</v>
      </c>
      <c r="N281" s="38">
        <v>100</v>
      </c>
      <c r="O281" s="13">
        <v>4.209979786621048</v>
      </c>
    </row>
    <row r="282" spans="1:15" x14ac:dyDescent="0.15">
      <c r="B282" s="17" t="s">
        <v>7</v>
      </c>
      <c r="C282" s="14">
        <v>75.360715630416962</v>
      </c>
      <c r="D282" s="14">
        <v>0.33157348800969777</v>
      </c>
      <c r="E282" s="14">
        <v>13.063229835512942</v>
      </c>
      <c r="F282" s="14">
        <v>1.6820786861444947</v>
      </c>
      <c r="G282" s="14">
        <v>5.7791088448301567E-2</v>
      </c>
      <c r="H282" s="14">
        <v>0.29752222106441206</v>
      </c>
      <c r="I282" s="14">
        <v>1.4443811862316314</v>
      </c>
      <c r="J282" s="14">
        <v>3.7689912390015108</v>
      </c>
      <c r="K282" s="14">
        <v>3.7784750888620726</v>
      </c>
      <c r="L282" s="14" t="s">
        <v>15</v>
      </c>
      <c r="M282" s="14">
        <v>0.27789395826483176</v>
      </c>
      <c r="N282" s="40">
        <v>100</v>
      </c>
      <c r="O282" s="14">
        <v>4.4653275795019542</v>
      </c>
    </row>
    <row r="283" spans="1:15" x14ac:dyDescent="0.15">
      <c r="B283" s="17" t="s">
        <v>9</v>
      </c>
      <c r="C283" s="14">
        <v>0.26505117159348118</v>
      </c>
      <c r="D283" s="14">
        <v>5.1283678789419154E-2</v>
      </c>
      <c r="E283" s="14">
        <v>6.5400442485965854E-2</v>
      </c>
      <c r="F283" s="14">
        <v>2.7492497173465295E-2</v>
      </c>
      <c r="G283" s="14">
        <v>2.8290666319531015E-2</v>
      </c>
      <c r="H283" s="14">
        <v>9.6472427465124407E-3</v>
      </c>
      <c r="I283" s="14">
        <v>2.8982361373258637E-2</v>
      </c>
      <c r="J283" s="14">
        <v>0.20851770585567439</v>
      </c>
      <c r="K283" s="14">
        <v>8.0276589609657389E-2</v>
      </c>
      <c r="L283" s="14" t="s">
        <v>15</v>
      </c>
      <c r="M283" s="14">
        <v>2.2175380146414736E-2</v>
      </c>
      <c r="N283" s="40">
        <v>0</v>
      </c>
      <c r="O283" s="14">
        <v>0.92664454565024212</v>
      </c>
    </row>
    <row r="285" spans="1:15" ht="17" x14ac:dyDescent="0.25">
      <c r="A285" s="6" t="s">
        <v>372</v>
      </c>
      <c r="B285" s="6" t="s">
        <v>0</v>
      </c>
      <c r="C285" s="6" t="s">
        <v>128</v>
      </c>
      <c r="D285" s="6" t="s">
        <v>1</v>
      </c>
      <c r="E285" s="6" t="s">
        <v>129</v>
      </c>
      <c r="F285" s="6" t="s">
        <v>130</v>
      </c>
      <c r="G285" s="6" t="s">
        <v>2</v>
      </c>
      <c r="H285" s="6" t="s">
        <v>3</v>
      </c>
      <c r="I285" s="6" t="s">
        <v>4</v>
      </c>
      <c r="J285" s="6" t="s">
        <v>131</v>
      </c>
      <c r="K285" s="6" t="s">
        <v>132</v>
      </c>
      <c r="L285" s="6" t="s">
        <v>133</v>
      </c>
      <c r="M285" s="6" t="s">
        <v>5</v>
      </c>
      <c r="N285" s="6" t="s">
        <v>6</v>
      </c>
      <c r="O285" s="15" t="s">
        <v>156</v>
      </c>
    </row>
    <row r="286" spans="1:15" x14ac:dyDescent="0.15">
      <c r="A286" s="18" t="s">
        <v>389</v>
      </c>
      <c r="B286" s="2" t="s">
        <v>23</v>
      </c>
      <c r="C286" s="13">
        <v>75.055782246151693</v>
      </c>
      <c r="D286" s="13">
        <v>0.26466575417193</v>
      </c>
      <c r="E286" s="13">
        <v>13.416624433003395</v>
      </c>
      <c r="F286" s="13">
        <v>1.7414213369813958</v>
      </c>
      <c r="G286" s="13">
        <v>5.2739812020758378E-2</v>
      </c>
      <c r="H286" s="13">
        <v>0.29943217843178133</v>
      </c>
      <c r="I286" s="13">
        <v>1.4678877619265571</v>
      </c>
      <c r="J286" s="13">
        <v>3.7977920727008461</v>
      </c>
      <c r="K286" s="13">
        <v>3.6862760146612059</v>
      </c>
      <c r="L286" s="13" t="s">
        <v>15</v>
      </c>
      <c r="M286" s="13">
        <v>0.28073088993701084</v>
      </c>
      <c r="N286" s="38">
        <v>100</v>
      </c>
      <c r="O286" s="13">
        <v>4.5199478902581518</v>
      </c>
    </row>
    <row r="287" spans="1:15" x14ac:dyDescent="0.15">
      <c r="A287" s="1" t="s">
        <v>161</v>
      </c>
      <c r="B287" s="2" t="s">
        <v>23</v>
      </c>
      <c r="C287" s="13">
        <v>75.096337058286466</v>
      </c>
      <c r="D287" s="13">
        <v>0.31014671283195361</v>
      </c>
      <c r="E287" s="13">
        <v>13.197664436814691</v>
      </c>
      <c r="F287" s="13">
        <v>1.7010813508234275</v>
      </c>
      <c r="G287" s="13">
        <v>9.1980502821958396E-2</v>
      </c>
      <c r="H287" s="13">
        <v>0.29404244140409636</v>
      </c>
      <c r="I287" s="13">
        <v>1.4649575632212546</v>
      </c>
      <c r="J287" s="13">
        <v>3.9201085445034671</v>
      </c>
      <c r="K287" s="13">
        <v>3.7048726585590726</v>
      </c>
      <c r="L287" s="13" t="s">
        <v>15</v>
      </c>
      <c r="M287" s="13">
        <v>0.282484287712646</v>
      </c>
      <c r="N287" s="38">
        <v>100</v>
      </c>
      <c r="O287" s="13">
        <v>3.0381469292112513</v>
      </c>
    </row>
    <row r="288" spans="1:15" x14ac:dyDescent="0.15">
      <c r="A288" s="1" t="s">
        <v>158</v>
      </c>
      <c r="B288" s="2" t="s">
        <v>23</v>
      </c>
      <c r="C288" s="13">
        <v>75.081742584246086</v>
      </c>
      <c r="D288" s="13">
        <v>0.30331466840376614</v>
      </c>
      <c r="E288" s="13">
        <v>13.048245774382398</v>
      </c>
      <c r="F288" s="13">
        <v>1.7494687735709078</v>
      </c>
      <c r="G288" s="13">
        <v>4.7328204898288727E-2</v>
      </c>
      <c r="H288" s="13">
        <v>0.29724231522005662</v>
      </c>
      <c r="I288" s="13">
        <v>1.4828264377115672</v>
      </c>
      <c r="J288" s="13">
        <v>4.0281690348459289</v>
      </c>
      <c r="K288" s="13">
        <v>3.7611209666761276</v>
      </c>
      <c r="L288" s="13" t="s">
        <v>15</v>
      </c>
      <c r="M288" s="13">
        <v>0.25885965195269023</v>
      </c>
      <c r="N288" s="38">
        <v>100</v>
      </c>
      <c r="O288" s="13">
        <v>4.2875171425783378</v>
      </c>
    </row>
    <row r="289" spans="1:29" x14ac:dyDescent="0.15">
      <c r="A289" s="1" t="s">
        <v>367</v>
      </c>
      <c r="B289" s="2" t="s">
        <v>23</v>
      </c>
      <c r="C289" s="13">
        <v>75.272006585810047</v>
      </c>
      <c r="D289" s="13">
        <v>0.31599418446974914</v>
      </c>
      <c r="E289" s="13">
        <v>13.047499758573899</v>
      </c>
      <c r="F289" s="13">
        <v>1.6116570562776673</v>
      </c>
      <c r="G289" s="13">
        <v>7.1965369284000352E-2</v>
      </c>
      <c r="H289" s="13">
        <v>0.30453989617593857</v>
      </c>
      <c r="I289" s="13">
        <v>1.5206270020629968</v>
      </c>
      <c r="J289" s="13">
        <v>3.9223082048889357</v>
      </c>
      <c r="K289" s="13">
        <v>3.7379263765208921</v>
      </c>
      <c r="L289" s="13" t="s">
        <v>15</v>
      </c>
      <c r="M289" s="13">
        <v>0.25252968865433434</v>
      </c>
      <c r="N289" s="38">
        <v>100</v>
      </c>
      <c r="O289" s="13">
        <v>6.0026422006896043</v>
      </c>
    </row>
    <row r="290" spans="1:29" x14ac:dyDescent="0.15">
      <c r="A290" s="1" t="s">
        <v>376</v>
      </c>
      <c r="B290" s="17" t="s">
        <v>7</v>
      </c>
      <c r="C290" s="14">
        <v>75.126467118623566</v>
      </c>
      <c r="D290" s="14">
        <v>0.29853032996934975</v>
      </c>
      <c r="E290" s="14">
        <v>13.177508600693596</v>
      </c>
      <c r="F290" s="14">
        <v>1.7009071294133495</v>
      </c>
      <c r="G290" s="14">
        <v>6.6003472256251472E-2</v>
      </c>
      <c r="H290" s="14">
        <v>0.29881420780796819</v>
      </c>
      <c r="I290" s="14">
        <v>1.484074691230594</v>
      </c>
      <c r="J290" s="14">
        <v>3.9170944642347942</v>
      </c>
      <c r="K290" s="14">
        <v>3.7225490041043248</v>
      </c>
      <c r="L290" s="14" t="s">
        <v>15</v>
      </c>
      <c r="M290" s="14">
        <v>0.26865112956417037</v>
      </c>
      <c r="N290" s="40">
        <v>100</v>
      </c>
      <c r="O290" s="14">
        <v>4.4620635406843361</v>
      </c>
    </row>
    <row r="291" spans="1:29" x14ac:dyDescent="0.15">
      <c r="A291" s="1" t="s">
        <v>381</v>
      </c>
      <c r="B291" s="17" t="s">
        <v>9</v>
      </c>
      <c r="C291" s="14">
        <v>9.8465209112134799E-2</v>
      </c>
      <c r="D291" s="14">
        <v>2.3163375927067409E-2</v>
      </c>
      <c r="E291" s="14">
        <v>0.17435004663627313</v>
      </c>
      <c r="F291" s="14">
        <v>6.3153886673680937E-2</v>
      </c>
      <c r="G291" s="14">
        <v>2.0289904114404102E-2</v>
      </c>
      <c r="H291" s="14">
        <v>4.412331050592141E-3</v>
      </c>
      <c r="I291" s="14">
        <v>2.5593689506437024E-2</v>
      </c>
      <c r="J291" s="14">
        <v>9.417517123892416E-2</v>
      </c>
      <c r="K291" s="14">
        <v>3.3428744288182766E-2</v>
      </c>
      <c r="L291" s="14" t="s">
        <v>15</v>
      </c>
      <c r="M291" s="14">
        <v>1.519924083467588E-2</v>
      </c>
      <c r="N291" s="40">
        <v>0</v>
      </c>
      <c r="O291" s="14">
        <v>1.2158314256932714</v>
      </c>
    </row>
    <row r="292" spans="1:29" x14ac:dyDescent="0.15">
      <c r="B292" s="2" t="s">
        <v>23</v>
      </c>
      <c r="C292" s="13">
        <v>75.220377331898575</v>
      </c>
      <c r="D292" s="13">
        <v>0.34412039617644191</v>
      </c>
      <c r="E292" s="13">
        <v>13.152879961852474</v>
      </c>
      <c r="F292" s="13">
        <v>1.6589028600025528</v>
      </c>
      <c r="G292" s="13">
        <v>4.3282398365829401E-2</v>
      </c>
      <c r="H292" s="13">
        <v>0.29612319913475621</v>
      </c>
      <c r="I292" s="13">
        <v>1.4502682890831997</v>
      </c>
      <c r="J292" s="13">
        <v>3.918458006481107</v>
      </c>
      <c r="K292" s="13">
        <v>3.6886508228798771</v>
      </c>
      <c r="L292" s="13" t="s">
        <v>15</v>
      </c>
      <c r="M292" s="13">
        <v>0.293157269160778</v>
      </c>
      <c r="N292" s="38">
        <v>100</v>
      </c>
      <c r="O292" s="13">
        <v>4.8527772146000672</v>
      </c>
    </row>
    <row r="293" spans="1:29" x14ac:dyDescent="0.15">
      <c r="B293" s="2" t="s">
        <v>23</v>
      </c>
      <c r="C293" s="13">
        <v>75.401555568356883</v>
      </c>
      <c r="D293" s="13">
        <v>0.36137115572160272</v>
      </c>
      <c r="E293" s="13">
        <v>13.142774691438436</v>
      </c>
      <c r="F293" s="13">
        <v>1.6973708090864352</v>
      </c>
      <c r="G293" s="13">
        <v>5.6558216292961337E-2</v>
      </c>
      <c r="H293" s="13">
        <v>0.31170751658174894</v>
      </c>
      <c r="I293" s="13">
        <v>1.4326798135827372</v>
      </c>
      <c r="J293" s="13">
        <v>3.620907887986295</v>
      </c>
      <c r="K293" s="13">
        <v>3.765847960687553</v>
      </c>
      <c r="L293" s="13" t="s">
        <v>15</v>
      </c>
      <c r="M293" s="13">
        <v>0.27027658109951469</v>
      </c>
      <c r="N293" s="38">
        <v>100</v>
      </c>
      <c r="O293" s="13">
        <v>4.1250994581407445</v>
      </c>
    </row>
    <row r="294" spans="1:29" x14ac:dyDescent="0.15">
      <c r="B294" s="17" t="s">
        <v>7</v>
      </c>
      <c r="C294" s="14">
        <v>75.310966450127722</v>
      </c>
      <c r="D294" s="14">
        <v>0.35274577594902234</v>
      </c>
      <c r="E294" s="14">
        <v>13.147827326645455</v>
      </c>
      <c r="F294" s="14">
        <v>1.678136834544494</v>
      </c>
      <c r="G294" s="14">
        <v>4.9920307329395369E-2</v>
      </c>
      <c r="H294" s="14">
        <v>0.30391535785825258</v>
      </c>
      <c r="I294" s="14">
        <v>1.4414740513329685</v>
      </c>
      <c r="J294" s="14">
        <v>3.7696829472337008</v>
      </c>
      <c r="K294" s="14">
        <v>3.7272493917837153</v>
      </c>
      <c r="L294" s="14" t="s">
        <v>15</v>
      </c>
      <c r="M294" s="14">
        <v>0.28171692513014635</v>
      </c>
      <c r="N294" s="40">
        <v>100</v>
      </c>
      <c r="O294" s="14">
        <v>4.4889383363704063</v>
      </c>
    </row>
    <row r="295" spans="1:29" x14ac:dyDescent="0.15">
      <c r="B295" s="17" t="s">
        <v>9</v>
      </c>
      <c r="C295" s="14">
        <v>0.12811235960308942</v>
      </c>
      <c r="D295" s="14">
        <v>1.2198129055001771E-2</v>
      </c>
      <c r="E295" s="14">
        <v>7.1455052354894898E-3</v>
      </c>
      <c r="F295" s="14">
        <v>2.7200947655552084E-2</v>
      </c>
      <c r="G295" s="14">
        <v>9.3874208820729117E-3</v>
      </c>
      <c r="H295" s="14">
        <v>1.1019776546932387E-2</v>
      </c>
      <c r="I295" s="14">
        <v>1.2436930297110486E-2</v>
      </c>
      <c r="J295" s="14">
        <v>0.21039970653054227</v>
      </c>
      <c r="K295" s="14">
        <v>5.4586619632000039E-2</v>
      </c>
      <c r="L295" s="14" t="s">
        <v>15</v>
      </c>
      <c r="M295" s="14">
        <v>1.6179089686333366E-2</v>
      </c>
      <c r="N295" s="40">
        <v>0</v>
      </c>
      <c r="O295" s="14">
        <v>0.514545876111</v>
      </c>
    </row>
    <row r="296" spans="1:29" x14ac:dyDescent="0.15">
      <c r="A296" s="23"/>
      <c r="C296" s="19"/>
      <c r="D296" s="20"/>
      <c r="E296" s="20"/>
      <c r="F296" s="20"/>
      <c r="G296" s="20"/>
      <c r="H296" s="20"/>
      <c r="I296" s="20"/>
      <c r="J296" s="20"/>
      <c r="K296" s="20"/>
      <c r="L296" s="20"/>
      <c r="M296" s="24"/>
      <c r="N296" s="19"/>
    </row>
    <row r="297" spans="1:29" ht="17" x14ac:dyDescent="0.25">
      <c r="A297" s="6" t="s">
        <v>372</v>
      </c>
      <c r="B297" s="6" t="s">
        <v>0</v>
      </c>
      <c r="C297" s="6" t="s">
        <v>128</v>
      </c>
      <c r="D297" s="6" t="s">
        <v>1</v>
      </c>
      <c r="E297" s="6" t="s">
        <v>129</v>
      </c>
      <c r="F297" s="6" t="s">
        <v>130</v>
      </c>
      <c r="G297" s="6" t="s">
        <v>2</v>
      </c>
      <c r="H297" s="6" t="s">
        <v>3</v>
      </c>
      <c r="I297" s="6" t="s">
        <v>4</v>
      </c>
      <c r="J297" s="6" t="s">
        <v>131</v>
      </c>
      <c r="K297" s="6" t="s">
        <v>132</v>
      </c>
      <c r="L297" s="6" t="s">
        <v>133</v>
      </c>
      <c r="M297" s="6" t="s">
        <v>5</v>
      </c>
      <c r="N297" s="6" t="s">
        <v>6</v>
      </c>
      <c r="O297" s="15" t="s">
        <v>156</v>
      </c>
    </row>
    <row r="298" spans="1:29" x14ac:dyDescent="0.15">
      <c r="A298" s="23" t="s">
        <v>391</v>
      </c>
      <c r="B298" s="2" t="s">
        <v>390</v>
      </c>
      <c r="C298" s="19">
        <v>74.684083716552863</v>
      </c>
      <c r="D298" s="20">
        <v>6.7235588623176565E-2</v>
      </c>
      <c r="E298" s="20">
        <v>13.23818987088683</v>
      </c>
      <c r="F298" s="20">
        <v>1.5272737187138368</v>
      </c>
      <c r="G298" s="20">
        <v>5.2265286874402961E-2</v>
      </c>
      <c r="H298" s="20">
        <v>2.6646632212252122E-2</v>
      </c>
      <c r="I298" s="20">
        <v>0.72506851500665459</v>
      </c>
      <c r="J298" s="20">
        <v>4.1716500352420605</v>
      </c>
      <c r="K298" s="20">
        <v>5.2554998818532681</v>
      </c>
      <c r="L298" s="13" t="s">
        <v>15</v>
      </c>
      <c r="M298" s="20">
        <v>0.32560128608271888</v>
      </c>
      <c r="N298" s="92">
        <v>100</v>
      </c>
      <c r="O298" s="19">
        <v>0.97060000000000457</v>
      </c>
      <c r="AC298" s="8"/>
    </row>
    <row r="299" spans="1:29" x14ac:dyDescent="0.15">
      <c r="A299" s="1" t="s">
        <v>161</v>
      </c>
      <c r="B299" s="2" t="s">
        <v>390</v>
      </c>
      <c r="C299" s="19">
        <v>74.584335782396096</v>
      </c>
      <c r="D299" s="20">
        <v>0.11349123529727319</v>
      </c>
      <c r="E299" s="20">
        <v>13.28718609469462</v>
      </c>
      <c r="F299" s="20">
        <v>1.5932437041812881</v>
      </c>
      <c r="G299" s="20">
        <v>1.6991954429011424E-2</v>
      </c>
      <c r="H299" s="20">
        <v>5.7206651437200721E-3</v>
      </c>
      <c r="I299" s="20">
        <v>0.78084953699252113</v>
      </c>
      <c r="J299" s="20">
        <v>4.1063991084993177</v>
      </c>
      <c r="K299" s="20">
        <v>5.2398640886561401</v>
      </c>
      <c r="L299" s="13" t="s">
        <v>15</v>
      </c>
      <c r="M299" s="20">
        <v>0.35115997315781328</v>
      </c>
      <c r="N299" s="92">
        <v>100</v>
      </c>
      <c r="O299" s="19">
        <v>1.2002999999999986</v>
      </c>
      <c r="AC299" s="8"/>
    </row>
    <row r="300" spans="1:29" x14ac:dyDescent="0.15">
      <c r="A300" s="1" t="s">
        <v>158</v>
      </c>
      <c r="B300" s="2" t="s">
        <v>390</v>
      </c>
      <c r="C300" s="19">
        <v>74.611359976724231</v>
      </c>
      <c r="D300" s="20">
        <v>6.7651204671204779E-2</v>
      </c>
      <c r="E300" s="20">
        <v>13.186923435783477</v>
      </c>
      <c r="F300" s="20">
        <v>1.5845778007414133</v>
      </c>
      <c r="G300" s="20">
        <v>7.7207309793377449E-2</v>
      </c>
      <c r="H300" s="20">
        <v>4.2319750788817598E-2</v>
      </c>
      <c r="I300" s="20">
        <v>0.73738518878950998</v>
      </c>
      <c r="J300" s="20">
        <v>4.2686946009260147</v>
      </c>
      <c r="K300" s="20">
        <v>5.1701388017998591</v>
      </c>
      <c r="L300" s="13" t="s">
        <v>15</v>
      </c>
      <c r="M300" s="20">
        <v>0.32775785180763389</v>
      </c>
      <c r="N300" s="92">
        <v>100</v>
      </c>
      <c r="O300" s="19">
        <v>0.32550000000000523</v>
      </c>
      <c r="AC300" s="8"/>
    </row>
    <row r="301" spans="1:29" x14ac:dyDescent="0.15">
      <c r="A301" s="23" t="s">
        <v>357</v>
      </c>
      <c r="B301" s="2" t="s">
        <v>390</v>
      </c>
      <c r="C301" s="19">
        <v>74.739914586303286</v>
      </c>
      <c r="D301" s="20">
        <v>4.0418440225062163E-2</v>
      </c>
      <c r="E301" s="20">
        <v>13.477359914566097</v>
      </c>
      <c r="F301" s="20">
        <v>1.4972756324442724</v>
      </c>
      <c r="G301" s="20">
        <v>6.7872265402805304E-2</v>
      </c>
      <c r="H301" s="20">
        <v>3.5265733184746781E-2</v>
      </c>
      <c r="I301" s="20">
        <v>0.73460830838648539</v>
      </c>
      <c r="J301" s="20">
        <v>3.9005082993945068</v>
      </c>
      <c r="K301" s="20">
        <v>5.2686631554167578</v>
      </c>
      <c r="L301" s="13" t="s">
        <v>15</v>
      </c>
      <c r="M301" s="20">
        <v>0.30746607043447427</v>
      </c>
      <c r="N301" s="92">
        <v>100</v>
      </c>
      <c r="O301" s="19">
        <v>1.022900000000007</v>
      </c>
      <c r="AC301" s="8"/>
    </row>
    <row r="302" spans="1:29" x14ac:dyDescent="0.15">
      <c r="A302" s="1" t="s">
        <v>376</v>
      </c>
      <c r="B302" s="2" t="s">
        <v>390</v>
      </c>
      <c r="C302" s="19">
        <v>74.31499314740843</v>
      </c>
      <c r="D302" s="20">
        <v>0.14756586662575968</v>
      </c>
      <c r="E302" s="20">
        <v>13.177967555653339</v>
      </c>
      <c r="F302" s="20">
        <v>1.6345096107849093</v>
      </c>
      <c r="G302" s="20">
        <v>7.9074264330393815E-2</v>
      </c>
      <c r="H302" s="20">
        <v>6.8287740219161827E-2</v>
      </c>
      <c r="I302" s="20">
        <v>0.73977106894373201</v>
      </c>
      <c r="J302" s="20">
        <v>4.3859210024362527</v>
      </c>
      <c r="K302" s="20">
        <v>5.184707114786459</v>
      </c>
      <c r="L302" s="13" t="s">
        <v>15</v>
      </c>
      <c r="M302" s="20">
        <v>0.34511023690387999</v>
      </c>
      <c r="N302" s="92">
        <v>100</v>
      </c>
      <c r="O302" s="19">
        <v>0.91339999999999577</v>
      </c>
      <c r="AC302" s="8"/>
    </row>
    <row r="303" spans="1:29" x14ac:dyDescent="0.15">
      <c r="A303" s="23" t="s">
        <v>375</v>
      </c>
      <c r="B303" s="2" t="s">
        <v>390</v>
      </c>
      <c r="C303" s="19">
        <v>74.624033646621839</v>
      </c>
      <c r="D303" s="20">
        <v>8.1562440830368968E-2</v>
      </c>
      <c r="E303" s="20">
        <v>13.256213063043102</v>
      </c>
      <c r="F303" s="20">
        <v>1.662077453298795</v>
      </c>
      <c r="G303" s="20">
        <v>4.0876898967477343E-2</v>
      </c>
      <c r="H303" s="20">
        <v>5.6611488677702267E-3</v>
      </c>
      <c r="I303" s="20">
        <v>0.77611520906267251</v>
      </c>
      <c r="J303" s="20">
        <v>4.2717653599326413</v>
      </c>
      <c r="K303" s="20">
        <v>5.028371208611472</v>
      </c>
      <c r="L303" s="13" t="s">
        <v>15</v>
      </c>
      <c r="M303" s="20">
        <v>0.32720352741643732</v>
      </c>
      <c r="N303" s="92">
        <v>100</v>
      </c>
      <c r="O303" s="19">
        <v>0.70919999999999561</v>
      </c>
      <c r="AC303" s="8"/>
    </row>
    <row r="304" spans="1:29" x14ac:dyDescent="0.15">
      <c r="A304" s="23"/>
      <c r="B304" s="17" t="s">
        <v>7</v>
      </c>
      <c r="C304" s="70">
        <f t="shared" ref="C304:N304" si="40">AVERAGE(C298:C303)</f>
        <v>74.593120142667786</v>
      </c>
      <c r="D304" s="70">
        <f t="shared" si="40"/>
        <v>8.6320796045474227E-2</v>
      </c>
      <c r="E304" s="70">
        <f t="shared" si="40"/>
        <v>13.270639989104579</v>
      </c>
      <c r="F304" s="70">
        <f t="shared" si="40"/>
        <v>1.5831596533607524</v>
      </c>
      <c r="G304" s="70">
        <f t="shared" si="40"/>
        <v>5.5714663299578047E-2</v>
      </c>
      <c r="H304" s="70">
        <f t="shared" si="40"/>
        <v>3.0650278402744771E-2</v>
      </c>
      <c r="I304" s="70">
        <f t="shared" si="40"/>
        <v>0.74896630453026269</v>
      </c>
      <c r="J304" s="70">
        <f t="shared" si="40"/>
        <v>4.1841564010717986</v>
      </c>
      <c r="K304" s="70">
        <f t="shared" si="40"/>
        <v>5.191207375187326</v>
      </c>
      <c r="L304" s="14" t="s">
        <v>15</v>
      </c>
      <c r="M304" s="70">
        <f t="shared" si="40"/>
        <v>0.33071649096715955</v>
      </c>
      <c r="N304" s="70">
        <f t="shared" si="40"/>
        <v>100</v>
      </c>
      <c r="O304" s="70">
        <f>AVERAGE(O298:O303)</f>
        <v>0.85698333333333443</v>
      </c>
      <c r="AC304" s="8"/>
    </row>
    <row r="305" spans="1:29" x14ac:dyDescent="0.15">
      <c r="A305" s="23"/>
      <c r="B305" s="17" t="s">
        <v>9</v>
      </c>
      <c r="C305" s="70">
        <f t="shared" ref="C305:N305" si="41">STDEV(C298:C303)</f>
        <v>0.14733845879926016</v>
      </c>
      <c r="D305" s="70">
        <f t="shared" si="41"/>
        <v>3.8292710633150512E-2</v>
      </c>
      <c r="E305" s="70">
        <f t="shared" si="41"/>
        <v>0.10942092010459531</v>
      </c>
      <c r="F305" s="70">
        <f t="shared" si="41"/>
        <v>6.2398460297686448E-2</v>
      </c>
      <c r="G305" s="70">
        <f t="shared" si="41"/>
        <v>2.4028806599158781E-2</v>
      </c>
      <c r="H305" s="70">
        <f t="shared" si="41"/>
        <v>2.3816082530824408E-2</v>
      </c>
      <c r="I305" s="70">
        <f t="shared" si="41"/>
        <v>2.345009392827338E-2</v>
      </c>
      <c r="J305" s="70">
        <f t="shared" si="41"/>
        <v>0.16863560868964192</v>
      </c>
      <c r="K305" s="70">
        <f t="shared" si="41"/>
        <v>8.8884369137557526E-2</v>
      </c>
      <c r="L305" s="14" t="s">
        <v>15</v>
      </c>
      <c r="M305" s="70">
        <f t="shared" si="41"/>
        <v>1.5575350530321509E-2</v>
      </c>
      <c r="N305" s="70">
        <f t="shared" si="41"/>
        <v>0</v>
      </c>
      <c r="O305" s="70">
        <f>STDEV(O298:O303)</f>
        <v>0.30522146331256927</v>
      </c>
      <c r="AC305" s="8"/>
    </row>
    <row r="306" spans="1:29" x14ac:dyDescent="0.15">
      <c r="A306" s="23"/>
      <c r="B306" s="2" t="s">
        <v>23</v>
      </c>
      <c r="C306" s="19">
        <v>75.204906688726723</v>
      </c>
      <c r="D306" s="20">
        <v>0.30818571800118449</v>
      </c>
      <c r="E306" s="20">
        <v>13.078410298029953</v>
      </c>
      <c r="F306" s="20">
        <v>1.6973073584663256</v>
      </c>
      <c r="G306" s="20">
        <v>6.728418079627152E-2</v>
      </c>
      <c r="H306" s="20">
        <v>0.31894416782346113</v>
      </c>
      <c r="I306" s="20">
        <v>1.5377271678015265</v>
      </c>
      <c r="J306" s="20">
        <v>3.8632548802104067</v>
      </c>
      <c r="K306" s="20">
        <v>3.716135690165002</v>
      </c>
      <c r="L306" s="13" t="s">
        <v>15</v>
      </c>
      <c r="M306" s="20">
        <v>0.26837945365876076</v>
      </c>
      <c r="N306" s="92">
        <v>100</v>
      </c>
      <c r="O306" s="19">
        <v>4.2613000000000056</v>
      </c>
      <c r="AC306" s="8"/>
    </row>
    <row r="307" spans="1:29" x14ac:dyDescent="0.15">
      <c r="A307" s="23"/>
      <c r="B307" s="2" t="s">
        <v>23</v>
      </c>
      <c r="C307" s="19">
        <v>75.387700353906979</v>
      </c>
      <c r="D307" s="20">
        <v>0.28087476729653993</v>
      </c>
      <c r="E307" s="20">
        <v>13.09258085697309</v>
      </c>
      <c r="F307" s="20">
        <v>1.7261003530744956</v>
      </c>
      <c r="G307" s="20">
        <v>5.8281745746820719E-2</v>
      </c>
      <c r="H307" s="20">
        <v>0.31594912314110385</v>
      </c>
      <c r="I307" s="20">
        <v>1.4616847054122482</v>
      </c>
      <c r="J307" s="20">
        <v>3.7840886505228482</v>
      </c>
      <c r="K307" s="20">
        <v>3.6955130506448062</v>
      </c>
      <c r="L307" s="13" t="s">
        <v>15</v>
      </c>
      <c r="M307" s="20">
        <v>0.25465172785896167</v>
      </c>
      <c r="N307" s="92">
        <v>100</v>
      </c>
      <c r="O307" s="19">
        <v>3.9013000000000062</v>
      </c>
      <c r="AC307" s="8"/>
    </row>
    <row r="308" spans="1:29" x14ac:dyDescent="0.15">
      <c r="A308" s="23"/>
      <c r="B308" s="2" t="s">
        <v>23</v>
      </c>
      <c r="C308" s="19">
        <v>75.369917389811448</v>
      </c>
      <c r="D308" s="20">
        <v>0.28639190885771293</v>
      </c>
      <c r="E308" s="20">
        <v>12.972595443948705</v>
      </c>
      <c r="F308" s="20">
        <v>1.6942264290946047</v>
      </c>
      <c r="G308" s="20">
        <v>6.6990686554344037E-2</v>
      </c>
      <c r="H308" s="20">
        <v>0.34741778048503053</v>
      </c>
      <c r="I308" s="20">
        <v>1.4779367757257227</v>
      </c>
      <c r="J308" s="20">
        <v>3.8696138869310919</v>
      </c>
      <c r="K308" s="20">
        <v>3.704170267773522</v>
      </c>
      <c r="L308" s="13" t="s">
        <v>15</v>
      </c>
      <c r="M308" s="20">
        <v>0.27215225532937237</v>
      </c>
      <c r="N308" s="92">
        <v>100</v>
      </c>
      <c r="O308" s="19">
        <v>5.9317000000000064</v>
      </c>
      <c r="AC308" s="8"/>
    </row>
    <row r="309" spans="1:29" x14ac:dyDescent="0.15">
      <c r="A309" s="23"/>
      <c r="B309" s="2" t="s">
        <v>23</v>
      </c>
      <c r="C309" s="19">
        <v>75.276995519510564</v>
      </c>
      <c r="D309" s="20">
        <v>0.22961833867021397</v>
      </c>
      <c r="E309" s="20">
        <v>13.107662487781898</v>
      </c>
      <c r="F309" s="20">
        <v>1.6981760527282423</v>
      </c>
      <c r="G309" s="20">
        <v>6.3938804690920933E-2</v>
      </c>
      <c r="H309" s="20">
        <v>0.32278823824831332</v>
      </c>
      <c r="I309" s="20">
        <v>1.5108006981179454</v>
      </c>
      <c r="J309" s="20">
        <v>3.9061089470746073</v>
      </c>
      <c r="K309" s="20">
        <v>3.6806525452043819</v>
      </c>
      <c r="L309" s="13" t="s">
        <v>15</v>
      </c>
      <c r="M309" s="20">
        <v>0.26250604419891793</v>
      </c>
      <c r="N309" s="92">
        <v>100</v>
      </c>
      <c r="O309" s="19">
        <v>3.6265999999999963</v>
      </c>
      <c r="AC309" s="8"/>
    </row>
    <row r="310" spans="1:29" x14ac:dyDescent="0.15">
      <c r="A310" s="23"/>
      <c r="B310" s="2" t="s">
        <v>23</v>
      </c>
      <c r="C310" s="19">
        <v>75.135169092241654</v>
      </c>
      <c r="D310" s="20">
        <v>0.35234111611349594</v>
      </c>
      <c r="E310" s="20">
        <v>13.095068579206364</v>
      </c>
      <c r="F310" s="20">
        <v>1.5968484975395245</v>
      </c>
      <c r="G310" s="20">
        <v>2.933200711967333E-2</v>
      </c>
      <c r="H310" s="20">
        <v>0.34560778976023449</v>
      </c>
      <c r="I310" s="20">
        <v>1.5309391686734373</v>
      </c>
      <c r="J310" s="20">
        <v>4.1136739608417967</v>
      </c>
      <c r="K310" s="20">
        <v>3.6065752277248455</v>
      </c>
      <c r="L310" s="13" t="s">
        <v>15</v>
      </c>
      <c r="M310" s="20">
        <v>0.25098104910480579</v>
      </c>
      <c r="N310" s="92">
        <v>100</v>
      </c>
      <c r="O310" s="19">
        <v>4.4899999999999949</v>
      </c>
      <c r="AC310" s="8"/>
    </row>
    <row r="311" spans="1:29" x14ac:dyDescent="0.15">
      <c r="A311" s="23"/>
      <c r="B311" s="2" t="s">
        <v>23</v>
      </c>
      <c r="C311" s="19">
        <v>74.910822169551892</v>
      </c>
      <c r="D311" s="20">
        <v>0.30374118669199518</v>
      </c>
      <c r="E311" s="20">
        <v>13.202033574408411</v>
      </c>
      <c r="F311" s="20">
        <v>1.7002758141056267</v>
      </c>
      <c r="G311" s="20">
        <v>6.9354916930734853E-2</v>
      </c>
      <c r="H311" s="20">
        <v>0.30254939734669517</v>
      </c>
      <c r="I311" s="20">
        <v>1.4848147464068324</v>
      </c>
      <c r="J311" s="20">
        <v>4.0355638195455521</v>
      </c>
      <c r="K311" s="20">
        <v>3.7707595773945939</v>
      </c>
      <c r="L311" s="13" t="s">
        <v>15</v>
      </c>
      <c r="M311" s="20">
        <v>0.2842030643948032</v>
      </c>
      <c r="N311" s="92">
        <v>100</v>
      </c>
      <c r="O311" s="19">
        <v>3.0869</v>
      </c>
      <c r="AC311" s="8"/>
    </row>
    <row r="312" spans="1:29" x14ac:dyDescent="0.15">
      <c r="A312" s="23"/>
      <c r="B312" s="17" t="s">
        <v>7</v>
      </c>
      <c r="C312" s="70">
        <f t="shared" ref="C312:N312" si="42">AVERAGE(C306:C311)</f>
        <v>75.214251868958215</v>
      </c>
      <c r="D312" s="70">
        <f t="shared" si="42"/>
        <v>0.29352550593852372</v>
      </c>
      <c r="E312" s="70">
        <f t="shared" si="42"/>
        <v>13.091391873391407</v>
      </c>
      <c r="F312" s="70">
        <f t="shared" si="42"/>
        <v>1.6854890841681367</v>
      </c>
      <c r="G312" s="70">
        <f t="shared" si="42"/>
        <v>5.9197056973127569E-2</v>
      </c>
      <c r="H312" s="70">
        <f t="shared" si="42"/>
        <v>0.32554274946747314</v>
      </c>
      <c r="I312" s="70">
        <f t="shared" si="42"/>
        <v>1.5006505436896187</v>
      </c>
      <c r="J312" s="70">
        <f t="shared" si="42"/>
        <v>3.9287173575210503</v>
      </c>
      <c r="K312" s="70">
        <f t="shared" si="42"/>
        <v>3.6956343931511917</v>
      </c>
      <c r="L312" s="14" t="s">
        <v>15</v>
      </c>
      <c r="M312" s="70">
        <f t="shared" si="42"/>
        <v>0.26547893242427029</v>
      </c>
      <c r="N312" s="70">
        <f t="shared" si="42"/>
        <v>100</v>
      </c>
      <c r="O312" s="70">
        <f>AVERAGE(O306:O311)</f>
        <v>4.2163000000000013</v>
      </c>
      <c r="AC312" s="8"/>
    </row>
    <row r="313" spans="1:29" x14ac:dyDescent="0.15">
      <c r="A313" s="23"/>
      <c r="B313" s="17" t="s">
        <v>9</v>
      </c>
      <c r="C313" s="70">
        <f t="shared" ref="C313:N313" si="43">STDEV(C306:C311)</f>
        <v>0.17701067620159933</v>
      </c>
      <c r="D313" s="70">
        <f t="shared" si="43"/>
        <v>4.0183612020305591E-2</v>
      </c>
      <c r="E313" s="70">
        <f t="shared" si="43"/>
        <v>7.3215249356110554E-2</v>
      </c>
      <c r="F313" s="70">
        <f t="shared" si="43"/>
        <v>4.4948966878649785E-2</v>
      </c>
      <c r="G313" s="70">
        <f t="shared" si="43"/>
        <v>1.512988778218757E-2</v>
      </c>
      <c r="H313" s="70">
        <f t="shared" si="43"/>
        <v>1.7623752969095397E-2</v>
      </c>
      <c r="I313" s="70">
        <f t="shared" si="43"/>
        <v>3.0594531463065053E-2</v>
      </c>
      <c r="J313" s="70">
        <f t="shared" si="43"/>
        <v>0.122337460200392</v>
      </c>
      <c r="K313" s="70">
        <f t="shared" si="43"/>
        <v>5.3465807916394971E-2</v>
      </c>
      <c r="L313" s="14" t="s">
        <v>15</v>
      </c>
      <c r="M313" s="70">
        <f t="shared" si="43"/>
        <v>1.2163835118265194E-2</v>
      </c>
      <c r="N313" s="70">
        <f t="shared" si="43"/>
        <v>0</v>
      </c>
      <c r="O313" s="70">
        <f>STDEV(O306:O311)</f>
        <v>0.97386336824012776</v>
      </c>
      <c r="AC313" s="8"/>
    </row>
    <row r="314" spans="1:29" x14ac:dyDescent="0.15">
      <c r="A314" s="23"/>
      <c r="B314" s="2" t="s">
        <v>390</v>
      </c>
      <c r="C314" s="19">
        <v>74.747167989863584</v>
      </c>
      <c r="D314" s="20">
        <v>0.10137917510948428</v>
      </c>
      <c r="E314" s="20">
        <v>13.143141582908887</v>
      </c>
      <c r="F314" s="20">
        <v>1.5438817016697925</v>
      </c>
      <c r="G314" s="20">
        <v>6.1573657403450201E-2</v>
      </c>
      <c r="H314" s="20">
        <v>4.2820294941348605E-2</v>
      </c>
      <c r="I314" s="20">
        <v>0.76921266850020353</v>
      </c>
      <c r="J314" s="20">
        <v>4.0927662441486872</v>
      </c>
      <c r="K314" s="20">
        <v>5.2375570047313298</v>
      </c>
      <c r="L314" s="13" t="s">
        <v>15</v>
      </c>
      <c r="M314" s="20">
        <v>0.33642319508062368</v>
      </c>
      <c r="N314" s="92">
        <v>100</v>
      </c>
      <c r="O314" s="19">
        <v>0.55649999999999977</v>
      </c>
      <c r="AC314" s="8"/>
    </row>
    <row r="315" spans="1:29" x14ac:dyDescent="0.15">
      <c r="A315" s="23"/>
      <c r="B315" s="2" t="s">
        <v>390</v>
      </c>
      <c r="C315" s="19">
        <v>74.763672885534291</v>
      </c>
      <c r="D315" s="20">
        <v>7.2507126842580483E-2</v>
      </c>
      <c r="E315" s="20">
        <v>13.262217082103255</v>
      </c>
      <c r="F315" s="20">
        <v>1.6486593419971391</v>
      </c>
      <c r="G315" s="20">
        <v>4.6580637307118727E-2</v>
      </c>
      <c r="H315" s="20">
        <v>5.4156902131458538E-2</v>
      </c>
      <c r="I315" s="20">
        <v>0.73665885503850015</v>
      </c>
      <c r="J315" s="20">
        <v>4.0166073185825448</v>
      </c>
      <c r="K315" s="20">
        <v>5.1472644083959791</v>
      </c>
      <c r="L315" s="13" t="s">
        <v>15</v>
      </c>
      <c r="M315" s="20">
        <v>0.32498807965831739</v>
      </c>
      <c r="N315" s="92">
        <v>100</v>
      </c>
      <c r="O315" s="19">
        <v>1.429000000000002</v>
      </c>
      <c r="AC315" s="8"/>
    </row>
    <row r="316" spans="1:29" x14ac:dyDescent="0.15">
      <c r="A316" s="23"/>
      <c r="B316" s="2" t="s">
        <v>390</v>
      </c>
      <c r="C316" s="19">
        <v>74.703330027752742</v>
      </c>
      <c r="D316" s="20">
        <v>6.9369777443296518E-2</v>
      </c>
      <c r="E316" s="20">
        <v>13.078396736251996</v>
      </c>
      <c r="F316" s="20">
        <v>1.5891200329280215</v>
      </c>
      <c r="G316" s="20">
        <v>4.4919914492062063E-2</v>
      </c>
      <c r="H316" s="20">
        <v>3.4280854635496683E-2</v>
      </c>
      <c r="I316" s="20">
        <v>0.7328119057395035</v>
      </c>
      <c r="J316" s="20">
        <v>4.1286735071671918</v>
      </c>
      <c r="K316" s="20">
        <v>5.3721703742636846</v>
      </c>
      <c r="L316" s="13" t="s">
        <v>15</v>
      </c>
      <c r="M316" s="20">
        <v>0.31894279260693287</v>
      </c>
      <c r="N316" s="92">
        <v>100</v>
      </c>
      <c r="O316" s="19">
        <v>0.87470000000000425</v>
      </c>
      <c r="AC316" s="8"/>
    </row>
    <row r="317" spans="1:29" x14ac:dyDescent="0.15">
      <c r="A317" s="23"/>
      <c r="B317" s="2" t="s">
        <v>390</v>
      </c>
      <c r="C317" s="19">
        <v>74.98961716197023</v>
      </c>
      <c r="D317" s="20">
        <v>7.9114186907291897E-2</v>
      </c>
      <c r="E317" s="20">
        <v>13.275547352832135</v>
      </c>
      <c r="F317" s="20">
        <v>1.5365587324226149</v>
      </c>
      <c r="G317" s="20">
        <v>8.1770167523293011E-2</v>
      </c>
      <c r="H317" s="20">
        <v>1.6743212662807962E-2</v>
      </c>
      <c r="I317" s="20">
        <v>0.75291175296746571</v>
      </c>
      <c r="J317" s="20">
        <v>3.776415459387402</v>
      </c>
      <c r="K317" s="20">
        <v>5.2143119065321724</v>
      </c>
      <c r="L317" s="13" t="s">
        <v>15</v>
      </c>
      <c r="M317" s="20">
        <v>0.35768826364507506</v>
      </c>
      <c r="N317" s="92">
        <v>100</v>
      </c>
      <c r="O317" s="19">
        <v>1.2793999999999954</v>
      </c>
      <c r="AC317" s="8"/>
    </row>
    <row r="318" spans="1:29" x14ac:dyDescent="0.15">
      <c r="A318" s="23"/>
      <c r="B318" s="17" t="s">
        <v>7</v>
      </c>
      <c r="C318" s="70">
        <f t="shared" ref="C318:N318" si="44">AVERAGE(C314:C317)</f>
        <v>74.800947016280219</v>
      </c>
      <c r="D318" s="70">
        <f t="shared" si="44"/>
        <v>8.0592566575663299E-2</v>
      </c>
      <c r="E318" s="70">
        <f t="shared" si="44"/>
        <v>13.189825688524069</v>
      </c>
      <c r="F318" s="70">
        <f t="shared" si="44"/>
        <v>1.5795549522543921</v>
      </c>
      <c r="G318" s="70">
        <f t="shared" si="44"/>
        <v>5.8711094181481002E-2</v>
      </c>
      <c r="H318" s="70">
        <f t="shared" si="44"/>
        <v>3.7000316092777943E-2</v>
      </c>
      <c r="I318" s="70">
        <f t="shared" si="44"/>
        <v>0.74789879556141825</v>
      </c>
      <c r="J318" s="70">
        <f t="shared" si="44"/>
        <v>4.0036156323214565</v>
      </c>
      <c r="K318" s="70">
        <f t="shared" si="44"/>
        <v>5.2428259234807921</v>
      </c>
      <c r="L318" s="14" t="s">
        <v>15</v>
      </c>
      <c r="M318" s="70">
        <f t="shared" si="44"/>
        <v>0.33451058274773726</v>
      </c>
      <c r="N318" s="70">
        <f t="shared" si="44"/>
        <v>100</v>
      </c>
      <c r="O318" s="70">
        <f>AVERAGE(O314:O317)</f>
        <v>1.0349000000000004</v>
      </c>
      <c r="AC318" s="8"/>
    </row>
    <row r="319" spans="1:29" x14ac:dyDescent="0.15">
      <c r="A319" s="23"/>
      <c r="B319" s="17" t="s">
        <v>9</v>
      </c>
      <c r="C319" s="70">
        <f t="shared" ref="C319:N319" si="45">STDEV(C314:C317)</f>
        <v>0.12833165994023624</v>
      </c>
      <c r="D319" s="70">
        <f t="shared" si="45"/>
        <v>1.4440614395621032E-2</v>
      </c>
      <c r="E319" s="70">
        <f t="shared" si="45"/>
        <v>9.5191972206383618E-2</v>
      </c>
      <c r="F319" s="70">
        <f t="shared" si="45"/>
        <v>5.1601560625962557E-2</v>
      </c>
      <c r="G319" s="70">
        <f t="shared" si="45"/>
        <v>1.710028998574235E-2</v>
      </c>
      <c r="H319" s="70">
        <f t="shared" si="45"/>
        <v>1.5768812133349394E-2</v>
      </c>
      <c r="I319" s="70">
        <f t="shared" si="45"/>
        <v>1.6666947621593875E-2</v>
      </c>
      <c r="J319" s="70">
        <f t="shared" si="45"/>
        <v>0.15850973276455507</v>
      </c>
      <c r="K319" s="70">
        <f t="shared" si="45"/>
        <v>9.4344759227292976E-2</v>
      </c>
      <c r="L319" s="14" t="s">
        <v>15</v>
      </c>
      <c r="M319" s="70">
        <f t="shared" si="45"/>
        <v>1.7067484999953021E-2</v>
      </c>
      <c r="N319" s="70">
        <f t="shared" si="45"/>
        <v>0</v>
      </c>
      <c r="O319" s="70">
        <f>STDEV(O314:O317)</f>
        <v>0.39565374592775704</v>
      </c>
      <c r="AC319" s="8"/>
    </row>
    <row r="320" spans="1:29" x14ac:dyDescent="0.15">
      <c r="A320" s="23"/>
      <c r="B320" s="2" t="s">
        <v>23</v>
      </c>
      <c r="C320" s="19">
        <v>75.363034224662982</v>
      </c>
      <c r="D320" s="20">
        <v>0.27052478091961096</v>
      </c>
      <c r="E320" s="20">
        <v>13.184271236288758</v>
      </c>
      <c r="F320" s="20">
        <v>1.828647432892109</v>
      </c>
      <c r="G320" s="20">
        <v>2.4448400707996767E-2</v>
      </c>
      <c r="H320" s="20">
        <v>0.31016681709188465</v>
      </c>
      <c r="I320" s="20">
        <v>1.4525293122641645</v>
      </c>
      <c r="J320" s="20">
        <v>3.5603377235466747</v>
      </c>
      <c r="K320" s="20">
        <v>3.7744613090505039</v>
      </c>
      <c r="L320" s="13" t="s">
        <v>15</v>
      </c>
      <c r="M320" s="20">
        <v>0.29896960446773224</v>
      </c>
      <c r="N320" s="92">
        <v>100</v>
      </c>
      <c r="O320" s="19">
        <v>3.1633999999999958</v>
      </c>
      <c r="AC320" s="8"/>
    </row>
    <row r="321" spans="1:29" x14ac:dyDescent="0.15">
      <c r="A321" s="23"/>
      <c r="B321" s="2" t="s">
        <v>23</v>
      </c>
      <c r="C321" s="19">
        <v>75.569122439836079</v>
      </c>
      <c r="D321" s="20">
        <v>0.32183949439112669</v>
      </c>
      <c r="E321" s="20">
        <v>12.998859266053685</v>
      </c>
      <c r="F321" s="20">
        <v>1.7056461564044743</v>
      </c>
      <c r="G321" s="20">
        <v>7.822447991746892E-2</v>
      </c>
      <c r="H321" s="20">
        <v>0.3165128917764416</v>
      </c>
      <c r="I321" s="20">
        <v>1.504624897656994</v>
      </c>
      <c r="J321" s="20">
        <v>3.6396615293037291</v>
      </c>
      <c r="K321" s="20">
        <v>3.6346304371542453</v>
      </c>
      <c r="L321" s="13" t="s">
        <v>15</v>
      </c>
      <c r="M321" s="20">
        <v>0.29821348565715072</v>
      </c>
      <c r="N321" s="92">
        <v>100</v>
      </c>
      <c r="O321" s="19">
        <v>5.5871000000000066</v>
      </c>
      <c r="AC321" s="8"/>
    </row>
    <row r="322" spans="1:29" x14ac:dyDescent="0.15">
      <c r="A322" s="23"/>
      <c r="B322" s="2" t="s">
        <v>23</v>
      </c>
      <c r="C322" s="19">
        <v>75.295514354004212</v>
      </c>
      <c r="D322" s="20">
        <v>0.31828845727913713</v>
      </c>
      <c r="E322" s="20">
        <v>13.069077037897006</v>
      </c>
      <c r="F322" s="20">
        <v>1.7700525160576532</v>
      </c>
      <c r="G322" s="20">
        <v>7.6092125110611225E-2</v>
      </c>
      <c r="H322" s="20">
        <v>0.31851833968221643</v>
      </c>
      <c r="I322" s="20">
        <v>1.4615272379156909</v>
      </c>
      <c r="J322" s="20">
        <v>3.919400500282892</v>
      </c>
      <c r="K322" s="20">
        <v>3.546812559766801</v>
      </c>
      <c r="L322" s="13" t="s">
        <v>15</v>
      </c>
      <c r="M322" s="20">
        <v>0.2903561707679857</v>
      </c>
      <c r="N322" s="92">
        <v>100</v>
      </c>
      <c r="O322" s="19">
        <v>4.7339000000000055</v>
      </c>
      <c r="AC322" s="8"/>
    </row>
    <row r="323" spans="1:29" x14ac:dyDescent="0.15">
      <c r="A323" s="23"/>
      <c r="B323" s="2" t="s">
        <v>23</v>
      </c>
      <c r="C323" s="19">
        <v>75.291985375123076</v>
      </c>
      <c r="D323" s="20">
        <v>0.31485817255933252</v>
      </c>
      <c r="E323" s="20">
        <v>12.964840508149669</v>
      </c>
      <c r="F323" s="20">
        <v>1.833858387876989</v>
      </c>
      <c r="G323" s="20">
        <v>3.4981802522352272E-2</v>
      </c>
      <c r="H323" s="20">
        <v>0.30833906468518674</v>
      </c>
      <c r="I323" s="20">
        <v>1.5010253719455726</v>
      </c>
      <c r="J323" s="20">
        <v>3.8647324312290037</v>
      </c>
      <c r="K323" s="20">
        <v>3.6647065094917455</v>
      </c>
      <c r="L323" s="13" t="s">
        <v>15</v>
      </c>
      <c r="M323" s="20">
        <v>0.28487153061587123</v>
      </c>
      <c r="N323" s="92">
        <v>100</v>
      </c>
      <c r="O323" s="19">
        <v>4.3273999999999972</v>
      </c>
      <c r="AC323" s="8"/>
    </row>
    <row r="324" spans="1:29" x14ac:dyDescent="0.15">
      <c r="A324" s="23"/>
      <c r="B324" s="17" t="s">
        <v>7</v>
      </c>
      <c r="C324" s="70">
        <f t="shared" ref="C324:N324" si="46">AVERAGE(C320:C323)</f>
        <v>75.379914098406587</v>
      </c>
      <c r="D324" s="70">
        <f t="shared" si="46"/>
        <v>0.30637772628730181</v>
      </c>
      <c r="E324" s="70">
        <f t="shared" si="46"/>
        <v>13.054262012097281</v>
      </c>
      <c r="F324" s="70">
        <f t="shared" si="46"/>
        <v>1.7845511233078062</v>
      </c>
      <c r="G324" s="70">
        <f t="shared" si="46"/>
        <v>5.3436702064607294E-2</v>
      </c>
      <c r="H324" s="70">
        <f t="shared" si="46"/>
        <v>0.31338427830893234</v>
      </c>
      <c r="I324" s="70">
        <f t="shared" si="46"/>
        <v>1.4799267049456055</v>
      </c>
      <c r="J324" s="70">
        <f t="shared" si="46"/>
        <v>3.7460330460905746</v>
      </c>
      <c r="K324" s="70">
        <f t="shared" si="46"/>
        <v>3.655152703865824</v>
      </c>
      <c r="L324" s="14" t="s">
        <v>15</v>
      </c>
      <c r="M324" s="70">
        <f t="shared" si="46"/>
        <v>0.29310269787718496</v>
      </c>
      <c r="N324" s="70">
        <f t="shared" si="46"/>
        <v>100</v>
      </c>
      <c r="O324" s="70">
        <f>AVERAGE(O320:O323)</f>
        <v>4.4529500000000013</v>
      </c>
      <c r="AC324" s="8"/>
    </row>
    <row r="325" spans="1:29" x14ac:dyDescent="0.15">
      <c r="A325" s="23"/>
      <c r="B325" s="17" t="s">
        <v>9</v>
      </c>
      <c r="C325" s="70">
        <f t="shared" ref="C325:N325" si="47">STDEV(C320:C323)</f>
        <v>0.13030669442710113</v>
      </c>
      <c r="D325" s="70">
        <f t="shared" si="47"/>
        <v>2.4071306889931195E-2</v>
      </c>
      <c r="E325" s="70">
        <f t="shared" si="47"/>
        <v>9.6932197955994504E-2</v>
      </c>
      <c r="F325" s="70">
        <f t="shared" si="47"/>
        <v>6.0033030553910224E-2</v>
      </c>
      <c r="G325" s="70">
        <f t="shared" si="47"/>
        <v>2.774050622544956E-2</v>
      </c>
      <c r="H325" s="70">
        <f t="shared" si="47"/>
        <v>4.8973818041263056E-3</v>
      </c>
      <c r="I325" s="70">
        <f t="shared" si="47"/>
        <v>2.673519518730804E-2</v>
      </c>
      <c r="J325" s="70">
        <f t="shared" si="47"/>
        <v>0.1731506767756372</v>
      </c>
      <c r="K325" s="70">
        <f t="shared" si="47"/>
        <v>9.3958446005720994E-2</v>
      </c>
      <c r="L325" s="14" t="s">
        <v>15</v>
      </c>
      <c r="M325" s="70">
        <f t="shared" si="47"/>
        <v>6.7289491581609276E-3</v>
      </c>
      <c r="N325" s="70">
        <f t="shared" si="47"/>
        <v>0</v>
      </c>
      <c r="O325" s="70">
        <f>STDEV(O320:O323)</f>
        <v>1.0072952447023693</v>
      </c>
      <c r="AC325" s="8"/>
    </row>
    <row r="326" spans="1:29" x14ac:dyDescent="0.15">
      <c r="A326" s="23"/>
      <c r="B326" s="2" t="s">
        <v>390</v>
      </c>
      <c r="C326" s="13">
        <v>74.492053811297552</v>
      </c>
      <c r="D326" s="13">
        <v>0.11012464906223381</v>
      </c>
      <c r="E326" s="13">
        <v>13.247176116574344</v>
      </c>
      <c r="F326" s="13">
        <v>1.5255976652872778</v>
      </c>
      <c r="G326" s="13">
        <v>8.7291642514755768E-2</v>
      </c>
      <c r="H326" s="13">
        <v>2.3614268360912717E-2</v>
      </c>
      <c r="I326" s="13">
        <v>0.74463021114230565</v>
      </c>
      <c r="J326" s="13">
        <v>4.3277267297388571</v>
      </c>
      <c r="K326" s="13">
        <v>5.1950281506272775</v>
      </c>
      <c r="L326" s="13" t="s">
        <v>15</v>
      </c>
      <c r="M326" s="13">
        <v>0.31869735933507065</v>
      </c>
      <c r="N326" s="38">
        <v>100</v>
      </c>
      <c r="O326" s="13">
        <v>0.80150000000000432</v>
      </c>
      <c r="AC326" s="8"/>
    </row>
    <row r="327" spans="1:29" x14ac:dyDescent="0.15">
      <c r="A327" s="23"/>
      <c r="B327" s="2" t="s">
        <v>390</v>
      </c>
      <c r="C327" s="13">
        <v>75.110505242621755</v>
      </c>
      <c r="D327" s="13">
        <v>8.6082869748705146E-2</v>
      </c>
      <c r="E327" s="13">
        <v>13.251649925921694</v>
      </c>
      <c r="F327" s="13">
        <v>1.4907800057956582</v>
      </c>
      <c r="G327" s="13">
        <v>1.2830036202456216E-2</v>
      </c>
      <c r="H327" s="13">
        <v>3.3002599883270541E-2</v>
      </c>
      <c r="I327" s="13">
        <v>0.75557628024864187</v>
      </c>
      <c r="J327" s="13">
        <v>3.708741648334156</v>
      </c>
      <c r="K327" s="13">
        <v>5.2871707800874246</v>
      </c>
      <c r="L327" s="13" t="s">
        <v>15</v>
      </c>
      <c r="M327" s="13">
        <v>0.34060103423927907</v>
      </c>
      <c r="N327" s="38">
        <v>100</v>
      </c>
      <c r="O327" s="13">
        <v>1.995599999999996</v>
      </c>
      <c r="AC327" s="8"/>
    </row>
    <row r="328" spans="1:29" x14ac:dyDescent="0.15">
      <c r="A328" s="23"/>
      <c r="B328" s="2" t="s">
        <v>390</v>
      </c>
      <c r="C328" s="13">
        <v>74.923399386385043</v>
      </c>
      <c r="D328" s="13">
        <v>7.1287680110167159E-2</v>
      </c>
      <c r="E328" s="13">
        <v>13.397462509745948</v>
      </c>
      <c r="F328" s="13">
        <v>1.5975860427910369</v>
      </c>
      <c r="G328" s="13">
        <v>9.3342378922427319E-2</v>
      </c>
      <c r="H328" s="13">
        <v>3.2212760356018187E-2</v>
      </c>
      <c r="I328" s="13">
        <v>0.72950313389159471</v>
      </c>
      <c r="J328" s="13">
        <v>3.8268714750048094</v>
      </c>
      <c r="K328" s="13">
        <v>5.0875667027815181</v>
      </c>
      <c r="L328" s="13" t="s">
        <v>15</v>
      </c>
      <c r="M328" s="13">
        <v>0.31096001377089683</v>
      </c>
      <c r="N328" s="38">
        <v>100</v>
      </c>
      <c r="O328" s="13">
        <v>1.2409999999999997</v>
      </c>
      <c r="AC328" s="8"/>
    </row>
    <row r="329" spans="1:29" x14ac:dyDescent="0.15">
      <c r="A329" s="23"/>
      <c r="B329" s="2" t="s">
        <v>390</v>
      </c>
      <c r="C329" s="13">
        <v>74.925684653112782</v>
      </c>
      <c r="D329" s="13">
        <v>6.1639178466630869E-2</v>
      </c>
      <c r="E329" s="13">
        <v>13.30594754459676</v>
      </c>
      <c r="F329" s="13">
        <v>1.5716373753562149</v>
      </c>
      <c r="G329" s="13">
        <v>2.6732371070050331E-2</v>
      </c>
      <c r="H329" s="13">
        <v>5.5937723185280161E-2</v>
      </c>
      <c r="I329" s="13">
        <v>0.73913223044758436</v>
      </c>
      <c r="J329" s="13">
        <v>3.9282724691229927</v>
      </c>
      <c r="K329" s="13">
        <v>5.1230194745998148</v>
      </c>
      <c r="L329" s="13" t="s">
        <v>15</v>
      </c>
      <c r="M329" s="13">
        <v>0.33840554673027579</v>
      </c>
      <c r="N329" s="38">
        <v>100</v>
      </c>
      <c r="O329" s="13">
        <v>0.72709999999999297</v>
      </c>
      <c r="AC329" s="8"/>
    </row>
    <row r="330" spans="1:29" x14ac:dyDescent="0.15">
      <c r="A330" s="23"/>
      <c r="B330" s="17" t="s">
        <v>7</v>
      </c>
      <c r="C330" s="14">
        <f t="shared" ref="C330:N330" si="48">AVERAGE(C326:C329)</f>
        <v>74.862910773354287</v>
      </c>
      <c r="D330" s="14">
        <f t="shared" si="48"/>
        <v>8.2283594346934247E-2</v>
      </c>
      <c r="E330" s="14">
        <f t="shared" si="48"/>
        <v>13.300559024209686</v>
      </c>
      <c r="F330" s="14">
        <f t="shared" si="48"/>
        <v>1.546400272307547</v>
      </c>
      <c r="G330" s="14">
        <f t="shared" si="48"/>
        <v>5.504910717742241E-2</v>
      </c>
      <c r="H330" s="14">
        <f t="shared" si="48"/>
        <v>3.6191837946370403E-2</v>
      </c>
      <c r="I330" s="14">
        <f t="shared" si="48"/>
        <v>0.74221046393253154</v>
      </c>
      <c r="J330" s="14">
        <f t="shared" si="48"/>
        <v>3.947903080550204</v>
      </c>
      <c r="K330" s="14">
        <f t="shared" si="48"/>
        <v>5.173196277024009</v>
      </c>
      <c r="L330" s="14" t="s">
        <v>15</v>
      </c>
      <c r="M330" s="14">
        <f t="shared" si="48"/>
        <v>0.32716598851888057</v>
      </c>
      <c r="N330" s="14">
        <f t="shared" si="48"/>
        <v>100</v>
      </c>
      <c r="O330" s="14">
        <f>AVERAGE(O326:O329)</f>
        <v>1.1912999999999982</v>
      </c>
      <c r="AC330" s="8"/>
    </row>
    <row r="331" spans="1:29" x14ac:dyDescent="0.15">
      <c r="A331" s="23"/>
      <c r="B331" s="17" t="s">
        <v>9</v>
      </c>
      <c r="C331" s="14">
        <f t="shared" ref="C331:N331" si="49">STDEV(C326:C329)</f>
        <v>0.26232126601053424</v>
      </c>
      <c r="D331" s="14">
        <f t="shared" si="49"/>
        <v>2.1108141069107793E-2</v>
      </c>
      <c r="E331" s="14">
        <f t="shared" si="49"/>
        <v>6.990745402312569E-2</v>
      </c>
      <c r="F331" s="14">
        <f t="shared" si="49"/>
        <v>4.7550874425786968E-2</v>
      </c>
      <c r="G331" s="14">
        <f t="shared" si="49"/>
        <v>4.1191598025486387E-2</v>
      </c>
      <c r="H331" s="14">
        <f t="shared" si="49"/>
        <v>1.3833528574185157E-2</v>
      </c>
      <c r="I331" s="14">
        <f t="shared" si="49"/>
        <v>1.0885035301004715E-2</v>
      </c>
      <c r="J331" s="14">
        <f t="shared" si="49"/>
        <v>0.26863742950211938</v>
      </c>
      <c r="K331" s="14">
        <f t="shared" si="49"/>
        <v>8.8160750034711216E-2</v>
      </c>
      <c r="L331" s="14" t="s">
        <v>15</v>
      </c>
      <c r="M331" s="14">
        <f t="shared" si="49"/>
        <v>1.4619386900980759E-2</v>
      </c>
      <c r="N331" s="14">
        <f t="shared" si="49"/>
        <v>0</v>
      </c>
      <c r="O331" s="14">
        <f>STDEV(O326:O329)</f>
        <v>0.58217816860476557</v>
      </c>
      <c r="AC331" s="8"/>
    </row>
    <row r="332" spans="1:29" x14ac:dyDescent="0.15">
      <c r="A332" s="23"/>
      <c r="B332" s="2" t="s">
        <v>23</v>
      </c>
      <c r="C332" s="19">
        <v>75.636297868895042</v>
      </c>
      <c r="D332" s="20">
        <v>0.28487637866728915</v>
      </c>
      <c r="E332" s="20">
        <v>13.032789384748201</v>
      </c>
      <c r="F332" s="20">
        <v>1.6414145397151869</v>
      </c>
      <c r="G332" s="20">
        <v>2.7916665352273221E-2</v>
      </c>
      <c r="H332" s="20">
        <v>0.30373634739524025</v>
      </c>
      <c r="I332" s="20">
        <v>1.4982928657878107</v>
      </c>
      <c r="J332" s="20">
        <v>3.5901763285100348</v>
      </c>
      <c r="K332" s="20">
        <v>3.796283736536668</v>
      </c>
      <c r="L332" s="13" t="s">
        <v>15</v>
      </c>
      <c r="M332" s="20">
        <v>0.24319643662678272</v>
      </c>
      <c r="N332" s="92">
        <v>100</v>
      </c>
      <c r="O332" s="19">
        <v>4.8991000000000042</v>
      </c>
      <c r="AC332" s="8"/>
    </row>
    <row r="333" spans="1:29" x14ac:dyDescent="0.15">
      <c r="A333" s="23"/>
      <c r="B333" s="2" t="s">
        <v>23</v>
      </c>
      <c r="C333" s="19">
        <v>75.111367717952817</v>
      </c>
      <c r="D333" s="20">
        <v>0.28450202757756515</v>
      </c>
      <c r="E333" s="20">
        <v>12.972626395430446</v>
      </c>
      <c r="F333" s="20">
        <v>1.711334038304847</v>
      </c>
      <c r="G333" s="20">
        <v>5.1139721379359397E-2</v>
      </c>
      <c r="H333" s="20">
        <v>0.29332044720715184</v>
      </c>
      <c r="I333" s="20">
        <v>1.4832014911088867</v>
      </c>
      <c r="J333" s="20">
        <v>4.0930708831075648</v>
      </c>
      <c r="K333" s="20">
        <v>3.7962506811761094</v>
      </c>
      <c r="L333" s="13" t="s">
        <v>15</v>
      </c>
      <c r="M333" s="20">
        <v>0.26232261964904136</v>
      </c>
      <c r="N333" s="92">
        <v>100</v>
      </c>
      <c r="O333" s="19">
        <v>4.3932999999999964</v>
      </c>
      <c r="AC333" s="8"/>
    </row>
    <row r="334" spans="1:29" x14ac:dyDescent="0.15">
      <c r="A334" s="23"/>
      <c r="B334" s="2" t="s">
        <v>23</v>
      </c>
      <c r="C334" s="19">
        <v>74.877011096332197</v>
      </c>
      <c r="D334" s="20">
        <v>0.33073993768562221</v>
      </c>
      <c r="E334" s="20">
        <v>13.186118652406028</v>
      </c>
      <c r="F334" s="20">
        <v>1.5041315161343223</v>
      </c>
      <c r="G334" s="20">
        <v>7.320572854982417E-2</v>
      </c>
      <c r="H334" s="20">
        <v>0.30515482936428406</v>
      </c>
      <c r="I334" s="20">
        <v>1.3552580033890278</v>
      </c>
      <c r="J334" s="20">
        <v>4.5035006286099524</v>
      </c>
      <c r="K334" s="20">
        <v>3.683642931326641</v>
      </c>
      <c r="L334" s="13" t="s">
        <v>15</v>
      </c>
      <c r="M334" s="20">
        <v>0.23406952061658437</v>
      </c>
      <c r="N334" s="92">
        <v>100</v>
      </c>
      <c r="O334" s="51">
        <v>12.187200000000004</v>
      </c>
      <c r="AC334" s="8"/>
    </row>
    <row r="335" spans="1:29" x14ac:dyDescent="0.15">
      <c r="A335" s="23"/>
      <c r="B335" s="2" t="s">
        <v>23</v>
      </c>
      <c r="C335" s="19">
        <v>75.068923453868663</v>
      </c>
      <c r="D335" s="20">
        <v>0.30104445340271929</v>
      </c>
      <c r="E335" s="20">
        <v>13.159798752938343</v>
      </c>
      <c r="F335" s="20">
        <v>1.6699317833191107</v>
      </c>
      <c r="G335" s="20">
        <v>9.5084524812966933E-2</v>
      </c>
      <c r="H335" s="20">
        <v>0.33766681151149952</v>
      </c>
      <c r="I335" s="20">
        <v>1.5413095718002818</v>
      </c>
      <c r="J335" s="20">
        <v>3.8937118146265361</v>
      </c>
      <c r="K335" s="20">
        <v>3.7148720740907497</v>
      </c>
      <c r="L335" s="13" t="s">
        <v>15</v>
      </c>
      <c r="M335" s="20">
        <v>0.28106005476181756</v>
      </c>
      <c r="N335" s="92">
        <v>100</v>
      </c>
      <c r="O335" s="19">
        <v>4.4955000000000069</v>
      </c>
      <c r="AC335" s="8"/>
    </row>
    <row r="336" spans="1:29" x14ac:dyDescent="0.15">
      <c r="A336" s="23"/>
      <c r="B336" s="17" t="s">
        <v>7</v>
      </c>
      <c r="C336" s="70">
        <f t="shared" ref="C336:N336" si="50">AVERAGE(C332:C335)</f>
        <v>75.173400034262173</v>
      </c>
      <c r="D336" s="70">
        <f t="shared" si="50"/>
        <v>0.30029069933329894</v>
      </c>
      <c r="E336" s="70">
        <f t="shared" si="50"/>
        <v>13.087833296380754</v>
      </c>
      <c r="F336" s="70">
        <f t="shared" si="50"/>
        <v>1.6317029693683667</v>
      </c>
      <c r="G336" s="70">
        <f t="shared" si="50"/>
        <v>6.1836660023605924E-2</v>
      </c>
      <c r="H336" s="70">
        <f t="shared" si="50"/>
        <v>0.30996960886954394</v>
      </c>
      <c r="I336" s="70">
        <f t="shared" si="50"/>
        <v>1.4695154830215018</v>
      </c>
      <c r="J336" s="70">
        <f t="shared" si="50"/>
        <v>4.0201149137135221</v>
      </c>
      <c r="K336" s="70">
        <f t="shared" si="50"/>
        <v>3.7477623557825419</v>
      </c>
      <c r="L336" s="14" t="s">
        <v>15</v>
      </c>
      <c r="M336" s="70">
        <f t="shared" si="50"/>
        <v>0.25516215791355651</v>
      </c>
      <c r="N336" s="70">
        <f t="shared" si="50"/>
        <v>100</v>
      </c>
      <c r="O336" s="70">
        <f>AVERAGE(O332:O335)</f>
        <v>6.493775000000003</v>
      </c>
      <c r="AC336" s="8"/>
    </row>
    <row r="337" spans="1:29" x14ac:dyDescent="0.15">
      <c r="A337" s="23"/>
      <c r="B337" s="17" t="s">
        <v>9</v>
      </c>
      <c r="C337" s="70">
        <f t="shared" ref="C337:N337" si="51">STDEV(C332:C335)</f>
        <v>0.32500470353134053</v>
      </c>
      <c r="D337" s="70">
        <f t="shared" si="51"/>
        <v>2.1714877379641853E-2</v>
      </c>
      <c r="E337" s="70">
        <f t="shared" si="51"/>
        <v>0.10188473942147186</v>
      </c>
      <c r="F337" s="70">
        <f t="shared" si="51"/>
        <v>8.9761423850290137E-2</v>
      </c>
      <c r="G337" s="70">
        <f t="shared" si="51"/>
        <v>2.8865589474132772E-2</v>
      </c>
      <c r="H337" s="70">
        <f t="shared" si="51"/>
        <v>1.9203864789336264E-2</v>
      </c>
      <c r="I337" s="70">
        <f t="shared" si="51"/>
        <v>8.0051249025831731E-2</v>
      </c>
      <c r="J337" s="70">
        <f t="shared" si="51"/>
        <v>0.38288782227598039</v>
      </c>
      <c r="K337" s="70">
        <f t="shared" si="51"/>
        <v>5.7441312984299553E-2</v>
      </c>
      <c r="L337" s="14" t="s">
        <v>15</v>
      </c>
      <c r="M337" s="70">
        <f t="shared" si="51"/>
        <v>2.0896978310136004E-2</v>
      </c>
      <c r="N337" s="70">
        <f t="shared" si="51"/>
        <v>0</v>
      </c>
      <c r="O337" s="70">
        <f>STDEV(O332:O335)</f>
        <v>3.8018931594448242</v>
      </c>
      <c r="AC337" s="8"/>
    </row>
    <row r="338" spans="1:29" x14ac:dyDescent="0.15">
      <c r="A338" s="23"/>
      <c r="B338" s="2" t="s">
        <v>390</v>
      </c>
      <c r="C338" s="19">
        <v>75.098666365508222</v>
      </c>
      <c r="D338" s="20">
        <v>7.3539465537860255E-2</v>
      </c>
      <c r="E338" s="20">
        <v>13.107350215684574</v>
      </c>
      <c r="F338" s="20">
        <v>1.4528508882493754</v>
      </c>
      <c r="G338" s="20">
        <v>2.0987651831251775E-2</v>
      </c>
      <c r="H338" s="20">
        <v>2.7204086612632922E-2</v>
      </c>
      <c r="I338" s="20">
        <v>0.74572512972333083</v>
      </c>
      <c r="J338" s="20">
        <v>4.1375440393818446</v>
      </c>
      <c r="K338" s="20">
        <v>5.0926969747692405</v>
      </c>
      <c r="L338" s="13" t="s">
        <v>15</v>
      </c>
      <c r="M338" s="20">
        <v>0.31448202426880001</v>
      </c>
      <c r="N338" s="92">
        <v>100</v>
      </c>
      <c r="O338" s="19">
        <v>0.82739999999999725</v>
      </c>
      <c r="AC338" s="8"/>
    </row>
    <row r="339" spans="1:29" x14ac:dyDescent="0.15">
      <c r="A339" s="23"/>
      <c r="B339" s="2" t="s">
        <v>390</v>
      </c>
      <c r="C339" s="19">
        <v>74.618228937499751</v>
      </c>
      <c r="D339" s="20">
        <v>0.12556766117540677</v>
      </c>
      <c r="E339" s="20">
        <v>13.113730033464257</v>
      </c>
      <c r="F339" s="20">
        <v>1.5900971634097212</v>
      </c>
      <c r="G339" s="20">
        <v>5.8793550965377202E-2</v>
      </c>
      <c r="H339" s="20">
        <v>5.2173360190855257E-2</v>
      </c>
      <c r="I339" s="20">
        <v>0.76651212827023285</v>
      </c>
      <c r="J339" s="20">
        <v>4.3023671218720612</v>
      </c>
      <c r="K339" s="20">
        <v>5.1457753898444656</v>
      </c>
      <c r="L339" s="13" t="s">
        <v>15</v>
      </c>
      <c r="M339" s="20">
        <v>0.29275472596850566</v>
      </c>
      <c r="N339" s="92">
        <v>100</v>
      </c>
      <c r="O339" s="19">
        <v>0.90919999999999845</v>
      </c>
      <c r="AC339" s="8"/>
    </row>
    <row r="340" spans="1:29" x14ac:dyDescent="0.15">
      <c r="A340" s="23"/>
      <c r="B340" s="2" t="s">
        <v>390</v>
      </c>
      <c r="C340" s="19">
        <v>74.652087974084395</v>
      </c>
      <c r="D340" s="20">
        <v>7.8918282961420741E-2</v>
      </c>
      <c r="E340" s="20">
        <v>13.325409548896408</v>
      </c>
      <c r="F340" s="20">
        <v>1.4890825442174274</v>
      </c>
      <c r="G340" s="20">
        <v>7.2425330545285535E-2</v>
      </c>
      <c r="H340" s="20">
        <v>4.2140947661864547E-2</v>
      </c>
      <c r="I340" s="20">
        <v>0.72143648039415476</v>
      </c>
      <c r="J340" s="20">
        <v>4.2305781116831982</v>
      </c>
      <c r="K340" s="20">
        <v>5.1358570988308063</v>
      </c>
      <c r="L340" s="13" t="s">
        <v>15</v>
      </c>
      <c r="M340" s="20">
        <v>0.32544066848900322</v>
      </c>
      <c r="N340" s="92">
        <v>100</v>
      </c>
      <c r="O340" s="19">
        <v>0.38429999999999609</v>
      </c>
      <c r="AC340" s="8"/>
    </row>
    <row r="341" spans="1:29" x14ac:dyDescent="0.15">
      <c r="A341" s="23"/>
      <c r="B341" s="2" t="s">
        <v>390</v>
      </c>
      <c r="C341" s="19">
        <v>74.796324480942815</v>
      </c>
      <c r="D341" s="20">
        <v>1.0772827528954072E-2</v>
      </c>
      <c r="E341" s="20">
        <v>13.305851042183825</v>
      </c>
      <c r="F341" s="20">
        <v>1.6286309586788967</v>
      </c>
      <c r="G341" s="20">
        <v>1.9757135764688648E-2</v>
      </c>
      <c r="H341" s="20">
        <v>2.7744430970073335E-2</v>
      </c>
      <c r="I341" s="20">
        <v>0.76607225699333426</v>
      </c>
      <c r="J341" s="20">
        <v>4.0206381697282429</v>
      </c>
      <c r="K341" s="20">
        <v>5.1817208851847933</v>
      </c>
      <c r="L341" s="13" t="s">
        <v>15</v>
      </c>
      <c r="M341" s="20">
        <v>0.31302851864210895</v>
      </c>
      <c r="N341" s="92">
        <v>100</v>
      </c>
      <c r="O341" s="19">
        <v>1.7064000000000021</v>
      </c>
      <c r="AC341" s="8"/>
    </row>
    <row r="342" spans="1:29" x14ac:dyDescent="0.15">
      <c r="A342" s="23"/>
      <c r="B342" s="2" t="s">
        <v>390</v>
      </c>
      <c r="C342" s="19">
        <v>74.777238793133108</v>
      </c>
      <c r="D342" s="20">
        <v>7.6635319211800723E-2</v>
      </c>
      <c r="E342" s="20">
        <v>13.285330645830426</v>
      </c>
      <c r="F342" s="20">
        <v>1.4514944175626696</v>
      </c>
      <c r="G342" s="20">
        <v>6.3170484418351922E-2</v>
      </c>
      <c r="H342" s="20">
        <v>3.2555616941791682E-2</v>
      </c>
      <c r="I342" s="20">
        <v>0.77155921714335451</v>
      </c>
      <c r="J342" s="20">
        <v>4.1281602949777296</v>
      </c>
      <c r="K342" s="20">
        <v>5.1832480334480779</v>
      </c>
      <c r="L342" s="13" t="s">
        <v>15</v>
      </c>
      <c r="M342" s="20">
        <v>0.29782814147436248</v>
      </c>
      <c r="N342" s="92">
        <v>100</v>
      </c>
      <c r="O342" s="19">
        <v>1.1722000000000037</v>
      </c>
      <c r="AC342" s="8"/>
    </row>
    <row r="343" spans="1:29" x14ac:dyDescent="0.15">
      <c r="A343" s="23"/>
      <c r="B343" s="2" t="s">
        <v>390</v>
      </c>
      <c r="C343" s="19">
        <v>74.457056439707458</v>
      </c>
      <c r="D343" s="20">
        <v>6.8739322034916126E-3</v>
      </c>
      <c r="E343" s="20">
        <v>13.236423033077543</v>
      </c>
      <c r="F343" s="20">
        <v>1.6435784081662475</v>
      </c>
      <c r="G343" s="20">
        <v>9.7174861905824722E-2</v>
      </c>
      <c r="H343" s="20">
        <v>4.6066755610091506E-2</v>
      </c>
      <c r="I343" s="20">
        <v>0.76112685247368472</v>
      </c>
      <c r="J343" s="20">
        <v>4.4158909138586599</v>
      </c>
      <c r="K343" s="20">
        <v>5.0526604459648672</v>
      </c>
      <c r="L343" s="13" t="s">
        <v>15</v>
      </c>
      <c r="M343" s="20">
        <v>0.36567357629634378</v>
      </c>
      <c r="N343" s="92">
        <v>100</v>
      </c>
      <c r="O343" s="19">
        <v>8.629999999999427E-2</v>
      </c>
      <c r="AC343" s="8"/>
    </row>
    <row r="344" spans="1:29" x14ac:dyDescent="0.15">
      <c r="A344" s="23"/>
      <c r="B344" s="17" t="s">
        <v>7</v>
      </c>
      <c r="C344" s="70">
        <f t="shared" ref="C344:N344" si="52">AVERAGE(C338:C343)</f>
        <v>74.733267165145961</v>
      </c>
      <c r="D344" s="70">
        <f t="shared" si="52"/>
        <v>6.2051248103155703E-2</v>
      </c>
      <c r="E344" s="70">
        <f t="shared" si="52"/>
        <v>13.229015753189506</v>
      </c>
      <c r="F344" s="70">
        <f t="shared" si="52"/>
        <v>1.5426223967140562</v>
      </c>
      <c r="G344" s="70">
        <f t="shared" si="52"/>
        <v>5.5384835905129971E-2</v>
      </c>
      <c r="H344" s="70">
        <f t="shared" si="52"/>
        <v>3.7980866331218215E-2</v>
      </c>
      <c r="I344" s="70">
        <f t="shared" si="52"/>
        <v>0.75540534416634875</v>
      </c>
      <c r="J344" s="70">
        <f t="shared" si="52"/>
        <v>4.2058631085836229</v>
      </c>
      <c r="K344" s="70">
        <f t="shared" si="52"/>
        <v>5.1319931380070418</v>
      </c>
      <c r="L344" s="14" t="s">
        <v>15</v>
      </c>
      <c r="M344" s="70">
        <f t="shared" si="52"/>
        <v>0.31820127585652069</v>
      </c>
      <c r="N344" s="70">
        <f t="shared" si="52"/>
        <v>100</v>
      </c>
      <c r="O344" s="70">
        <f>AVERAGE(O338:O343)</f>
        <v>0.84763333333333202</v>
      </c>
      <c r="AC344" s="8"/>
    </row>
    <row r="345" spans="1:29" x14ac:dyDescent="0.15">
      <c r="A345" s="23"/>
      <c r="B345" s="17" t="s">
        <v>9</v>
      </c>
      <c r="C345" s="70">
        <f t="shared" ref="C345:N345" si="53">STDEV(C338:C343)</f>
        <v>0.21704493751174206</v>
      </c>
      <c r="D345" s="70">
        <f t="shared" si="53"/>
        <v>4.5469810799869941E-2</v>
      </c>
      <c r="E345" s="70">
        <f t="shared" si="53"/>
        <v>9.6452019785025697E-2</v>
      </c>
      <c r="F345" s="70">
        <f t="shared" si="53"/>
        <v>8.8400441824691325E-2</v>
      </c>
      <c r="G345" s="70">
        <f t="shared" si="53"/>
        <v>3.0204369489736947E-2</v>
      </c>
      <c r="H345" s="70">
        <f t="shared" si="53"/>
        <v>1.0338971757451547E-2</v>
      </c>
      <c r="I345" s="70">
        <f t="shared" si="53"/>
        <v>1.8859571625536135E-2</v>
      </c>
      <c r="J345" s="70">
        <f t="shared" si="53"/>
        <v>0.14074731640815377</v>
      </c>
      <c r="K345" s="70">
        <f t="shared" si="53"/>
        <v>5.1269207672586713E-2</v>
      </c>
      <c r="L345" s="14" t="s">
        <v>15</v>
      </c>
      <c r="M345" s="70">
        <f t="shared" si="53"/>
        <v>2.6112103975224961E-2</v>
      </c>
      <c r="N345" s="70">
        <f t="shared" si="53"/>
        <v>0</v>
      </c>
      <c r="O345" s="70">
        <f>STDEV(O338:O343)</f>
        <v>0.57294498397897731</v>
      </c>
      <c r="AC345" s="8"/>
    </row>
    <row r="346" spans="1:29" x14ac:dyDescent="0.15">
      <c r="A346" s="23"/>
      <c r="B346" s="2" t="s">
        <v>23</v>
      </c>
      <c r="C346" s="13">
        <v>75.069514522496135</v>
      </c>
      <c r="D346" s="13">
        <v>0.33528535201694076</v>
      </c>
      <c r="E346" s="13">
        <v>13.180622728817548</v>
      </c>
      <c r="F346" s="13">
        <v>1.5362735614755172</v>
      </c>
      <c r="G346" s="13">
        <v>9.1437086612114721E-2</v>
      </c>
      <c r="H346" s="13">
        <v>0.28041201537214711</v>
      </c>
      <c r="I346" s="13">
        <v>1.470622990248621</v>
      </c>
      <c r="J346" s="13">
        <v>3.9542077331311596</v>
      </c>
      <c r="K346" s="13">
        <v>3.8586180753444359</v>
      </c>
      <c r="L346" s="13" t="s">
        <v>15</v>
      </c>
      <c r="M346" s="13">
        <v>0.2878837154584194</v>
      </c>
      <c r="N346" s="38">
        <v>100</v>
      </c>
      <c r="O346" s="13">
        <v>4.3725000000000023</v>
      </c>
      <c r="AC346" s="8"/>
    </row>
    <row r="347" spans="1:29" x14ac:dyDescent="0.15">
      <c r="A347" s="23"/>
      <c r="B347" s="2" t="s">
        <v>23</v>
      </c>
      <c r="C347" s="13">
        <v>75.399854617365065</v>
      </c>
      <c r="D347" s="13">
        <v>0.30774927151568726</v>
      </c>
      <c r="E347" s="13">
        <v>13.214317885206373</v>
      </c>
      <c r="F347" s="13">
        <v>1.7815028877516177</v>
      </c>
      <c r="G347" s="13">
        <v>5.5274729188182527E-2</v>
      </c>
      <c r="H347" s="13">
        <v>0.30403091161615631</v>
      </c>
      <c r="I347" s="13">
        <v>1.4371932353082886</v>
      </c>
      <c r="J347" s="13">
        <v>3.5987962988178754</v>
      </c>
      <c r="K347" s="13">
        <v>3.6995167179555937</v>
      </c>
      <c r="L347" s="13" t="s">
        <v>15</v>
      </c>
      <c r="M347" s="13">
        <v>0.26060465769092994</v>
      </c>
      <c r="N347" s="38">
        <v>100</v>
      </c>
      <c r="O347" s="13">
        <v>4.5277999999999992</v>
      </c>
      <c r="AC347" s="8"/>
    </row>
    <row r="348" spans="1:29" x14ac:dyDescent="0.15">
      <c r="A348" s="23"/>
      <c r="B348" s="2" t="s">
        <v>23</v>
      </c>
      <c r="C348" s="13">
        <v>75.079422034211291</v>
      </c>
      <c r="D348" s="13">
        <v>0.29182718940424029</v>
      </c>
      <c r="E348" s="13">
        <v>13.138523778348526</v>
      </c>
      <c r="F348" s="13">
        <v>1.7342330999983213</v>
      </c>
      <c r="G348" s="13">
        <v>3.6447054774974404E-2</v>
      </c>
      <c r="H348" s="13">
        <v>0.29770882644239649</v>
      </c>
      <c r="I348" s="13">
        <v>1.4874162763760892</v>
      </c>
      <c r="J348" s="13">
        <v>3.9796839065988485</v>
      </c>
      <c r="K348" s="13">
        <v>3.7449115341357371</v>
      </c>
      <c r="L348" s="13" t="s">
        <v>15</v>
      </c>
      <c r="M348" s="13">
        <v>0.27088474257608564</v>
      </c>
      <c r="N348" s="38">
        <v>100</v>
      </c>
      <c r="O348" s="13">
        <v>4.6864000000000061</v>
      </c>
      <c r="AC348" s="8"/>
    </row>
    <row r="349" spans="1:29" x14ac:dyDescent="0.15">
      <c r="A349" s="23"/>
      <c r="B349" s="2" t="s">
        <v>23</v>
      </c>
      <c r="C349" s="13">
        <v>75.228263033217345</v>
      </c>
      <c r="D349" s="13">
        <v>0.29753451954031612</v>
      </c>
      <c r="E349" s="13">
        <v>13.147179501609644</v>
      </c>
      <c r="F349" s="13">
        <v>1.7271807313796665</v>
      </c>
      <c r="G349" s="13">
        <v>9.1263526167525935E-2</v>
      </c>
      <c r="H349" s="13">
        <v>0.29848602804084085</v>
      </c>
      <c r="I349" s="13">
        <v>1.5113456706363226</v>
      </c>
      <c r="J349" s="13">
        <v>3.7576456782442222</v>
      </c>
      <c r="K349" s="13">
        <v>3.7326542501581503</v>
      </c>
      <c r="L349" s="13" t="s">
        <v>15</v>
      </c>
      <c r="M349" s="13">
        <v>0.26919457358766641</v>
      </c>
      <c r="N349" s="38">
        <v>100</v>
      </c>
      <c r="O349" s="13">
        <v>4.0471000000000004</v>
      </c>
      <c r="AC349" s="8"/>
    </row>
    <row r="350" spans="1:29" x14ac:dyDescent="0.15">
      <c r="A350" s="23"/>
      <c r="B350" s="2" t="s">
        <v>23</v>
      </c>
      <c r="C350" s="13">
        <v>74.964241352053307</v>
      </c>
      <c r="D350" s="13">
        <v>0.37113398828120103</v>
      </c>
      <c r="E350" s="13">
        <v>13.083064620686482</v>
      </c>
      <c r="F350" s="13">
        <v>1.7265467183598697</v>
      </c>
      <c r="G350" s="13">
        <v>8.8666808864798857E-2</v>
      </c>
      <c r="H350" s="13">
        <v>0.29557136464201622</v>
      </c>
      <c r="I350" s="13">
        <v>1.504090287449342</v>
      </c>
      <c r="J350" s="13">
        <v>3.9707260051107682</v>
      </c>
      <c r="K350" s="13">
        <v>3.7684491620765947</v>
      </c>
      <c r="L350" s="13" t="s">
        <v>15</v>
      </c>
      <c r="M350" s="13">
        <v>0.29382107292673032</v>
      </c>
      <c r="N350" s="38">
        <v>100</v>
      </c>
      <c r="O350" s="13">
        <v>4.3588000000000022</v>
      </c>
      <c r="AC350" s="8"/>
    </row>
    <row r="351" spans="1:29" x14ac:dyDescent="0.15">
      <c r="A351" s="23"/>
      <c r="B351" s="2" t="s">
        <v>23</v>
      </c>
      <c r="C351" s="13">
        <v>75.237201433414199</v>
      </c>
      <c r="D351" s="13">
        <v>0.24660006018151248</v>
      </c>
      <c r="E351" s="13">
        <v>13.063070645941222</v>
      </c>
      <c r="F351" s="13">
        <v>1.7207704075298436</v>
      </c>
      <c r="G351" s="13">
        <v>3.9503060629717465E-2</v>
      </c>
      <c r="H351" s="13">
        <v>0.28503311035311396</v>
      </c>
      <c r="I351" s="13">
        <v>1.4594858478754453</v>
      </c>
      <c r="J351" s="13">
        <v>4.0164005142783799</v>
      </c>
      <c r="K351" s="13">
        <v>3.7078334865927793</v>
      </c>
      <c r="L351" s="13" t="s">
        <v>15</v>
      </c>
      <c r="M351" s="13">
        <v>0.28936681052713537</v>
      </c>
      <c r="N351" s="38">
        <v>100</v>
      </c>
      <c r="O351" s="13">
        <v>4.9542000000000002</v>
      </c>
      <c r="AC351" s="8"/>
    </row>
    <row r="352" spans="1:29" x14ac:dyDescent="0.15">
      <c r="A352" s="23"/>
      <c r="B352" s="17" t="s">
        <v>7</v>
      </c>
      <c r="C352" s="14">
        <f t="shared" ref="C352:N352" si="54">AVERAGE(C346:C351)</f>
        <v>75.163082832126221</v>
      </c>
      <c r="D352" s="14">
        <f t="shared" si="54"/>
        <v>0.30835506348998298</v>
      </c>
      <c r="E352" s="14">
        <f t="shared" si="54"/>
        <v>13.1377965267683</v>
      </c>
      <c r="F352" s="14">
        <f t="shared" si="54"/>
        <v>1.7044179010824727</v>
      </c>
      <c r="G352" s="14">
        <f t="shared" si="54"/>
        <v>6.7098711039552311E-2</v>
      </c>
      <c r="H352" s="14">
        <f t="shared" si="54"/>
        <v>0.29354037607777844</v>
      </c>
      <c r="I352" s="14">
        <f t="shared" si="54"/>
        <v>1.4783590513156846</v>
      </c>
      <c r="J352" s="14">
        <f t="shared" si="54"/>
        <v>3.8795766893635424</v>
      </c>
      <c r="K352" s="14">
        <f t="shared" si="54"/>
        <v>3.751997204377215</v>
      </c>
      <c r="L352" s="14" t="s">
        <v>15</v>
      </c>
      <c r="M352" s="14">
        <f t="shared" si="54"/>
        <v>0.27862592879449449</v>
      </c>
      <c r="N352" s="14">
        <f t="shared" si="54"/>
        <v>100</v>
      </c>
      <c r="O352" s="14">
        <f>AVERAGE(O346:O351)</f>
        <v>4.4911333333333348</v>
      </c>
      <c r="AC352" s="8"/>
    </row>
    <row r="353" spans="1:29" x14ac:dyDescent="0.15">
      <c r="A353" s="23"/>
      <c r="B353" s="17" t="s">
        <v>9</v>
      </c>
      <c r="C353" s="14">
        <f t="shared" ref="C353:N353" si="55">STDEV(C346:C351)</f>
        <v>0.15562454551177757</v>
      </c>
      <c r="D353" s="14">
        <f t="shared" si="55"/>
        <v>4.2120626891803827E-2</v>
      </c>
      <c r="E353" s="14">
        <f t="shared" si="55"/>
        <v>5.7197394695277813E-2</v>
      </c>
      <c r="F353" s="14">
        <f t="shared" si="55"/>
        <v>8.5298060543460938E-2</v>
      </c>
      <c r="G353" s="14">
        <f t="shared" si="55"/>
        <v>2.6390635307263193E-2</v>
      </c>
      <c r="H353" s="14">
        <f t="shared" si="55"/>
        <v>8.9525317887095713E-3</v>
      </c>
      <c r="I353" s="14">
        <f t="shared" si="55"/>
        <v>2.8081722701609062E-2</v>
      </c>
      <c r="J353" s="14">
        <f t="shared" si="55"/>
        <v>0.1651211698417325</v>
      </c>
      <c r="K353" s="14">
        <f t="shared" si="55"/>
        <v>5.7909703957516497E-2</v>
      </c>
      <c r="L353" s="14" t="s">
        <v>15</v>
      </c>
      <c r="M353" s="14">
        <f t="shared" si="55"/>
        <v>1.3458143979036354E-2</v>
      </c>
      <c r="N353" s="14">
        <f t="shared" si="55"/>
        <v>0</v>
      </c>
      <c r="O353" s="14">
        <f>STDEV(O346:O351)</f>
        <v>0.31069465181535849</v>
      </c>
      <c r="AC353" s="8"/>
    </row>
    <row r="354" spans="1:29" x14ac:dyDescent="0.15">
      <c r="AC354" s="8"/>
    </row>
    <row r="355" spans="1:29" ht="17" x14ac:dyDescent="0.25">
      <c r="A355" s="6" t="s">
        <v>372</v>
      </c>
      <c r="B355" s="6" t="s">
        <v>0</v>
      </c>
      <c r="C355" s="6" t="s">
        <v>128</v>
      </c>
      <c r="D355" s="6" t="s">
        <v>1</v>
      </c>
      <c r="E355" s="6" t="s">
        <v>129</v>
      </c>
      <c r="F355" s="6" t="s">
        <v>130</v>
      </c>
      <c r="G355" s="6" t="s">
        <v>2</v>
      </c>
      <c r="H355" s="6" t="s">
        <v>3</v>
      </c>
      <c r="I355" s="6" t="s">
        <v>4</v>
      </c>
      <c r="J355" s="6" t="s">
        <v>131</v>
      </c>
      <c r="K355" s="6" t="s">
        <v>132</v>
      </c>
      <c r="L355" s="6" t="s">
        <v>133</v>
      </c>
      <c r="M355" s="6" t="s">
        <v>5</v>
      </c>
      <c r="N355" s="6" t="s">
        <v>6</v>
      </c>
      <c r="O355" s="15" t="s">
        <v>156</v>
      </c>
      <c r="AC355" s="8"/>
    </row>
    <row r="356" spans="1:29" x14ac:dyDescent="0.15">
      <c r="A356" s="18" t="s">
        <v>393</v>
      </c>
      <c r="B356" s="2" t="s">
        <v>27</v>
      </c>
      <c r="C356" s="13">
        <v>55.16937510811718</v>
      </c>
      <c r="D356" s="13">
        <v>2.3279028827857093</v>
      </c>
      <c r="E356" s="13">
        <v>13.672422740732449</v>
      </c>
      <c r="F356" s="13">
        <v>12.315895515553612</v>
      </c>
      <c r="G356" s="13">
        <v>0.20381997089739806</v>
      </c>
      <c r="H356" s="13">
        <v>3.7045780631506111</v>
      </c>
      <c r="I356" s="13">
        <v>7.2823664689182177</v>
      </c>
      <c r="J356" s="13">
        <v>3.2228587709747334</v>
      </c>
      <c r="K356" s="13">
        <v>1.8242040031341265</v>
      </c>
      <c r="L356" s="13">
        <v>0.27657647573596006</v>
      </c>
      <c r="M356" s="13" t="s">
        <v>15</v>
      </c>
      <c r="N356" s="38">
        <v>100</v>
      </c>
      <c r="O356" s="13">
        <v>1.7270000000000039</v>
      </c>
      <c r="AC356" s="8"/>
    </row>
    <row r="357" spans="1:29" x14ac:dyDescent="0.15">
      <c r="A357" s="1" t="s">
        <v>160</v>
      </c>
      <c r="B357" s="2" t="s">
        <v>27</v>
      </c>
      <c r="C357" s="13">
        <v>54.754674619966117</v>
      </c>
      <c r="D357" s="13">
        <v>2.2678139160670092</v>
      </c>
      <c r="E357" s="13">
        <v>13.667375922810459</v>
      </c>
      <c r="F357" s="13">
        <v>12.680436468406</v>
      </c>
      <c r="G357" s="13">
        <v>0.20254429339729682</v>
      </c>
      <c r="H357" s="13">
        <v>3.6630521689494282</v>
      </c>
      <c r="I357" s="13">
        <v>7.1970939558736351</v>
      </c>
      <c r="J357" s="13">
        <v>3.3784468393961196</v>
      </c>
      <c r="K357" s="13">
        <v>1.9218132880693486</v>
      </c>
      <c r="L357" s="13">
        <v>0.26694916529480278</v>
      </c>
      <c r="M357" s="13" t="s">
        <v>15</v>
      </c>
      <c r="N357" s="38">
        <v>100</v>
      </c>
      <c r="O357" s="13">
        <v>0.31810000000000116</v>
      </c>
      <c r="AC357" s="8"/>
    </row>
    <row r="358" spans="1:29" x14ac:dyDescent="0.15">
      <c r="A358" s="1" t="s">
        <v>159</v>
      </c>
      <c r="B358" s="17" t="s">
        <v>7</v>
      </c>
      <c r="C358" s="14">
        <f t="shared" ref="C358:N358" si="56">AVERAGE(C356:C357)</f>
        <v>54.962024864041652</v>
      </c>
      <c r="D358" s="14">
        <f t="shared" si="56"/>
        <v>2.2978583994263593</v>
      </c>
      <c r="E358" s="14">
        <f t="shared" si="56"/>
        <v>13.669899331771454</v>
      </c>
      <c r="F358" s="14">
        <f t="shared" si="56"/>
        <v>12.498165991979807</v>
      </c>
      <c r="G358" s="14">
        <f t="shared" si="56"/>
        <v>0.20318213214734743</v>
      </c>
      <c r="H358" s="14">
        <f t="shared" si="56"/>
        <v>3.6838151160500194</v>
      </c>
      <c r="I358" s="14">
        <f t="shared" si="56"/>
        <v>7.2397302123959264</v>
      </c>
      <c r="J358" s="14">
        <f t="shared" si="56"/>
        <v>3.3006528051854263</v>
      </c>
      <c r="K358" s="14">
        <f t="shared" si="56"/>
        <v>1.8730086456017374</v>
      </c>
      <c r="L358" s="14">
        <f t="shared" si="56"/>
        <v>0.27176282051538142</v>
      </c>
      <c r="M358" s="14" t="s">
        <v>15</v>
      </c>
      <c r="N358" s="14">
        <f t="shared" si="56"/>
        <v>100</v>
      </c>
      <c r="O358" s="14">
        <f>AVERAGE(O356:O357)</f>
        <v>1.0225500000000025</v>
      </c>
      <c r="AC358" s="8"/>
    </row>
    <row r="359" spans="1:29" x14ac:dyDescent="0.15">
      <c r="A359" s="57" t="s">
        <v>858</v>
      </c>
      <c r="B359" s="17" t="s">
        <v>9</v>
      </c>
      <c r="C359" s="14">
        <f t="shared" ref="C359:N359" si="57">STDEV(C356:C357)</f>
        <v>0.2932375273329878</v>
      </c>
      <c r="D359" s="14">
        <f t="shared" si="57"/>
        <v>4.2489315841285624E-2</v>
      </c>
      <c r="E359" s="14">
        <f t="shared" si="57"/>
        <v>3.5686391760527871E-3</v>
      </c>
      <c r="F359" s="14">
        <f t="shared" si="57"/>
        <v>0.25776937978212966</v>
      </c>
      <c r="G359" s="14">
        <f t="shared" si="57"/>
        <v>9.0204021092869021E-4</v>
      </c>
      <c r="H359" s="14">
        <f t="shared" si="57"/>
        <v>2.9363241384491565E-2</v>
      </c>
      <c r="I359" s="14">
        <f t="shared" si="57"/>
        <v>6.0296772222642694E-2</v>
      </c>
      <c r="J359" s="14">
        <f t="shared" si="57"/>
        <v>0.11001737825247869</v>
      </c>
      <c r="K359" s="14">
        <f t="shared" si="57"/>
        <v>6.902018728446549E-2</v>
      </c>
      <c r="L359" s="14">
        <f t="shared" si="57"/>
        <v>6.8075364975303636E-3</v>
      </c>
      <c r="M359" s="14" t="s">
        <v>15</v>
      </c>
      <c r="N359" s="14">
        <f t="shared" si="57"/>
        <v>0</v>
      </c>
      <c r="O359" s="14">
        <f>STDEV(O356:O357)</f>
        <v>0.99624274401372881</v>
      </c>
      <c r="AC359" s="8"/>
    </row>
    <row r="360" spans="1:29" x14ac:dyDescent="0.15">
      <c r="A360" s="1" t="s">
        <v>371</v>
      </c>
      <c r="B360" s="2" t="s">
        <v>26</v>
      </c>
      <c r="C360" s="13">
        <v>75.352871398091352</v>
      </c>
      <c r="D360" s="13">
        <v>8.1937721284759277E-2</v>
      </c>
      <c r="E360" s="13">
        <v>12.976899206524378</v>
      </c>
      <c r="F360" s="13">
        <v>1.6575003250297062</v>
      </c>
      <c r="G360" s="13">
        <v>7.8309482703884339E-2</v>
      </c>
      <c r="H360" s="13">
        <v>2.3180413155589955E-3</v>
      </c>
      <c r="I360" s="13">
        <v>0.69128023406170214</v>
      </c>
      <c r="J360" s="13">
        <v>4.0055753932859446</v>
      </c>
      <c r="K360" s="13">
        <v>5.1410125002897553</v>
      </c>
      <c r="L360" s="13">
        <v>1.2396481817989413E-2</v>
      </c>
      <c r="M360" s="13" t="s">
        <v>15</v>
      </c>
      <c r="N360" s="38">
        <v>100</v>
      </c>
      <c r="O360" s="13">
        <v>0.77830000000000155</v>
      </c>
      <c r="AC360" s="8"/>
    </row>
    <row r="361" spans="1:29" x14ac:dyDescent="0.15">
      <c r="A361" s="1" t="s">
        <v>373</v>
      </c>
      <c r="B361" s="2" t="s">
        <v>26</v>
      </c>
      <c r="C361" s="13">
        <v>75.358523695650632</v>
      </c>
      <c r="D361" s="13">
        <v>7.5468038225015993E-2</v>
      </c>
      <c r="E361" s="13">
        <v>12.791276824240294</v>
      </c>
      <c r="F361" s="13">
        <v>1.6007912525774812</v>
      </c>
      <c r="G361" s="13">
        <v>6.0717926336324779E-2</v>
      </c>
      <c r="H361" s="13">
        <v>3.7279392376212715E-2</v>
      </c>
      <c r="I361" s="13">
        <v>0.7183102433465377</v>
      </c>
      <c r="J361" s="13">
        <v>4.1159884140901957</v>
      </c>
      <c r="K361" s="13">
        <v>5.2328547629222602</v>
      </c>
      <c r="L361" s="13">
        <v>8.5873939077996779E-3</v>
      </c>
      <c r="M361" s="13" t="s">
        <v>15</v>
      </c>
      <c r="N361" s="38">
        <v>100</v>
      </c>
      <c r="O361" s="13">
        <v>1.0177000000000049</v>
      </c>
      <c r="AC361" s="8"/>
    </row>
    <row r="362" spans="1:29" x14ac:dyDescent="0.15">
      <c r="B362" s="2" t="s">
        <v>26</v>
      </c>
      <c r="C362" s="13">
        <v>74.393492618100296</v>
      </c>
      <c r="D362" s="13">
        <v>8.4523256518490089E-2</v>
      </c>
      <c r="E362" s="13">
        <v>13.880697998505443</v>
      </c>
      <c r="F362" s="13">
        <v>1.465372730394038</v>
      </c>
      <c r="G362" s="13">
        <v>7.7252438753458691E-2</v>
      </c>
      <c r="H362" s="13">
        <v>2.2014420455233979E-2</v>
      </c>
      <c r="I362" s="13">
        <v>0.81887585078666214</v>
      </c>
      <c r="J362" s="13">
        <v>4.0821602407448543</v>
      </c>
      <c r="K362" s="13">
        <v>5.1617756952719498</v>
      </c>
      <c r="L362" s="13">
        <v>1.3834750469573649E-2</v>
      </c>
      <c r="M362" s="13" t="s">
        <v>15</v>
      </c>
      <c r="N362" s="38">
        <v>100</v>
      </c>
      <c r="O362" s="13">
        <v>0.97400000000000375</v>
      </c>
      <c r="AC362" s="8"/>
    </row>
    <row r="363" spans="1:29" x14ac:dyDescent="0.15">
      <c r="B363" s="2" t="s">
        <v>26</v>
      </c>
      <c r="C363" s="13">
        <v>74.512282854251396</v>
      </c>
      <c r="D363" s="13">
        <v>7.4563841884295878E-2</v>
      </c>
      <c r="E363" s="13">
        <v>13.428756216596357</v>
      </c>
      <c r="F363" s="13">
        <v>1.6798557557938327</v>
      </c>
      <c r="G363" s="13">
        <v>7.2142282743263259E-2</v>
      </c>
      <c r="H363" s="13">
        <v>3.107667564325187E-2</v>
      </c>
      <c r="I363" s="13">
        <v>0.75784711284566486</v>
      </c>
      <c r="J363" s="13">
        <v>4.1773913148763437</v>
      </c>
      <c r="K363" s="13">
        <v>5.2590210645375777</v>
      </c>
      <c r="L363" s="13">
        <v>7.1637791255548151E-3</v>
      </c>
      <c r="M363" s="13" t="s">
        <v>15</v>
      </c>
      <c r="N363" s="38">
        <v>100</v>
      </c>
      <c r="O363" s="13">
        <v>0.89029999999999632</v>
      </c>
      <c r="AC363" s="8"/>
    </row>
    <row r="364" spans="1:29" x14ac:dyDescent="0.15">
      <c r="B364" s="17" t="s">
        <v>7</v>
      </c>
      <c r="C364" s="14">
        <f t="shared" ref="C364:N364" si="58">AVERAGE(C360:C363)</f>
        <v>74.904292641523426</v>
      </c>
      <c r="D364" s="14">
        <f t="shared" si="58"/>
        <v>7.9123214478140302E-2</v>
      </c>
      <c r="E364" s="14">
        <f t="shared" si="58"/>
        <v>13.269407561466618</v>
      </c>
      <c r="F364" s="14">
        <f t="shared" si="58"/>
        <v>1.6008800159487646</v>
      </c>
      <c r="G364" s="14">
        <f t="shared" si="58"/>
        <v>7.2105532634232763E-2</v>
      </c>
      <c r="H364" s="14">
        <f t="shared" si="58"/>
        <v>2.317213244756439E-2</v>
      </c>
      <c r="I364" s="14">
        <f t="shared" si="58"/>
        <v>0.74657836026014168</v>
      </c>
      <c r="J364" s="14">
        <f t="shared" si="58"/>
        <v>4.0952788407493355</v>
      </c>
      <c r="K364" s="14">
        <f t="shared" si="58"/>
        <v>5.1986660057553857</v>
      </c>
      <c r="L364" s="14">
        <f t="shared" si="58"/>
        <v>1.0495601330229389E-2</v>
      </c>
      <c r="M364" s="14" t="s">
        <v>15</v>
      </c>
      <c r="N364" s="14">
        <f t="shared" si="58"/>
        <v>100</v>
      </c>
      <c r="O364" s="14">
        <f>AVERAGE(O360:O363)</f>
        <v>0.91507500000000164</v>
      </c>
      <c r="AC364" s="8"/>
    </row>
    <row r="365" spans="1:29" x14ac:dyDescent="0.15">
      <c r="B365" s="17" t="s">
        <v>9</v>
      </c>
      <c r="C365" s="14">
        <f t="shared" ref="C365:N365" si="59">STDEV(C360:C363)</f>
        <v>0.52349374037125851</v>
      </c>
      <c r="D365" s="14">
        <f t="shared" si="59"/>
        <v>4.872716370874091E-3</v>
      </c>
      <c r="E365" s="14">
        <f t="shared" si="59"/>
        <v>0.48759208767793411</v>
      </c>
      <c r="F365" s="14">
        <f t="shared" si="59"/>
        <v>9.6272632320654056E-2</v>
      </c>
      <c r="G365" s="14">
        <f t="shared" si="59"/>
        <v>8.0551963939129046E-3</v>
      </c>
      <c r="H365" s="14">
        <f t="shared" si="59"/>
        <v>1.5250464471900607E-2</v>
      </c>
      <c r="I365" s="14">
        <f t="shared" si="59"/>
        <v>5.541023105337671E-2</v>
      </c>
      <c r="J365" s="14">
        <f t="shared" si="59"/>
        <v>7.1624369661249535E-2</v>
      </c>
      <c r="K365" s="14">
        <f t="shared" si="59"/>
        <v>5.6262556931044677E-2</v>
      </c>
      <c r="L365" s="14">
        <f t="shared" si="59"/>
        <v>3.1361100307072923E-3</v>
      </c>
      <c r="M365" s="14" t="s">
        <v>15</v>
      </c>
      <c r="N365" s="14">
        <f t="shared" si="59"/>
        <v>0</v>
      </c>
      <c r="O365" s="14">
        <f>STDEV(O360:O363)</f>
        <v>0.10539646973847719</v>
      </c>
      <c r="AC365" s="8"/>
    </row>
    <row r="366" spans="1:29" x14ac:dyDescent="0.15">
      <c r="B366" s="2" t="s">
        <v>27</v>
      </c>
      <c r="C366" s="13">
        <v>55.096091271455307</v>
      </c>
      <c r="D366" s="13">
        <v>2.326934027495323</v>
      </c>
      <c r="E366" s="13">
        <v>13.157691369071831</v>
      </c>
      <c r="F366" s="13">
        <v>12.547283006589115</v>
      </c>
      <c r="G366" s="13">
        <v>0.20285935085007731</v>
      </c>
      <c r="H366" s="13">
        <v>3.7102416009110879</v>
      </c>
      <c r="I366" s="13">
        <v>7.4035019930041495</v>
      </c>
      <c r="J366" s="13">
        <v>3.3294354510697151</v>
      </c>
      <c r="K366" s="13">
        <v>1.8633571951517123</v>
      </c>
      <c r="L366" s="13">
        <v>0.35457170747579925</v>
      </c>
      <c r="M366" s="13">
        <v>7.9313430407549016E-3</v>
      </c>
      <c r="N366" s="38">
        <v>100</v>
      </c>
      <c r="O366" s="13">
        <v>1.6560000000000059</v>
      </c>
      <c r="AC366" s="8"/>
    </row>
    <row r="367" spans="1:29" x14ac:dyDescent="0.15">
      <c r="B367" s="2" t="s">
        <v>27</v>
      </c>
      <c r="C367" s="13">
        <v>55.504334425749576</v>
      </c>
      <c r="D367" s="13">
        <v>2.3171490375623121</v>
      </c>
      <c r="E367" s="13">
        <v>13.654762582439476</v>
      </c>
      <c r="F367" s="13">
        <v>12.03474046304353</v>
      </c>
      <c r="G367" s="13">
        <v>0.20747098862314894</v>
      </c>
      <c r="H367" s="13">
        <v>3.6448210524603759</v>
      </c>
      <c r="I367" s="13">
        <v>7.1685750067090073</v>
      </c>
      <c r="J367" s="13">
        <v>3.1841358391139232</v>
      </c>
      <c r="K367" s="13">
        <v>1.9226390391074173</v>
      </c>
      <c r="L367" s="13">
        <v>0.35232456960697411</v>
      </c>
      <c r="M367" s="13">
        <v>9.250298855809188E-3</v>
      </c>
      <c r="N367" s="38">
        <v>100</v>
      </c>
      <c r="O367" s="13">
        <v>1.6247999999999934</v>
      </c>
      <c r="AC367" s="8"/>
    </row>
    <row r="368" spans="1:29" x14ac:dyDescent="0.15">
      <c r="B368" s="2" t="s">
        <v>27</v>
      </c>
      <c r="C368" s="13">
        <v>54.881287701788516</v>
      </c>
      <c r="D368" s="13">
        <v>2.3125798809824247</v>
      </c>
      <c r="E368" s="13">
        <v>13.906821123584528</v>
      </c>
      <c r="F368" s="13">
        <v>12.339729239085308</v>
      </c>
      <c r="G368" s="13">
        <v>0.19171435781795687</v>
      </c>
      <c r="H368" s="13">
        <v>3.6945717565268361</v>
      </c>
      <c r="I368" s="13">
        <v>7.4120393360414853</v>
      </c>
      <c r="J368" s="13">
        <v>3.0314069635864835</v>
      </c>
      <c r="K368" s="13">
        <v>1.8590390673971624</v>
      </c>
      <c r="L368" s="13">
        <v>0.3540203029982335</v>
      </c>
      <c r="M368" s="13">
        <v>1.6688510977783934E-2</v>
      </c>
      <c r="N368" s="38">
        <v>100</v>
      </c>
      <c r="O368" s="13">
        <v>1.7288000000000068</v>
      </c>
      <c r="AC368" s="8"/>
    </row>
    <row r="369" spans="1:29" x14ac:dyDescent="0.15">
      <c r="B369" s="17" t="s">
        <v>7</v>
      </c>
      <c r="C369" s="14">
        <f t="shared" ref="C369:N369" si="60">AVERAGE(C366:C368)</f>
        <v>55.160571132997802</v>
      </c>
      <c r="D369" s="14">
        <f t="shared" si="60"/>
        <v>2.3188876486800201</v>
      </c>
      <c r="E369" s="14">
        <f t="shared" si="60"/>
        <v>13.573091691698613</v>
      </c>
      <c r="F369" s="14">
        <f t="shared" si="60"/>
        <v>12.307250902905984</v>
      </c>
      <c r="G369" s="14">
        <f t="shared" si="60"/>
        <v>0.20068156576372773</v>
      </c>
      <c r="H369" s="14">
        <f t="shared" si="60"/>
        <v>3.6832114699660998</v>
      </c>
      <c r="I369" s="14">
        <f t="shared" si="60"/>
        <v>7.3280387785848804</v>
      </c>
      <c r="J369" s="14">
        <f t="shared" si="60"/>
        <v>3.1816594179233739</v>
      </c>
      <c r="K369" s="14">
        <f t="shared" si="60"/>
        <v>1.8816784338854307</v>
      </c>
      <c r="L369" s="14">
        <f t="shared" si="60"/>
        <v>0.35363886002700234</v>
      </c>
      <c r="M369" s="14">
        <f t="shared" si="60"/>
        <v>1.1290050958116008E-2</v>
      </c>
      <c r="N369" s="14">
        <f t="shared" si="60"/>
        <v>100</v>
      </c>
      <c r="O369" s="14">
        <f>AVERAGE(O366:O368)</f>
        <v>1.6698666666666686</v>
      </c>
      <c r="AC369" s="8"/>
    </row>
    <row r="370" spans="1:29" x14ac:dyDescent="0.15">
      <c r="B370" s="17" t="s">
        <v>9</v>
      </c>
      <c r="C370" s="14">
        <f t="shared" ref="C370:N370" si="61">STDEV(C366:C368)</f>
        <v>0.31648861664846129</v>
      </c>
      <c r="D370" s="14">
        <f t="shared" si="61"/>
        <v>7.3333114615704272E-3</v>
      </c>
      <c r="E370" s="14">
        <f t="shared" si="61"/>
        <v>0.38118427049114745</v>
      </c>
      <c r="F370" s="14">
        <f t="shared" si="61"/>
        <v>0.25781019467192801</v>
      </c>
      <c r="G370" s="14">
        <f t="shared" si="61"/>
        <v>8.1009205954957371E-3</v>
      </c>
      <c r="H370" s="14">
        <f t="shared" si="61"/>
        <v>3.4157782758172703E-2</v>
      </c>
      <c r="I370" s="14">
        <f t="shared" si="61"/>
        <v>0.13816563415768313</v>
      </c>
      <c r="J370" s="14">
        <f t="shared" si="61"/>
        <v>0.14902967601897424</v>
      </c>
      <c r="K370" s="14">
        <f t="shared" si="61"/>
        <v>3.5538569779040526E-2</v>
      </c>
      <c r="L370" s="14">
        <f t="shared" si="61"/>
        <v>1.1711239070240451E-3</v>
      </c>
      <c r="M370" s="14">
        <f t="shared" si="61"/>
        <v>4.7214869531198665E-3</v>
      </c>
      <c r="N370" s="14">
        <f t="shared" si="61"/>
        <v>0</v>
      </c>
      <c r="O370" s="14">
        <f>STDEV(O366:O368)</f>
        <v>5.3368654970253372E-2</v>
      </c>
      <c r="AC370" s="8"/>
    </row>
    <row r="371" spans="1:29" x14ac:dyDescent="0.15">
      <c r="B371" s="2" t="s">
        <v>26</v>
      </c>
      <c r="C371" s="13">
        <v>74.64614629536112</v>
      </c>
      <c r="D371" s="13">
        <v>7.372163440964892E-2</v>
      </c>
      <c r="E371" s="13">
        <v>13.215642371991054</v>
      </c>
      <c r="F371" s="13">
        <v>1.4586134654035625</v>
      </c>
      <c r="G371" s="13">
        <v>7.0578070906623991E-2</v>
      </c>
      <c r="H371" s="13">
        <v>3.7621356762007903E-2</v>
      </c>
      <c r="I371" s="13">
        <v>0.75719318313184114</v>
      </c>
      <c r="J371" s="13">
        <v>4.1629907254736125</v>
      </c>
      <c r="K371" s="13">
        <v>5.192964096448585</v>
      </c>
      <c r="L371" s="13">
        <v>1.1255985446315035E-2</v>
      </c>
      <c r="M371" s="13">
        <v>0.37327281466563639</v>
      </c>
      <c r="N371" s="38">
        <v>100</v>
      </c>
      <c r="O371" s="13">
        <v>1.3858000000000033</v>
      </c>
      <c r="AC371" s="8"/>
    </row>
    <row r="372" spans="1:29" x14ac:dyDescent="0.15">
      <c r="B372" s="2" t="s">
        <v>26</v>
      </c>
      <c r="C372" s="13">
        <v>74.842469207819121</v>
      </c>
      <c r="D372" s="13">
        <v>7.2410489494908983E-2</v>
      </c>
      <c r="E372" s="13">
        <v>12.761563904535633</v>
      </c>
      <c r="F372" s="13">
        <v>1.7886910006420735</v>
      </c>
      <c r="G372" s="13">
        <v>7.8486894207768484E-2</v>
      </c>
      <c r="H372" s="13">
        <v>7.4942324791933785E-3</v>
      </c>
      <c r="I372" s="13">
        <v>0.80461725739447809</v>
      </c>
      <c r="J372" s="13">
        <v>4.0663300338455741</v>
      </c>
      <c r="K372" s="13">
        <v>5.1857050553661743</v>
      </c>
      <c r="L372" s="13">
        <v>2.0659776023722286E-2</v>
      </c>
      <c r="M372" s="13">
        <v>0.37147087477947716</v>
      </c>
      <c r="N372" s="38">
        <v>100</v>
      </c>
      <c r="O372" s="13">
        <v>1.2574000000000041</v>
      </c>
      <c r="AC372" s="8"/>
    </row>
    <row r="373" spans="1:29" x14ac:dyDescent="0.15">
      <c r="B373" s="2" t="s">
        <v>26</v>
      </c>
      <c r="C373" s="13">
        <v>74.314452197974205</v>
      </c>
      <c r="D373" s="13">
        <v>8.1597204689819541E-2</v>
      </c>
      <c r="E373" s="13">
        <v>13.228340890500187</v>
      </c>
      <c r="F373" s="13">
        <v>1.5449945972147887</v>
      </c>
      <c r="G373" s="13">
        <v>6.0692970320026664E-2</v>
      </c>
      <c r="H373" s="13">
        <v>4.3424254971067326E-2</v>
      </c>
      <c r="I373" s="13">
        <v>0.75820768912272907</v>
      </c>
      <c r="J373" s="13">
        <v>4.2302293406582319</v>
      </c>
      <c r="K373" s="13">
        <v>5.3547155711299395</v>
      </c>
      <c r="L373" s="13">
        <v>1.2522343293982205E-2</v>
      </c>
      <c r="M373" s="13">
        <v>0.37062096684608631</v>
      </c>
      <c r="N373" s="38">
        <v>100</v>
      </c>
      <c r="O373" s="13">
        <v>0.97700000000000387</v>
      </c>
      <c r="AC373" s="8"/>
    </row>
    <row r="374" spans="1:29" x14ac:dyDescent="0.15">
      <c r="B374" s="2" t="s">
        <v>26</v>
      </c>
      <c r="C374" s="13">
        <v>74.672691238987582</v>
      </c>
      <c r="D374" s="13">
        <v>8.1089667623134756E-2</v>
      </c>
      <c r="E374" s="13">
        <v>13.174347828279517</v>
      </c>
      <c r="F374" s="13">
        <v>1.4442836322926489</v>
      </c>
      <c r="G374" s="13">
        <v>6.6566145063767346E-2</v>
      </c>
      <c r="H374" s="13">
        <v>6.1523255286209208E-2</v>
      </c>
      <c r="I374" s="13">
        <v>0.71921694007534065</v>
      </c>
      <c r="J374" s="13">
        <v>4.0846398620265356</v>
      </c>
      <c r="K374" s="13">
        <v>5.32640104085245</v>
      </c>
      <c r="L374" s="13">
        <v>1.2808940034997655E-2</v>
      </c>
      <c r="M374" s="13">
        <v>0.35643144947780875</v>
      </c>
      <c r="N374" s="38">
        <v>100</v>
      </c>
      <c r="O374" s="13">
        <v>0.8504999999999967</v>
      </c>
      <c r="AC374" s="8"/>
    </row>
    <row r="375" spans="1:29" x14ac:dyDescent="0.15">
      <c r="B375" s="2" t="s">
        <v>26</v>
      </c>
      <c r="C375" s="13">
        <v>74.924886420999499</v>
      </c>
      <c r="D375" s="13">
        <v>8.2483594144371536E-2</v>
      </c>
      <c r="E375" s="13">
        <v>12.971630489651693</v>
      </c>
      <c r="F375" s="13">
        <v>1.5139828369510349</v>
      </c>
      <c r="G375" s="13">
        <v>7.198384654215044E-2</v>
      </c>
      <c r="H375" s="13">
        <v>1.4235234729934376E-2</v>
      </c>
      <c r="I375" s="13">
        <v>0.74376577486118123</v>
      </c>
      <c r="J375" s="13">
        <v>4.0967188288743062</v>
      </c>
      <c r="K375" s="13">
        <v>5.1968702675416454</v>
      </c>
      <c r="L375" s="13">
        <v>1.8576476527006561E-2</v>
      </c>
      <c r="M375" s="13">
        <v>0.36486622917718325</v>
      </c>
      <c r="N375" s="38">
        <v>100</v>
      </c>
      <c r="O375" s="13">
        <v>0.95000000000000284</v>
      </c>
      <c r="AC375" s="8"/>
    </row>
    <row r="376" spans="1:29" x14ac:dyDescent="0.15">
      <c r="B376" s="17" t="s">
        <v>7</v>
      </c>
      <c r="C376" s="14">
        <f t="shared" ref="C376:N376" si="62">AVERAGE(C371:C375)</f>
        <v>74.680129072228311</v>
      </c>
      <c r="D376" s="14">
        <f t="shared" si="62"/>
        <v>7.8260518072376745E-2</v>
      </c>
      <c r="E376" s="14">
        <f t="shared" si="62"/>
        <v>13.070305096991614</v>
      </c>
      <c r="F376" s="14">
        <f t="shared" si="62"/>
        <v>1.5501131065008216</v>
      </c>
      <c r="G376" s="14">
        <f t="shared" si="62"/>
        <v>6.9661585408067384E-2</v>
      </c>
      <c r="H376" s="14">
        <f t="shared" si="62"/>
        <v>3.2859666845682436E-2</v>
      </c>
      <c r="I376" s="14">
        <f t="shared" si="62"/>
        <v>0.75660016891711401</v>
      </c>
      <c r="J376" s="14">
        <f t="shared" si="62"/>
        <v>4.1281817581756517</v>
      </c>
      <c r="K376" s="14">
        <f t="shared" si="62"/>
        <v>5.2513312062677588</v>
      </c>
      <c r="L376" s="14">
        <f t="shared" si="62"/>
        <v>1.5164704265204748E-2</v>
      </c>
      <c r="M376" s="14">
        <f t="shared" si="62"/>
        <v>0.36733246698923833</v>
      </c>
      <c r="N376" s="14">
        <f t="shared" si="62"/>
        <v>100</v>
      </c>
      <c r="O376" s="14">
        <f>AVERAGE(O371:O375)</f>
        <v>1.0841400000000021</v>
      </c>
      <c r="AC376" s="8"/>
    </row>
    <row r="377" spans="1:29" x14ac:dyDescent="0.15">
      <c r="B377" s="17" t="s">
        <v>9</v>
      </c>
      <c r="C377" s="14">
        <f t="shared" ref="C377:N377" si="63">STDEV(C371:C375)</f>
        <v>0.23515431436203707</v>
      </c>
      <c r="D377" s="14">
        <f t="shared" si="63"/>
        <v>4.7905176008026032E-3</v>
      </c>
      <c r="E377" s="14">
        <f t="shared" si="63"/>
        <v>0.20123427113741255</v>
      </c>
      <c r="F377" s="14">
        <f t="shared" si="63"/>
        <v>0.13948393188825675</v>
      </c>
      <c r="G377" s="14">
        <f t="shared" si="63"/>
        <v>6.5980437513055885E-3</v>
      </c>
      <c r="H377" s="14">
        <f t="shared" si="63"/>
        <v>2.2057653136955287E-2</v>
      </c>
      <c r="I377" s="14">
        <f t="shared" si="63"/>
        <v>3.1107893059208854E-2</v>
      </c>
      <c r="J377" s="14">
        <f t="shared" si="63"/>
        <v>6.7706760626202039E-2</v>
      </c>
      <c r="K377" s="14">
        <f t="shared" si="63"/>
        <v>8.2163422519178061E-2</v>
      </c>
      <c r="L377" s="14">
        <f t="shared" si="63"/>
        <v>4.1727024520496082E-3</v>
      </c>
      <c r="M377" s="14">
        <f t="shared" si="63"/>
        <v>6.8582594838885874E-3</v>
      </c>
      <c r="N377" s="14">
        <f t="shared" si="63"/>
        <v>0</v>
      </c>
      <c r="O377" s="14">
        <f>STDEV(O371:O375)</f>
        <v>0.22642766615411736</v>
      </c>
      <c r="AC377" s="8"/>
    </row>
    <row r="378" spans="1:29" x14ac:dyDescent="0.15">
      <c r="A378" s="18"/>
      <c r="B378" s="2" t="s">
        <v>26</v>
      </c>
      <c r="C378" s="13">
        <v>74.836602957559691</v>
      </c>
      <c r="D378" s="13">
        <v>8.2822175738556658E-2</v>
      </c>
      <c r="E378" s="13">
        <v>12.836932226209582</v>
      </c>
      <c r="F378" s="13">
        <v>1.6368490000232307</v>
      </c>
      <c r="G378" s="13">
        <v>6.4338690177390967E-2</v>
      </c>
      <c r="H378" s="13">
        <v>3.6360955202293162E-2</v>
      </c>
      <c r="I378" s="13">
        <v>0.74267251000683787</v>
      </c>
      <c r="J378" s="13">
        <v>4.1576732220755437</v>
      </c>
      <c r="K378" s="13">
        <v>5.2373915862769707</v>
      </c>
      <c r="L378" s="13">
        <v>2.7270716401719872E-3</v>
      </c>
      <c r="M378" s="13">
        <v>0.3656296050897257</v>
      </c>
      <c r="N378" s="38">
        <v>100</v>
      </c>
      <c r="O378" s="13">
        <v>0.99269999999999925</v>
      </c>
      <c r="AC378" s="8"/>
    </row>
    <row r="379" spans="1:29" x14ac:dyDescent="0.15">
      <c r="B379" s="2" t="s">
        <v>26</v>
      </c>
      <c r="C379" s="13">
        <v>75.053597255339426</v>
      </c>
      <c r="D379" s="13">
        <v>7.8779696487688428E-2</v>
      </c>
      <c r="E379" s="13">
        <v>12.752989569207362</v>
      </c>
      <c r="F379" s="13">
        <v>1.600751313746656</v>
      </c>
      <c r="G379" s="13">
        <v>8.1786555132256675E-2</v>
      </c>
      <c r="H379" s="13">
        <v>5.2820483522915768E-2</v>
      </c>
      <c r="I379" s="13">
        <v>0.75752792118823031</v>
      </c>
      <c r="J379" s="13">
        <v>4.0942389590656294</v>
      </c>
      <c r="K379" s="13">
        <v>5.1558605178411954</v>
      </c>
      <c r="L379" s="13">
        <v>1.2729034928672301E-2</v>
      </c>
      <c r="M379" s="13">
        <v>0.35891869353996458</v>
      </c>
      <c r="N379" s="38">
        <v>100</v>
      </c>
      <c r="O379" s="13">
        <v>0.22809999999999775</v>
      </c>
      <c r="AC379" s="8"/>
    </row>
    <row r="380" spans="1:29" x14ac:dyDescent="0.15">
      <c r="B380" s="2" t="s">
        <v>26</v>
      </c>
      <c r="C380" s="13">
        <v>74.777382012466603</v>
      </c>
      <c r="D380" s="13">
        <v>7.9054120906302566E-2</v>
      </c>
      <c r="E380" s="13">
        <v>12.77817354308895</v>
      </c>
      <c r="F380" s="13">
        <v>1.6539032353814189</v>
      </c>
      <c r="G380" s="13">
        <v>6.7873750865736618E-2</v>
      </c>
      <c r="H380" s="13">
        <v>4.2544770950826157E-2</v>
      </c>
      <c r="I380" s="13">
        <v>0.77945978035025232</v>
      </c>
      <c r="J380" s="13">
        <v>4.0390818244780853</v>
      </c>
      <c r="K380" s="13">
        <v>5.4199069951518757</v>
      </c>
      <c r="L380" s="13">
        <v>9.5973087958840415E-3</v>
      </c>
      <c r="M380" s="13">
        <v>0.35312159889185712</v>
      </c>
      <c r="N380" s="38">
        <v>100</v>
      </c>
      <c r="O380" s="13">
        <v>-1.0699999999999932</v>
      </c>
      <c r="AC380" s="8"/>
    </row>
    <row r="381" spans="1:29" x14ac:dyDescent="0.15">
      <c r="A381" s="57"/>
      <c r="B381" s="2" t="s">
        <v>26</v>
      </c>
      <c r="C381" s="13">
        <v>74.696706574592426</v>
      </c>
      <c r="D381" s="13">
        <v>7.4878437461692482E-2</v>
      </c>
      <c r="E381" s="13">
        <v>12.830261921301025</v>
      </c>
      <c r="F381" s="13">
        <v>1.6077922608589059</v>
      </c>
      <c r="G381" s="13">
        <v>6.3845870959833281E-2</v>
      </c>
      <c r="H381" s="13">
        <v>6.1700649695582893E-2</v>
      </c>
      <c r="I381" s="13">
        <v>0.70353042128059495</v>
      </c>
      <c r="J381" s="13">
        <v>4.282270257017939</v>
      </c>
      <c r="K381" s="13">
        <v>5.2953254607118048</v>
      </c>
      <c r="L381" s="13">
        <v>1.971560495239652E-2</v>
      </c>
      <c r="M381" s="13">
        <v>0.36397254116781763</v>
      </c>
      <c r="N381" s="38">
        <v>100</v>
      </c>
      <c r="O381" s="13">
        <v>2.1080000000000041</v>
      </c>
      <c r="AC381" s="8"/>
    </row>
    <row r="382" spans="1:29" x14ac:dyDescent="0.15">
      <c r="B382" s="17" t="s">
        <v>7</v>
      </c>
      <c r="C382" s="14">
        <f>AVERAGE(C378:C381)</f>
        <v>74.84107219998954</v>
      </c>
      <c r="D382" s="14">
        <f t="shared" ref="D382:N382" si="64">AVERAGE(D378:D381)</f>
        <v>7.8883607648560033E-2</v>
      </c>
      <c r="E382" s="14">
        <f t="shared" si="64"/>
        <v>12.79958931495173</v>
      </c>
      <c r="F382" s="14">
        <f t="shared" si="64"/>
        <v>1.624823952502553</v>
      </c>
      <c r="G382" s="14">
        <f t="shared" si="64"/>
        <v>6.9461216783804389E-2</v>
      </c>
      <c r="H382" s="14">
        <f t="shared" si="64"/>
        <v>4.8356714842904491E-2</v>
      </c>
      <c r="I382" s="14">
        <f t="shared" si="64"/>
        <v>0.74579765820647892</v>
      </c>
      <c r="J382" s="14">
        <f t="shared" si="64"/>
        <v>4.1433160656592989</v>
      </c>
      <c r="K382" s="14">
        <f t="shared" si="64"/>
        <v>5.2771211399954616</v>
      </c>
      <c r="L382" s="14">
        <f t="shared" si="64"/>
        <v>1.1192255079281212E-2</v>
      </c>
      <c r="M382" s="14">
        <f t="shared" si="64"/>
        <v>0.36041060967234129</v>
      </c>
      <c r="N382" s="40">
        <f t="shared" si="64"/>
        <v>100</v>
      </c>
      <c r="O382" s="14">
        <f>AVERAGE(O378:O381)</f>
        <v>0.56470000000000198</v>
      </c>
      <c r="AC382" s="8"/>
    </row>
    <row r="383" spans="1:29" x14ac:dyDescent="0.15">
      <c r="B383" s="17" t="s">
        <v>9</v>
      </c>
      <c r="C383" s="14">
        <f>STDEV(C378:C381)</f>
        <v>0.15284496182120363</v>
      </c>
      <c r="D383" s="14">
        <f t="shared" ref="D383:N383" si="65">STDEV(D378:D381)</f>
        <v>3.2451799706504198E-3</v>
      </c>
      <c r="E383" s="14">
        <f t="shared" si="65"/>
        <v>4.0683630571312086E-2</v>
      </c>
      <c r="F383" s="14">
        <f t="shared" si="65"/>
        <v>2.4898305950002933E-2</v>
      </c>
      <c r="G383" s="14">
        <f t="shared" si="65"/>
        <v>8.4104379791038672E-3</v>
      </c>
      <c r="H383" s="14">
        <f t="shared" si="65"/>
        <v>1.1190215507921259E-2</v>
      </c>
      <c r="I383" s="14">
        <f t="shared" si="65"/>
        <v>3.1974069730861053E-2</v>
      </c>
      <c r="J383" s="14">
        <f t="shared" si="65"/>
        <v>0.10454302888081361</v>
      </c>
      <c r="K383" s="14">
        <f t="shared" si="65"/>
        <v>0.11105820343315799</v>
      </c>
      <c r="L383" s="14">
        <f t="shared" si="65"/>
        <v>7.0524787526495686E-3</v>
      </c>
      <c r="M383" s="14">
        <f t="shared" si="65"/>
        <v>5.6356236285852752E-3</v>
      </c>
      <c r="N383" s="40">
        <f t="shared" si="65"/>
        <v>0</v>
      </c>
      <c r="O383" s="14">
        <f>STDEV(O378:O381)</f>
        <v>1.3354777597049916</v>
      </c>
      <c r="AC383" s="8"/>
    </row>
    <row r="384" spans="1:29" x14ac:dyDescent="0.15">
      <c r="A384" s="57" t="s">
        <v>374</v>
      </c>
      <c r="B384" s="2" t="s">
        <v>27</v>
      </c>
      <c r="C384" s="13">
        <v>54.882361043664304</v>
      </c>
      <c r="D384" s="13">
        <v>2.3024076749603615</v>
      </c>
      <c r="E384" s="13">
        <v>13.630756144864675</v>
      </c>
      <c r="F384" s="13">
        <v>12.367046010953025</v>
      </c>
      <c r="G384" s="13">
        <v>0.19474950508289171</v>
      </c>
      <c r="H384" s="13">
        <v>3.6997378874756062</v>
      </c>
      <c r="I384" s="13">
        <v>7.3719273163075822</v>
      </c>
      <c r="J384" s="13">
        <v>3.2557452109417651</v>
      </c>
      <c r="K384" s="13">
        <v>1.9349273233455089</v>
      </c>
      <c r="L384" s="13">
        <v>0.35270070409436449</v>
      </c>
      <c r="M384" s="13">
        <v>7.5406364900448509E-3</v>
      </c>
      <c r="N384" s="38">
        <v>100</v>
      </c>
      <c r="O384" s="13">
        <v>0.53889999999999816</v>
      </c>
      <c r="AC384" s="8"/>
    </row>
    <row r="385" spans="1:29" x14ac:dyDescent="0.15">
      <c r="B385" s="2" t="s">
        <v>27</v>
      </c>
      <c r="C385" s="13">
        <v>54.239474824843256</v>
      </c>
      <c r="D385" s="13">
        <v>2.3118858321954678</v>
      </c>
      <c r="E385" s="13">
        <v>13.956069895831849</v>
      </c>
      <c r="F385" s="13">
        <v>12.69604022652859</v>
      </c>
      <c r="G385" s="13">
        <v>0.18416131310068637</v>
      </c>
      <c r="H385" s="13">
        <v>3.7567890406721789</v>
      </c>
      <c r="I385" s="13">
        <v>7.4270934867943099</v>
      </c>
      <c r="J385" s="13">
        <v>3.1694060238046307</v>
      </c>
      <c r="K385" s="13">
        <v>1.8812942979180614</v>
      </c>
      <c r="L385" s="13">
        <v>0.36740690696496048</v>
      </c>
      <c r="M385" s="13">
        <v>1.0276404764181946E-2</v>
      </c>
      <c r="N385" s="38">
        <v>100</v>
      </c>
      <c r="O385" s="13">
        <v>1.7165999999999997</v>
      </c>
      <c r="AC385" s="8"/>
    </row>
    <row r="386" spans="1:29" x14ac:dyDescent="0.15">
      <c r="B386" s="2" t="s">
        <v>27</v>
      </c>
      <c r="C386" s="13">
        <v>55.610130049571559</v>
      </c>
      <c r="D386" s="13">
        <v>2.3253582524311067</v>
      </c>
      <c r="E386" s="13">
        <v>13.670456244116663</v>
      </c>
      <c r="F386" s="13">
        <v>11.852529684350015</v>
      </c>
      <c r="G386" s="13">
        <v>0.19887201489974587</v>
      </c>
      <c r="H386" s="13">
        <v>3.6038356341482136</v>
      </c>
      <c r="I386" s="13">
        <v>7.3341251853378102</v>
      </c>
      <c r="J386" s="13">
        <v>3.2648744954973519</v>
      </c>
      <c r="K386" s="13">
        <v>1.7829800299772547</v>
      </c>
      <c r="L386" s="13">
        <v>0.35007130708101536</v>
      </c>
      <c r="M386" s="13">
        <v>6.7671025892752541E-3</v>
      </c>
      <c r="N386" s="38">
        <v>100</v>
      </c>
      <c r="O386" s="13">
        <v>0.99160000000000537</v>
      </c>
      <c r="AC386" s="8"/>
    </row>
    <row r="387" spans="1:29" x14ac:dyDescent="0.15">
      <c r="B387" s="2" t="s">
        <v>27</v>
      </c>
      <c r="C387" s="13">
        <v>54.967172139666701</v>
      </c>
      <c r="D387" s="13">
        <v>2.2955673516155359</v>
      </c>
      <c r="E387" s="13">
        <v>13.720473937974356</v>
      </c>
      <c r="F387" s="13">
        <v>12.682758655654755</v>
      </c>
      <c r="G387" s="13">
        <v>0.19286051074573746</v>
      </c>
      <c r="H387" s="13">
        <v>3.6275419410771592</v>
      </c>
      <c r="I387" s="13">
        <v>7.242916026586764</v>
      </c>
      <c r="J387" s="13">
        <v>3.13626477253715</v>
      </c>
      <c r="K387" s="13">
        <v>1.7695103959116005</v>
      </c>
      <c r="L387" s="13">
        <v>0.35509858497979629</v>
      </c>
      <c r="M387" s="13">
        <v>9.7342844540435278E-3</v>
      </c>
      <c r="N387" s="38">
        <v>100</v>
      </c>
      <c r="O387" s="13">
        <v>1.3794999999999931</v>
      </c>
      <c r="AC387" s="8"/>
    </row>
    <row r="388" spans="1:29" x14ac:dyDescent="0.15">
      <c r="B388" s="2" t="s">
        <v>27</v>
      </c>
      <c r="C388" s="13">
        <v>55.012827903124972</v>
      </c>
      <c r="D388" s="13">
        <v>2.3118641866053955</v>
      </c>
      <c r="E388" s="13">
        <v>13.696628210020378</v>
      </c>
      <c r="F388" s="13">
        <v>12.597833058643001</v>
      </c>
      <c r="G388" s="13">
        <v>0.19556463071064961</v>
      </c>
      <c r="H388" s="13">
        <v>3.6168800591057817</v>
      </c>
      <c r="I388" s="13">
        <v>7.2616689264344112</v>
      </c>
      <c r="J388" s="13">
        <v>3.0684466058829738</v>
      </c>
      <c r="K388" s="13">
        <v>1.8438081010643912</v>
      </c>
      <c r="L388" s="13">
        <v>0.38950547621560616</v>
      </c>
      <c r="M388" s="13">
        <v>4.9728421924347841E-3</v>
      </c>
      <c r="N388" s="38">
        <v>100</v>
      </c>
      <c r="O388" s="13">
        <v>1.4647999999999968</v>
      </c>
      <c r="AC388" s="8"/>
    </row>
    <row r="389" spans="1:29" x14ac:dyDescent="0.15">
      <c r="B389" s="2" t="s">
        <v>27</v>
      </c>
      <c r="C389" s="13">
        <v>54.617259723734037</v>
      </c>
      <c r="D389" s="13">
        <v>2.3505603507749857</v>
      </c>
      <c r="E389" s="13">
        <v>13.756062162396962</v>
      </c>
      <c r="F389" s="13">
        <v>12.328330292670211</v>
      </c>
      <c r="G389" s="13">
        <v>0.19633996146789928</v>
      </c>
      <c r="H389" s="13">
        <v>3.6705658699618255</v>
      </c>
      <c r="I389" s="13">
        <v>7.4062377032006159</v>
      </c>
      <c r="J389" s="13">
        <v>3.3913358987331415</v>
      </c>
      <c r="K389" s="13">
        <v>1.9088209892631374</v>
      </c>
      <c r="L389" s="13">
        <v>0.36661709619227212</v>
      </c>
      <c r="M389" s="13">
        <v>7.9721587686080904E-3</v>
      </c>
      <c r="N389" s="38">
        <v>100</v>
      </c>
      <c r="O389" s="13">
        <v>2.1594999999999942</v>
      </c>
      <c r="AC389" s="8"/>
    </row>
    <row r="390" spans="1:29" x14ac:dyDescent="0.15">
      <c r="B390" s="17" t="s">
        <v>7</v>
      </c>
      <c r="C390" s="14">
        <f>AVERAGE(C384:C389)</f>
        <v>54.888204280767468</v>
      </c>
      <c r="D390" s="14">
        <f t="shared" ref="D390:N390" si="66">AVERAGE(D384:D389)</f>
        <v>2.3162739414304756</v>
      </c>
      <c r="E390" s="14">
        <f t="shared" si="66"/>
        <v>13.73840776586748</v>
      </c>
      <c r="F390" s="14">
        <f t="shared" si="66"/>
        <v>12.4207563214666</v>
      </c>
      <c r="G390" s="14">
        <f t="shared" si="66"/>
        <v>0.19375798933460173</v>
      </c>
      <c r="H390" s="14">
        <f t="shared" si="66"/>
        <v>3.6625584054067946</v>
      </c>
      <c r="I390" s="14">
        <f t="shared" si="66"/>
        <v>7.3406614407769162</v>
      </c>
      <c r="J390" s="14">
        <f t="shared" si="66"/>
        <v>3.2143455012328359</v>
      </c>
      <c r="K390" s="14">
        <f t="shared" si="66"/>
        <v>1.8535568562466589</v>
      </c>
      <c r="L390" s="14">
        <f t="shared" si="66"/>
        <v>0.36356667925466918</v>
      </c>
      <c r="M390" s="14">
        <f t="shared" si="66"/>
        <v>7.877238209764742E-3</v>
      </c>
      <c r="N390" s="40">
        <f t="shared" si="66"/>
        <v>100</v>
      </c>
      <c r="O390" s="14">
        <f>AVERAGE(O384:O389)</f>
        <v>1.3751499999999979</v>
      </c>
      <c r="AC390" s="8"/>
    </row>
    <row r="391" spans="1:29" x14ac:dyDescent="0.15">
      <c r="B391" s="17" t="s">
        <v>9</v>
      </c>
      <c r="C391" s="14">
        <f>STDEV(C384:C389)</f>
        <v>0.45546433209234344</v>
      </c>
      <c r="D391" s="14">
        <f t="shared" ref="D391:N391" si="67">STDEV(D384:D389)</f>
        <v>1.9584791139838839E-2</v>
      </c>
      <c r="E391" s="14">
        <f t="shared" si="67"/>
        <v>0.11485809925287002</v>
      </c>
      <c r="F391" s="14">
        <f t="shared" si="67"/>
        <v>0.31940303747416643</v>
      </c>
      <c r="G391" s="14">
        <f t="shared" si="67"/>
        <v>5.0984028219608919E-3</v>
      </c>
      <c r="H391" s="14">
        <f t="shared" si="67"/>
        <v>5.8458316700456842E-2</v>
      </c>
      <c r="I391" s="14">
        <f t="shared" si="67"/>
        <v>7.5610853318071214E-2</v>
      </c>
      <c r="J391" s="14">
        <f t="shared" si="67"/>
        <v>0.1140134733460592</v>
      </c>
      <c r="K391" s="14">
        <f t="shared" si="67"/>
        <v>6.720800118012811E-2</v>
      </c>
      <c r="L391" s="14">
        <f t="shared" si="67"/>
        <v>1.4620374051841087E-2</v>
      </c>
      <c r="M391" s="14">
        <f t="shared" si="67"/>
        <v>1.9490946031835031E-3</v>
      </c>
      <c r="N391" s="40">
        <f t="shared" si="67"/>
        <v>0</v>
      </c>
      <c r="O391" s="14">
        <f>STDEV(O384:O389)</f>
        <v>0.56325371459050144</v>
      </c>
      <c r="AC391" s="8"/>
    </row>
    <row r="392" spans="1:29" x14ac:dyDescent="0.15">
      <c r="B392" s="2" t="s">
        <v>26</v>
      </c>
      <c r="C392" s="13">
        <v>74.558138127231999</v>
      </c>
      <c r="D392" s="13">
        <v>8.181506365635656E-2</v>
      </c>
      <c r="E392" s="13">
        <v>12.843552650162419</v>
      </c>
      <c r="F392" s="13">
        <v>1.5975626979803481</v>
      </c>
      <c r="G392" s="13">
        <v>5.9318443193511289E-2</v>
      </c>
      <c r="H392" s="13">
        <v>2.370720093618223E-2</v>
      </c>
      <c r="I392" s="13">
        <v>0.79777253192905984</v>
      </c>
      <c r="J392" s="13">
        <v>4.2374351835038233</v>
      </c>
      <c r="K392" s="13">
        <v>5.4103867804612316</v>
      </c>
      <c r="L392" s="13">
        <v>1.4829610798377822E-2</v>
      </c>
      <c r="M392" s="13">
        <v>0.37548171014668197</v>
      </c>
      <c r="N392" s="38">
        <v>100</v>
      </c>
      <c r="O392" s="13">
        <v>0.87399999999999523</v>
      </c>
      <c r="AC392" s="8"/>
    </row>
    <row r="393" spans="1:29" x14ac:dyDescent="0.15">
      <c r="B393" s="2" t="s">
        <v>26</v>
      </c>
      <c r="C393" s="13">
        <v>75.018523355690093</v>
      </c>
      <c r="D393" s="13">
        <v>7.2975415009558953E-2</v>
      </c>
      <c r="E393" s="13">
        <v>12.903842186091371</v>
      </c>
      <c r="F393" s="13">
        <v>1.4653016130819101</v>
      </c>
      <c r="G393" s="13">
        <v>6.1896974569389154E-2</v>
      </c>
      <c r="H393" s="13">
        <v>3.8418811801689816E-2</v>
      </c>
      <c r="I393" s="13">
        <v>0.66277532211327861</v>
      </c>
      <c r="J393" s="13">
        <v>4.0262508219897892</v>
      </c>
      <c r="K393" s="13">
        <v>5.3729419764141024</v>
      </c>
      <c r="L393" s="13">
        <v>8.2326025289335327E-3</v>
      </c>
      <c r="M393" s="13">
        <v>0.36873928364161551</v>
      </c>
      <c r="N393" s="38">
        <v>100</v>
      </c>
      <c r="O393" s="13">
        <v>1.6106999999999942</v>
      </c>
      <c r="AC393" s="8"/>
    </row>
    <row r="394" spans="1:29" x14ac:dyDescent="0.15">
      <c r="B394" s="2" t="s">
        <v>26</v>
      </c>
      <c r="C394" s="13">
        <v>74.577062470631105</v>
      </c>
      <c r="D394" s="13">
        <v>8.3323945434487193E-2</v>
      </c>
      <c r="E394" s="13">
        <v>13.025024586145898</v>
      </c>
      <c r="F394" s="13">
        <v>1.5155620915629686</v>
      </c>
      <c r="G394" s="13">
        <v>6.3330258162143729E-2</v>
      </c>
      <c r="H394" s="13">
        <v>4.5975331646556268E-2</v>
      </c>
      <c r="I394" s="13">
        <v>0.80766377316400606</v>
      </c>
      <c r="J394" s="13">
        <v>4.137069412601706</v>
      </c>
      <c r="K394" s="13">
        <v>5.347956127557695</v>
      </c>
      <c r="L394" s="13">
        <v>2.1922012440742062E-2</v>
      </c>
      <c r="M394" s="13">
        <v>0.37521148145103422</v>
      </c>
      <c r="N394" s="38">
        <v>100</v>
      </c>
      <c r="O394" s="13">
        <v>1.468900000000005</v>
      </c>
      <c r="AC394" s="8"/>
    </row>
    <row r="395" spans="1:29" x14ac:dyDescent="0.15">
      <c r="B395" s="2" t="s">
        <v>26</v>
      </c>
      <c r="C395" s="13">
        <v>74.704773366642257</v>
      </c>
      <c r="D395" s="13">
        <v>7.7295331990035701E-2</v>
      </c>
      <c r="E395" s="13">
        <v>12.906598265869601</v>
      </c>
      <c r="F395" s="13">
        <v>1.6307998091423255</v>
      </c>
      <c r="G395" s="13">
        <v>6.159313479677811E-2</v>
      </c>
      <c r="H395" s="13">
        <v>4.02178857143436E-2</v>
      </c>
      <c r="I395" s="13">
        <v>0.74347371097624104</v>
      </c>
      <c r="J395" s="13">
        <v>4.0316151077423985</v>
      </c>
      <c r="K395" s="13">
        <v>5.4029740974529012</v>
      </c>
      <c r="L395" s="13">
        <v>1.7626982655656893E-2</v>
      </c>
      <c r="M395" s="13">
        <v>0.38303230701746388</v>
      </c>
      <c r="N395" s="38">
        <v>100</v>
      </c>
      <c r="O395" s="13">
        <v>1.287700000000001</v>
      </c>
      <c r="AC395" s="8"/>
    </row>
    <row r="396" spans="1:29" x14ac:dyDescent="0.15">
      <c r="B396" s="2" t="s">
        <v>26</v>
      </c>
      <c r="C396" s="13">
        <v>74.797380529054408</v>
      </c>
      <c r="D396" s="13">
        <v>8.4230266876422447E-2</v>
      </c>
      <c r="E396" s="13">
        <v>12.721782107644072</v>
      </c>
      <c r="F396" s="13">
        <v>1.5808987038176692</v>
      </c>
      <c r="G396" s="13">
        <v>6.5557049189873498E-2</v>
      </c>
      <c r="H396" s="13">
        <v>5.581886577269473E-2</v>
      </c>
      <c r="I396" s="13">
        <v>0.85314518225963998</v>
      </c>
      <c r="J396" s="13">
        <v>4.1761747813175463</v>
      </c>
      <c r="K396" s="13">
        <v>5.2701643142762773</v>
      </c>
      <c r="L396" s="13">
        <v>1.2448811791032638E-2</v>
      </c>
      <c r="M396" s="13">
        <v>0.38249978164382542</v>
      </c>
      <c r="N396" s="38">
        <v>100</v>
      </c>
      <c r="O396" s="13">
        <v>0.39209999999999923</v>
      </c>
      <c r="AC396" s="8"/>
    </row>
    <row r="397" spans="1:29" x14ac:dyDescent="0.15">
      <c r="B397" s="2" t="s">
        <v>26</v>
      </c>
      <c r="C397" s="13">
        <v>74.869625469530661</v>
      </c>
      <c r="D397" s="13">
        <v>7.8812264728168602E-2</v>
      </c>
      <c r="E397" s="13">
        <v>12.991968847882202</v>
      </c>
      <c r="F397" s="13">
        <v>1.5728010567731949</v>
      </c>
      <c r="G397" s="13">
        <v>7.8204458059313836E-2</v>
      </c>
      <c r="H397" s="13">
        <v>6.5035313567460451E-2</v>
      </c>
      <c r="I397" s="13">
        <v>0.71680666480272626</v>
      </c>
      <c r="J397" s="13">
        <v>3.9804245732184178</v>
      </c>
      <c r="K397" s="13">
        <v>5.2609719233839431</v>
      </c>
      <c r="L397" s="13">
        <v>1.4384757829562908E-2</v>
      </c>
      <c r="M397" s="13">
        <v>0.37106597133583752</v>
      </c>
      <c r="N397" s="38">
        <v>100</v>
      </c>
      <c r="O397" s="13">
        <v>1.2844000000000051</v>
      </c>
      <c r="AC397" s="8"/>
    </row>
    <row r="398" spans="1:29" x14ac:dyDescent="0.15">
      <c r="B398" s="2" t="s">
        <v>26</v>
      </c>
      <c r="C398" s="13">
        <v>74.631810436895179</v>
      </c>
      <c r="D398" s="13">
        <v>7.7754950636306566E-2</v>
      </c>
      <c r="E398" s="13">
        <v>12.68903726530845</v>
      </c>
      <c r="F398" s="13">
        <v>1.7324169866542747</v>
      </c>
      <c r="G398" s="13">
        <v>7.0723375808121575E-2</v>
      </c>
      <c r="H398" s="13">
        <v>3.2508295220159626E-2</v>
      </c>
      <c r="I398" s="13">
        <v>0.71711872559330181</v>
      </c>
      <c r="J398" s="13">
        <v>4.3737414500126368</v>
      </c>
      <c r="K398" s="13">
        <v>5.2812222303747731</v>
      </c>
      <c r="L398" s="13">
        <v>1.447077718264159E-2</v>
      </c>
      <c r="M398" s="13">
        <v>0.37899169255101461</v>
      </c>
      <c r="N398" s="38">
        <v>100</v>
      </c>
      <c r="O398" s="13">
        <v>1.8712000000000018</v>
      </c>
      <c r="AC398" s="8"/>
    </row>
    <row r="399" spans="1:29" x14ac:dyDescent="0.15">
      <c r="B399" s="17" t="s">
        <v>7</v>
      </c>
      <c r="C399" s="14">
        <f>AVERAGE(C392:C398)</f>
        <v>74.73675910795366</v>
      </c>
      <c r="D399" s="14">
        <f t="shared" ref="D399:N399" si="68">AVERAGE(D392:D398)</f>
        <v>7.9458176904476568E-2</v>
      </c>
      <c r="E399" s="14">
        <f t="shared" si="68"/>
        <v>12.868829415586289</v>
      </c>
      <c r="F399" s="14">
        <f t="shared" si="68"/>
        <v>1.5850489941446704</v>
      </c>
      <c r="G399" s="14">
        <f t="shared" si="68"/>
        <v>6.5803384825590186E-2</v>
      </c>
      <c r="H399" s="14">
        <f t="shared" si="68"/>
        <v>4.3097386379869533E-2</v>
      </c>
      <c r="I399" s="14">
        <f t="shared" si="68"/>
        <v>0.75696513011975064</v>
      </c>
      <c r="J399" s="14">
        <f t="shared" si="68"/>
        <v>4.1375301900551884</v>
      </c>
      <c r="K399" s="14">
        <f t="shared" si="68"/>
        <v>5.3352310642744172</v>
      </c>
      <c r="L399" s="14">
        <f t="shared" si="68"/>
        <v>1.4845079318135347E-2</v>
      </c>
      <c r="M399" s="14">
        <f t="shared" si="68"/>
        <v>0.37643174682678193</v>
      </c>
      <c r="N399" s="40">
        <f t="shared" si="68"/>
        <v>100</v>
      </c>
      <c r="O399" s="14">
        <f>AVERAGE(O392:O398)</f>
        <v>1.2555714285714288</v>
      </c>
      <c r="AC399" s="8"/>
    </row>
    <row r="400" spans="1:29" x14ac:dyDescent="0.15">
      <c r="A400" s="25"/>
      <c r="B400" s="99" t="s">
        <v>9</v>
      </c>
      <c r="C400" s="100">
        <f>STDEV(C392:C398)</f>
        <v>0.16840689810087103</v>
      </c>
      <c r="D400" s="100">
        <f t="shared" ref="D400:N400" si="69">STDEV(D392:D398)</f>
        <v>3.9432263938590541E-3</v>
      </c>
      <c r="E400" s="100">
        <f t="shared" si="69"/>
        <v>0.12701684546241979</v>
      </c>
      <c r="F400" s="100">
        <f t="shared" si="69"/>
        <v>8.4953082006472183E-2</v>
      </c>
      <c r="G400" s="100">
        <f t="shared" si="69"/>
        <v>6.5728060943250092E-3</v>
      </c>
      <c r="H400" s="100">
        <f t="shared" si="69"/>
        <v>1.3962330174937048E-2</v>
      </c>
      <c r="I400" s="100">
        <f t="shared" si="69"/>
        <v>6.5498569312228805E-2</v>
      </c>
      <c r="J400" s="100">
        <f t="shared" si="69"/>
        <v>0.13877659568311895</v>
      </c>
      <c r="K400" s="100">
        <f t="shared" si="69"/>
        <v>6.3883483063641888E-2</v>
      </c>
      <c r="L400" s="100">
        <f t="shared" si="69"/>
        <v>4.2355864054249171E-3</v>
      </c>
      <c r="M400" s="100">
        <f t="shared" si="69"/>
        <v>5.4359745712832556E-3</v>
      </c>
      <c r="N400" s="101">
        <f t="shared" si="69"/>
        <v>0</v>
      </c>
      <c r="O400" s="100">
        <f>STDEV(O392:O398)</f>
        <v>0.49052130675532662</v>
      </c>
      <c r="AC400" s="8"/>
    </row>
    <row r="401" spans="2:15" x14ac:dyDescent="0.15">
      <c r="O401" s="13"/>
    </row>
    <row r="402" spans="2:15" x14ac:dyDescent="0.15">
      <c r="B402" s="1"/>
      <c r="C402" s="1"/>
      <c r="D402" s="1"/>
      <c r="E402" s="1"/>
      <c r="F402" s="1"/>
      <c r="G402" s="1"/>
      <c r="H402" s="1"/>
      <c r="I402" s="1"/>
      <c r="J402" s="1"/>
      <c r="K402" s="1"/>
      <c r="L402" s="1"/>
      <c r="M402" s="1"/>
      <c r="N402" s="1"/>
    </row>
    <row r="403" spans="2:15" x14ac:dyDescent="0.15">
      <c r="C403" s="13"/>
      <c r="D403" s="13"/>
      <c r="E403" s="13"/>
      <c r="F403" s="13"/>
      <c r="G403" s="13"/>
      <c r="H403" s="13"/>
      <c r="I403" s="13"/>
      <c r="J403" s="13"/>
      <c r="K403" s="13"/>
      <c r="L403" s="13"/>
      <c r="M403" s="13"/>
      <c r="N403" s="13"/>
    </row>
    <row r="404" spans="2:15" x14ac:dyDescent="0.15">
      <c r="B404" s="1"/>
      <c r="C404" s="1"/>
      <c r="D404" s="1"/>
      <c r="E404" s="1"/>
      <c r="F404" s="1"/>
      <c r="G404" s="1"/>
      <c r="H404" s="1"/>
      <c r="I404" s="1"/>
      <c r="J404" s="1"/>
      <c r="K404" s="1"/>
      <c r="L404" s="1"/>
      <c r="M404" s="1"/>
      <c r="N404" s="1"/>
      <c r="O404" s="1"/>
    </row>
    <row r="405" spans="2:15" x14ac:dyDescent="0.15">
      <c r="B405" s="1"/>
      <c r="C405" s="1"/>
      <c r="D405" s="1"/>
      <c r="E405" s="1"/>
      <c r="F405" s="1"/>
      <c r="G405" s="1"/>
      <c r="H405" s="1"/>
      <c r="I405" s="1"/>
      <c r="J405" s="1"/>
      <c r="K405" s="1"/>
      <c r="L405" s="1"/>
      <c r="M405" s="1"/>
      <c r="N405" s="1"/>
      <c r="O405" s="1"/>
    </row>
    <row r="406" spans="2:15" x14ac:dyDescent="0.15">
      <c r="B406" s="1"/>
      <c r="C406" s="1"/>
      <c r="D406" s="1"/>
      <c r="E406" s="1"/>
      <c r="F406" s="1"/>
      <c r="G406" s="1"/>
      <c r="H406" s="1"/>
      <c r="I406" s="1"/>
      <c r="J406" s="1"/>
      <c r="K406" s="1"/>
      <c r="L406" s="1"/>
      <c r="M406" s="1"/>
      <c r="N406" s="1"/>
      <c r="O406" s="1"/>
    </row>
    <row r="407" spans="2:15" x14ac:dyDescent="0.15">
      <c r="B407" s="1"/>
      <c r="C407" s="1"/>
      <c r="D407" s="1"/>
      <c r="E407" s="1"/>
      <c r="F407" s="1"/>
      <c r="G407" s="1"/>
      <c r="H407" s="1"/>
      <c r="I407" s="1"/>
      <c r="J407" s="1"/>
      <c r="K407" s="1"/>
      <c r="L407" s="1"/>
      <c r="M407" s="1"/>
      <c r="N407" s="1"/>
      <c r="O407" s="1"/>
    </row>
    <row r="408" spans="2:15" x14ac:dyDescent="0.15">
      <c r="B408" s="1"/>
      <c r="C408" s="1"/>
      <c r="D408" s="1"/>
      <c r="E408" s="1"/>
      <c r="F408" s="1"/>
      <c r="G408" s="1"/>
      <c r="H408" s="1"/>
      <c r="I408" s="1"/>
      <c r="J408" s="1"/>
      <c r="K408" s="1"/>
      <c r="L408" s="1"/>
      <c r="M408" s="1"/>
      <c r="N408" s="1"/>
      <c r="O408" s="1"/>
    </row>
    <row r="409" spans="2:15" x14ac:dyDescent="0.15">
      <c r="B409" s="1"/>
      <c r="C409" s="1"/>
      <c r="D409" s="1"/>
      <c r="E409" s="1"/>
      <c r="F409" s="1"/>
      <c r="G409" s="1"/>
      <c r="H409" s="1"/>
      <c r="I409" s="1"/>
      <c r="J409" s="1"/>
      <c r="K409" s="1"/>
      <c r="L409" s="1"/>
      <c r="M409" s="1"/>
      <c r="N409" s="1"/>
      <c r="O409" s="1"/>
    </row>
    <row r="410" spans="2:15" x14ac:dyDescent="0.15">
      <c r="B410" s="1"/>
      <c r="C410" s="1"/>
      <c r="D410" s="1"/>
      <c r="E410" s="1"/>
      <c r="F410" s="1"/>
      <c r="G410" s="1"/>
      <c r="H410" s="1"/>
      <c r="I410" s="1"/>
      <c r="J410" s="1"/>
      <c r="K410" s="1"/>
      <c r="L410" s="1"/>
      <c r="M410" s="1"/>
      <c r="N410" s="1"/>
      <c r="O410" s="1"/>
    </row>
    <row r="411" spans="2:15" x14ac:dyDescent="0.15">
      <c r="B411" s="1"/>
      <c r="C411" s="1"/>
      <c r="D411" s="1"/>
      <c r="E411" s="1"/>
      <c r="F411" s="1"/>
      <c r="G411" s="1"/>
      <c r="H411" s="1"/>
      <c r="I411" s="1"/>
      <c r="J411" s="1"/>
      <c r="K411" s="1"/>
      <c r="L411" s="1"/>
      <c r="M411" s="1"/>
      <c r="N411" s="1"/>
      <c r="O411" s="1"/>
    </row>
    <row r="412" spans="2:15" x14ac:dyDescent="0.15">
      <c r="B412" s="1"/>
      <c r="C412" s="1"/>
      <c r="D412" s="1"/>
      <c r="E412" s="1"/>
      <c r="F412" s="1"/>
      <c r="G412" s="1"/>
      <c r="H412" s="1"/>
      <c r="I412" s="1"/>
      <c r="J412" s="1"/>
      <c r="K412" s="1"/>
      <c r="L412" s="1"/>
      <c r="M412" s="1"/>
      <c r="N412" s="1"/>
      <c r="O412" s="1"/>
    </row>
    <row r="413" spans="2:15" x14ac:dyDescent="0.15">
      <c r="B413" s="1"/>
      <c r="C413" s="1"/>
      <c r="D413" s="1"/>
      <c r="E413" s="1"/>
      <c r="F413" s="1"/>
      <c r="G413" s="1"/>
      <c r="H413" s="1"/>
      <c r="I413" s="1"/>
      <c r="J413" s="1"/>
      <c r="K413" s="1"/>
      <c r="L413" s="1"/>
      <c r="M413" s="1"/>
      <c r="N413" s="1"/>
      <c r="O413" s="1"/>
    </row>
    <row r="414" spans="2:15" x14ac:dyDescent="0.15">
      <c r="B414" s="1"/>
      <c r="C414" s="1"/>
      <c r="D414" s="1"/>
      <c r="E414" s="1"/>
      <c r="F414" s="1"/>
      <c r="G414" s="1"/>
      <c r="H414" s="1"/>
      <c r="I414" s="1"/>
      <c r="J414" s="1"/>
      <c r="K414" s="1"/>
      <c r="L414" s="1"/>
      <c r="M414" s="1"/>
      <c r="N414" s="1"/>
      <c r="O414" s="1"/>
    </row>
    <row r="415" spans="2:15" x14ac:dyDescent="0.15">
      <c r="B415" s="1"/>
      <c r="C415" s="1"/>
      <c r="D415" s="1"/>
      <c r="E415" s="1"/>
      <c r="F415" s="1"/>
      <c r="G415" s="1"/>
      <c r="H415" s="1"/>
      <c r="I415" s="1"/>
      <c r="J415" s="1"/>
      <c r="K415" s="1"/>
      <c r="L415" s="1"/>
      <c r="M415" s="1"/>
      <c r="N415" s="1"/>
      <c r="O415" s="1"/>
    </row>
    <row r="416" spans="2:15" x14ac:dyDescent="0.15">
      <c r="B416" s="1"/>
      <c r="C416" s="1"/>
      <c r="D416" s="1"/>
      <c r="E416" s="1"/>
      <c r="F416" s="1"/>
      <c r="G416" s="1"/>
      <c r="H416" s="1"/>
      <c r="I416" s="1"/>
      <c r="J416" s="1"/>
      <c r="K416" s="1"/>
      <c r="L416" s="1"/>
      <c r="M416" s="1"/>
      <c r="N416" s="1"/>
      <c r="O416" s="1"/>
    </row>
    <row r="417" s="1" customFormat="1" x14ac:dyDescent="0.15"/>
    <row r="418" s="1" customFormat="1" x14ac:dyDescent="0.15"/>
    <row r="419" s="1" customFormat="1" x14ac:dyDescent="0.15"/>
    <row r="421" s="1" customFormat="1" x14ac:dyDescent="0.15"/>
    <row r="422" s="1" customFormat="1" x14ac:dyDescent="0.15"/>
    <row r="423" s="1" customFormat="1" x14ac:dyDescent="0.15"/>
    <row r="424" s="1" customFormat="1" x14ac:dyDescent="0.15"/>
    <row r="425" s="1" customFormat="1" x14ac:dyDescent="0.15"/>
    <row r="426" s="1" customFormat="1" x14ac:dyDescent="0.15"/>
    <row r="427" s="1" customFormat="1" x14ac:dyDescent="0.15"/>
    <row r="428" s="1" customFormat="1" x14ac:dyDescent="0.15"/>
    <row r="429" s="1" customFormat="1" x14ac:dyDescent="0.15"/>
    <row r="431" s="1" customFormat="1" x14ac:dyDescent="0.15"/>
    <row r="432" s="1" customFormat="1" x14ac:dyDescent="0.15"/>
    <row r="433" s="1" customFormat="1" x14ac:dyDescent="0.15"/>
    <row r="434" s="1" customFormat="1" x14ac:dyDescent="0.15"/>
    <row r="435" s="1" customFormat="1" x14ac:dyDescent="0.15"/>
    <row r="436" s="1" customFormat="1" x14ac:dyDescent="0.15"/>
    <row r="437" s="1" customFormat="1" x14ac:dyDescent="0.15"/>
    <row r="439" s="1" customFormat="1" x14ac:dyDescent="0.15"/>
    <row r="440" s="1" customFormat="1" x14ac:dyDescent="0.15"/>
    <row r="441" s="1" customFormat="1" x14ac:dyDescent="0.15"/>
    <row r="442" s="1" customFormat="1" x14ac:dyDescent="0.15"/>
    <row r="443" s="1" customFormat="1" x14ac:dyDescent="0.15"/>
    <row r="444" s="1" customFormat="1" x14ac:dyDescent="0.15"/>
    <row r="445" s="1" customFormat="1" x14ac:dyDescent="0.15"/>
    <row r="446" s="1" customFormat="1" x14ac:dyDescent="0.15"/>
    <row r="447" s="1" customFormat="1" x14ac:dyDescent="0.15"/>
    <row r="448" s="1" customFormat="1" x14ac:dyDescent="0.15"/>
    <row r="449" spans="2:16" x14ac:dyDescent="0.15">
      <c r="B449" s="1"/>
      <c r="C449" s="1"/>
      <c r="D449" s="1"/>
      <c r="E449" s="1"/>
      <c r="F449" s="1"/>
      <c r="G449" s="1"/>
      <c r="H449" s="1"/>
      <c r="I449" s="1"/>
      <c r="J449" s="1"/>
      <c r="K449" s="1"/>
      <c r="L449" s="1"/>
      <c r="M449" s="1"/>
      <c r="N449" s="1"/>
      <c r="O449" s="1"/>
    </row>
    <row r="450" spans="2:16" x14ac:dyDescent="0.15">
      <c r="B450" s="1"/>
      <c r="C450" s="1"/>
      <c r="D450" s="1"/>
      <c r="E450" s="1"/>
      <c r="F450" s="1"/>
      <c r="G450" s="1"/>
      <c r="H450" s="1"/>
      <c r="I450" s="1"/>
      <c r="J450" s="1"/>
      <c r="K450" s="1"/>
      <c r="L450" s="1"/>
      <c r="M450" s="1"/>
      <c r="N450" s="1"/>
      <c r="O450" s="1"/>
    </row>
    <row r="452" spans="2:16" x14ac:dyDescent="0.15">
      <c r="B452" s="1"/>
      <c r="C452" s="1"/>
      <c r="D452" s="1"/>
      <c r="E452" s="1"/>
      <c r="F452" s="1"/>
      <c r="G452" s="1"/>
      <c r="H452" s="1"/>
      <c r="I452" s="1"/>
      <c r="J452" s="1"/>
      <c r="K452" s="1"/>
      <c r="L452" s="1"/>
      <c r="M452" s="1"/>
      <c r="N452" s="1"/>
      <c r="O452" s="1"/>
    </row>
    <row r="453" spans="2:16" x14ac:dyDescent="0.15">
      <c r="B453" s="1"/>
      <c r="C453" s="1"/>
      <c r="D453" s="1"/>
      <c r="E453" s="1"/>
      <c r="F453" s="1"/>
      <c r="G453" s="1"/>
      <c r="H453" s="1"/>
      <c r="I453" s="1"/>
      <c r="J453" s="1"/>
      <c r="K453" s="1"/>
      <c r="L453" s="1"/>
      <c r="M453" s="1"/>
      <c r="N453" s="1"/>
      <c r="O453" s="1"/>
      <c r="P453" s="8"/>
    </row>
    <row r="454" spans="2:16" x14ac:dyDescent="0.15">
      <c r="B454" s="1"/>
      <c r="C454" s="1"/>
      <c r="D454" s="1"/>
      <c r="E454" s="1"/>
      <c r="F454" s="1"/>
      <c r="G454" s="1"/>
      <c r="H454" s="1"/>
      <c r="I454" s="1"/>
      <c r="J454" s="1"/>
      <c r="K454" s="1"/>
      <c r="L454" s="1"/>
      <c r="M454" s="1"/>
      <c r="N454" s="1"/>
      <c r="O454" s="1"/>
      <c r="P454" s="8"/>
    </row>
    <row r="455" spans="2:16" x14ac:dyDescent="0.15">
      <c r="B455" s="1"/>
      <c r="C455" s="1"/>
      <c r="D455" s="1"/>
      <c r="E455" s="1"/>
      <c r="F455" s="1"/>
      <c r="G455" s="1"/>
      <c r="H455" s="1"/>
      <c r="I455" s="1"/>
      <c r="J455" s="1"/>
      <c r="K455" s="1"/>
      <c r="L455" s="1"/>
      <c r="M455" s="1"/>
      <c r="N455" s="1"/>
      <c r="O455" s="1"/>
      <c r="P455" s="8"/>
    </row>
    <row r="456" spans="2:16" x14ac:dyDescent="0.15">
      <c r="B456" s="1"/>
      <c r="C456" s="1"/>
      <c r="D456" s="1"/>
      <c r="E456" s="1"/>
      <c r="F456" s="1"/>
      <c r="G456" s="1"/>
      <c r="H456" s="1"/>
      <c r="I456" s="1"/>
      <c r="J456" s="1"/>
      <c r="K456" s="1"/>
      <c r="L456" s="1"/>
      <c r="M456" s="1"/>
      <c r="N456" s="1"/>
      <c r="O456" s="1"/>
      <c r="P456" s="8"/>
    </row>
    <row r="457" spans="2:16" x14ac:dyDescent="0.15">
      <c r="B457" s="1"/>
      <c r="C457" s="1"/>
      <c r="D457" s="1"/>
      <c r="E457" s="1"/>
      <c r="F457" s="1"/>
      <c r="G457" s="1"/>
      <c r="H457" s="1"/>
      <c r="I457" s="1"/>
      <c r="J457" s="1"/>
      <c r="K457" s="1"/>
      <c r="L457" s="1"/>
      <c r="M457" s="1"/>
      <c r="N457" s="1"/>
      <c r="O457" s="1"/>
      <c r="P457" s="8"/>
    </row>
    <row r="458" spans="2:16" x14ac:dyDescent="0.15">
      <c r="B458" s="1"/>
      <c r="C458" s="1"/>
      <c r="D458" s="1"/>
      <c r="E458" s="1"/>
      <c r="F458" s="1"/>
      <c r="G458" s="1"/>
      <c r="H458" s="1"/>
      <c r="I458" s="1"/>
      <c r="J458" s="1"/>
      <c r="K458" s="1"/>
      <c r="L458" s="1"/>
      <c r="M458" s="1"/>
      <c r="N458" s="1"/>
      <c r="O458" s="1"/>
      <c r="P458" s="8"/>
    </row>
    <row r="459" spans="2:16" x14ac:dyDescent="0.15">
      <c r="B459" s="1"/>
      <c r="C459" s="1"/>
      <c r="D459" s="1"/>
      <c r="E459" s="1"/>
      <c r="F459" s="1"/>
      <c r="G459" s="1"/>
      <c r="H459" s="1"/>
      <c r="I459" s="1"/>
      <c r="J459" s="1"/>
      <c r="K459" s="1"/>
      <c r="L459" s="1"/>
      <c r="M459" s="1"/>
      <c r="N459" s="1"/>
      <c r="O459" s="1"/>
      <c r="P459" s="8"/>
    </row>
    <row r="460" spans="2:16" x14ac:dyDescent="0.15">
      <c r="B460" s="1"/>
      <c r="C460" s="1"/>
      <c r="D460" s="1"/>
      <c r="E460" s="1"/>
      <c r="F460" s="1"/>
      <c r="G460" s="1"/>
      <c r="H460" s="1"/>
      <c r="I460" s="1"/>
      <c r="J460" s="1"/>
      <c r="K460" s="1"/>
      <c r="L460" s="1"/>
      <c r="M460" s="1"/>
      <c r="N460" s="1"/>
      <c r="O460" s="1"/>
      <c r="P460" s="8"/>
    </row>
    <row r="461" spans="2:16" x14ac:dyDescent="0.15">
      <c r="B461" s="1"/>
      <c r="C461" s="1"/>
      <c r="D461" s="1"/>
      <c r="E461" s="1"/>
      <c r="F461" s="1"/>
      <c r="G461" s="1"/>
      <c r="H461" s="1"/>
      <c r="I461" s="1"/>
      <c r="J461" s="1"/>
      <c r="K461" s="1"/>
      <c r="L461" s="1"/>
      <c r="M461" s="1"/>
      <c r="N461" s="1"/>
      <c r="O461" s="1"/>
      <c r="P461" s="8"/>
    </row>
    <row r="462" spans="2:16" x14ac:dyDescent="0.15">
      <c r="B462" s="1"/>
      <c r="C462" s="1"/>
      <c r="D462" s="1"/>
      <c r="E462" s="1"/>
      <c r="F462" s="1"/>
      <c r="G462" s="1"/>
      <c r="H462" s="1"/>
      <c r="I462" s="1"/>
      <c r="J462" s="1"/>
      <c r="K462" s="1"/>
      <c r="L462" s="1"/>
      <c r="M462" s="1"/>
      <c r="N462" s="1"/>
      <c r="O462" s="1"/>
      <c r="P462" s="8"/>
    </row>
    <row r="463" spans="2:16" x14ac:dyDescent="0.15">
      <c r="B463" s="1"/>
      <c r="C463" s="1"/>
      <c r="D463" s="1"/>
      <c r="E463" s="1"/>
      <c r="F463" s="1"/>
      <c r="G463" s="1"/>
      <c r="H463" s="1"/>
      <c r="I463" s="1"/>
      <c r="J463" s="1"/>
      <c r="K463" s="1"/>
      <c r="L463" s="1"/>
      <c r="M463" s="1"/>
      <c r="N463" s="1"/>
      <c r="O463" s="1"/>
      <c r="P463" s="8"/>
    </row>
    <row r="464" spans="2:16" x14ac:dyDescent="0.15">
      <c r="B464" s="1"/>
      <c r="C464" s="1"/>
      <c r="D464" s="1"/>
      <c r="E464" s="1"/>
      <c r="F464" s="1"/>
      <c r="G464" s="1"/>
      <c r="H464" s="1"/>
      <c r="I464" s="1"/>
      <c r="J464" s="1"/>
      <c r="K464" s="1"/>
      <c r="L464" s="1"/>
      <c r="M464" s="1"/>
      <c r="N464" s="1"/>
      <c r="O464" s="1"/>
      <c r="P464" s="8"/>
    </row>
    <row r="465" spans="1:16" x14ac:dyDescent="0.15">
      <c r="B465" s="1"/>
      <c r="C465" s="1"/>
      <c r="D465" s="1"/>
      <c r="E465" s="1"/>
      <c r="F465" s="1"/>
      <c r="G465" s="1"/>
      <c r="H465" s="1"/>
      <c r="I465" s="1"/>
      <c r="J465" s="1"/>
      <c r="K465" s="1"/>
      <c r="L465" s="1"/>
      <c r="M465" s="1"/>
      <c r="N465" s="1"/>
      <c r="O465" s="1"/>
      <c r="P465" s="8"/>
    </row>
    <row r="467" spans="1:16" x14ac:dyDescent="0.15">
      <c r="A467" s="18"/>
    </row>
    <row r="468" spans="1:16" x14ac:dyDescent="0.15">
      <c r="B468" s="1"/>
      <c r="C468" s="1"/>
      <c r="D468" s="1"/>
      <c r="E468" s="1"/>
      <c r="F468" s="1"/>
      <c r="G468" s="1"/>
      <c r="H468" s="1"/>
      <c r="I468" s="1"/>
      <c r="J468" s="1"/>
      <c r="K468" s="1"/>
      <c r="L468" s="1"/>
      <c r="M468" s="1"/>
      <c r="N468" s="1"/>
      <c r="O468" s="1"/>
    </row>
    <row r="469" spans="1:16" x14ac:dyDescent="0.15">
      <c r="B469" s="1"/>
      <c r="C469" s="1"/>
      <c r="D469" s="1"/>
      <c r="E469" s="1"/>
      <c r="F469" s="1"/>
      <c r="G469" s="1"/>
      <c r="H469" s="1"/>
      <c r="I469" s="1"/>
      <c r="J469" s="1"/>
      <c r="K469" s="1"/>
      <c r="L469" s="1"/>
      <c r="M469" s="1"/>
      <c r="N469" s="1"/>
      <c r="O469" s="1"/>
      <c r="P469" s="8"/>
    </row>
    <row r="470" spans="1:16" x14ac:dyDescent="0.15">
      <c r="B470" s="1"/>
      <c r="C470" s="1"/>
      <c r="D470" s="1"/>
      <c r="E470" s="1"/>
      <c r="F470" s="1"/>
      <c r="G470" s="1"/>
      <c r="H470" s="1"/>
      <c r="I470" s="1"/>
      <c r="J470" s="1"/>
      <c r="K470" s="1"/>
      <c r="L470" s="1"/>
      <c r="M470" s="1"/>
      <c r="N470" s="1"/>
      <c r="O470" s="1"/>
      <c r="P470" s="8"/>
    </row>
    <row r="471" spans="1:16" x14ac:dyDescent="0.15">
      <c r="B471" s="1"/>
      <c r="C471" s="1"/>
      <c r="D471" s="1"/>
      <c r="E471" s="1"/>
      <c r="F471" s="1"/>
      <c r="G471" s="1"/>
      <c r="H471" s="1"/>
      <c r="I471" s="1"/>
      <c r="J471" s="1"/>
      <c r="K471" s="1"/>
      <c r="L471" s="1"/>
      <c r="M471" s="1"/>
      <c r="N471" s="1"/>
      <c r="O471" s="1"/>
      <c r="P471" s="8"/>
    </row>
    <row r="472" spans="1:16" x14ac:dyDescent="0.15">
      <c r="B472" s="1"/>
      <c r="C472" s="1"/>
      <c r="D472" s="1"/>
      <c r="E472" s="1"/>
      <c r="F472" s="1"/>
      <c r="G472" s="1"/>
      <c r="H472" s="1"/>
      <c r="I472" s="1"/>
      <c r="J472" s="1"/>
      <c r="K472" s="1"/>
      <c r="L472" s="1"/>
      <c r="M472" s="1"/>
      <c r="N472" s="1"/>
      <c r="O472" s="1"/>
      <c r="P472" s="8"/>
    </row>
    <row r="473" spans="1:16" x14ac:dyDescent="0.15">
      <c r="B473" s="1"/>
      <c r="C473" s="1"/>
      <c r="D473" s="1"/>
      <c r="E473" s="1"/>
      <c r="F473" s="1"/>
      <c r="G473" s="1"/>
      <c r="H473" s="1"/>
      <c r="I473" s="1"/>
      <c r="J473" s="1"/>
      <c r="K473" s="1"/>
      <c r="L473" s="1"/>
      <c r="M473" s="1"/>
      <c r="N473" s="1"/>
      <c r="O473" s="1"/>
      <c r="P473" s="8"/>
    </row>
    <row r="474" spans="1:16" x14ac:dyDescent="0.15">
      <c r="B474" s="1"/>
      <c r="C474" s="1"/>
      <c r="D474" s="1"/>
      <c r="E474" s="1"/>
      <c r="F474" s="1"/>
      <c r="G474" s="1"/>
      <c r="H474" s="1"/>
      <c r="I474" s="1"/>
      <c r="J474" s="1"/>
      <c r="K474" s="1"/>
      <c r="L474" s="1"/>
      <c r="M474" s="1"/>
      <c r="N474" s="1"/>
      <c r="O474" s="1"/>
      <c r="P474" s="8"/>
    </row>
    <row r="475" spans="1:16" x14ac:dyDescent="0.15">
      <c r="B475" s="1"/>
      <c r="C475" s="1"/>
      <c r="D475" s="1"/>
      <c r="E475" s="1"/>
      <c r="F475" s="1"/>
      <c r="G475" s="1"/>
      <c r="H475" s="1"/>
      <c r="I475" s="1"/>
      <c r="J475" s="1"/>
      <c r="K475" s="1"/>
      <c r="L475" s="1"/>
      <c r="M475" s="1"/>
      <c r="N475" s="1"/>
      <c r="O475" s="1"/>
      <c r="P475" s="8"/>
    </row>
    <row r="476" spans="1:16" x14ac:dyDescent="0.15">
      <c r="B476" s="1"/>
      <c r="C476" s="1"/>
      <c r="D476" s="1"/>
      <c r="E476" s="1"/>
      <c r="F476" s="1"/>
      <c r="G476" s="1"/>
      <c r="H476" s="1"/>
      <c r="I476" s="1"/>
      <c r="J476" s="1"/>
      <c r="K476" s="1"/>
      <c r="L476" s="1"/>
      <c r="M476" s="1"/>
      <c r="N476" s="1"/>
      <c r="O476" s="1"/>
      <c r="P476" s="8"/>
    </row>
    <row r="477" spans="1:16" x14ac:dyDescent="0.15">
      <c r="B477" s="1"/>
      <c r="C477" s="1"/>
      <c r="D477" s="1"/>
      <c r="E477" s="1"/>
      <c r="F477" s="1"/>
      <c r="G477" s="1"/>
      <c r="H477" s="1"/>
      <c r="I477" s="1"/>
      <c r="J477" s="1"/>
      <c r="K477" s="1"/>
      <c r="L477" s="1"/>
      <c r="M477" s="1"/>
      <c r="N477" s="1"/>
      <c r="O477" s="1"/>
      <c r="P477" s="8"/>
    </row>
    <row r="478" spans="1:16" x14ac:dyDescent="0.15">
      <c r="B478" s="1"/>
      <c r="C478" s="1"/>
      <c r="D478" s="1"/>
      <c r="E478" s="1"/>
      <c r="F478" s="1"/>
      <c r="G478" s="1"/>
      <c r="H478" s="1"/>
      <c r="I478" s="1"/>
      <c r="J478" s="1"/>
      <c r="K478" s="1"/>
      <c r="L478" s="1"/>
      <c r="M478" s="1"/>
      <c r="N478" s="1"/>
      <c r="O478" s="1"/>
      <c r="P478" s="8"/>
    </row>
    <row r="479" spans="1:16" x14ac:dyDescent="0.15">
      <c r="B479" s="1"/>
      <c r="C479" s="1"/>
      <c r="D479" s="1"/>
      <c r="E479" s="1"/>
      <c r="F479" s="1"/>
      <c r="G479" s="1"/>
      <c r="H479" s="1"/>
      <c r="I479" s="1"/>
      <c r="J479" s="1"/>
      <c r="K479" s="1"/>
      <c r="L479" s="1"/>
      <c r="M479" s="1"/>
      <c r="N479" s="1"/>
      <c r="O479" s="1"/>
      <c r="P479" s="8"/>
    </row>
    <row r="480" spans="1:16" x14ac:dyDescent="0.15">
      <c r="B480" s="1"/>
      <c r="C480" s="1"/>
      <c r="D480" s="1"/>
      <c r="E480" s="1"/>
      <c r="F480" s="1"/>
      <c r="G480" s="1"/>
      <c r="H480" s="1"/>
      <c r="I480" s="1"/>
      <c r="J480" s="1"/>
      <c r="K480" s="1"/>
      <c r="L480" s="1"/>
      <c r="M480" s="1"/>
      <c r="N480" s="1"/>
      <c r="O480" s="1"/>
      <c r="P480" s="8"/>
    </row>
    <row r="481" spans="2:16" x14ac:dyDescent="0.15">
      <c r="B481" s="1"/>
      <c r="C481" s="1"/>
      <c r="D481" s="1"/>
      <c r="E481" s="1"/>
      <c r="F481" s="1"/>
      <c r="G481" s="1"/>
      <c r="H481" s="1"/>
      <c r="I481" s="1"/>
      <c r="J481" s="1"/>
      <c r="K481" s="1"/>
      <c r="L481" s="1"/>
      <c r="M481" s="1"/>
      <c r="N481" s="1"/>
      <c r="O481" s="1"/>
      <c r="P481" s="8"/>
    </row>
    <row r="482" spans="2:16" x14ac:dyDescent="0.15">
      <c r="B482" s="1"/>
      <c r="C482" s="1"/>
      <c r="D482" s="1"/>
      <c r="E482" s="1"/>
      <c r="F482" s="1"/>
      <c r="G482" s="1"/>
      <c r="H482" s="1"/>
      <c r="I482" s="1"/>
      <c r="J482" s="1"/>
      <c r="K482" s="1"/>
      <c r="L482" s="1"/>
      <c r="M482" s="1"/>
      <c r="N482" s="1"/>
      <c r="O482" s="1"/>
      <c r="P482" s="8"/>
    </row>
    <row r="483" spans="2:16" x14ac:dyDescent="0.15">
      <c r="B483" s="1"/>
      <c r="C483" s="1"/>
      <c r="D483" s="1"/>
      <c r="E483" s="1"/>
      <c r="F483" s="1"/>
      <c r="G483" s="1"/>
      <c r="H483" s="1"/>
      <c r="I483" s="1"/>
      <c r="J483" s="1"/>
      <c r="K483" s="1"/>
      <c r="L483" s="1"/>
      <c r="M483" s="1"/>
      <c r="N483" s="1"/>
      <c r="O483" s="1"/>
      <c r="P483" s="8"/>
    </row>
    <row r="484" spans="2:16" x14ac:dyDescent="0.15">
      <c r="B484" s="1"/>
      <c r="C484" s="1"/>
      <c r="D484" s="1"/>
      <c r="E484" s="1"/>
      <c r="F484" s="1"/>
      <c r="G484" s="1"/>
      <c r="H484" s="1"/>
      <c r="I484" s="1"/>
      <c r="J484" s="1"/>
      <c r="K484" s="1"/>
      <c r="L484" s="1"/>
      <c r="M484" s="1"/>
      <c r="N484" s="1"/>
      <c r="O484" s="1"/>
      <c r="P484" s="8"/>
    </row>
    <row r="485" spans="2:16" x14ac:dyDescent="0.15">
      <c r="B485" s="1"/>
      <c r="C485" s="1"/>
      <c r="D485" s="1"/>
      <c r="E485" s="1"/>
      <c r="F485" s="1"/>
      <c r="G485" s="1"/>
      <c r="H485" s="1"/>
      <c r="I485" s="1"/>
      <c r="J485" s="1"/>
      <c r="K485" s="1"/>
      <c r="L485" s="1"/>
      <c r="M485" s="1"/>
      <c r="N485" s="1"/>
      <c r="O485" s="1"/>
      <c r="P485" s="8"/>
    </row>
    <row r="486" spans="2:16" x14ac:dyDescent="0.15">
      <c r="B486" s="1"/>
      <c r="C486" s="1"/>
      <c r="D486" s="1"/>
      <c r="E486" s="1"/>
      <c r="F486" s="1"/>
      <c r="G486" s="1"/>
      <c r="H486" s="1"/>
      <c r="I486" s="1"/>
      <c r="J486" s="1"/>
      <c r="K486" s="1"/>
      <c r="L486" s="1"/>
      <c r="M486" s="1"/>
      <c r="N486" s="1"/>
      <c r="O486" s="1"/>
      <c r="P486" s="8"/>
    </row>
    <row r="487" spans="2:16" x14ac:dyDescent="0.15">
      <c r="B487" s="1"/>
      <c r="C487" s="1"/>
      <c r="D487" s="1"/>
      <c r="E487" s="1"/>
      <c r="F487" s="1"/>
      <c r="G487" s="1"/>
      <c r="H487" s="1"/>
      <c r="I487" s="1"/>
      <c r="J487" s="1"/>
      <c r="K487" s="1"/>
      <c r="L487" s="1"/>
      <c r="M487" s="1"/>
      <c r="N487" s="1"/>
      <c r="O487" s="1"/>
      <c r="P487" s="8"/>
    </row>
    <row r="488" spans="2:16" x14ac:dyDescent="0.15">
      <c r="B488" s="1"/>
      <c r="C488" s="1"/>
      <c r="D488" s="1"/>
      <c r="E488" s="1"/>
      <c r="F488" s="1"/>
      <c r="G488" s="1"/>
      <c r="H488" s="1"/>
      <c r="I488" s="1"/>
      <c r="J488" s="1"/>
      <c r="K488" s="1"/>
      <c r="L488" s="1"/>
      <c r="M488" s="1"/>
      <c r="N488" s="1"/>
      <c r="O488" s="1"/>
      <c r="P488" s="8"/>
    </row>
    <row r="489" spans="2:16" x14ac:dyDescent="0.15">
      <c r="B489" s="1"/>
      <c r="C489" s="1"/>
      <c r="D489" s="1"/>
      <c r="E489" s="1"/>
      <c r="F489" s="1"/>
      <c r="G489" s="1"/>
      <c r="H489" s="1"/>
      <c r="I489" s="1"/>
      <c r="J489" s="1"/>
      <c r="K489" s="1"/>
      <c r="L489" s="1"/>
      <c r="M489" s="1"/>
      <c r="N489" s="1"/>
      <c r="O489" s="1"/>
      <c r="P489" s="8"/>
    </row>
    <row r="490" spans="2:16" x14ac:dyDescent="0.15">
      <c r="B490" s="1"/>
      <c r="C490" s="1"/>
      <c r="D490" s="1"/>
      <c r="E490" s="1"/>
      <c r="F490" s="1"/>
      <c r="G490" s="1"/>
      <c r="H490" s="1"/>
      <c r="I490" s="1"/>
      <c r="J490" s="1"/>
      <c r="K490" s="1"/>
      <c r="L490" s="1"/>
      <c r="M490" s="1"/>
      <c r="N490" s="1"/>
      <c r="O490" s="1"/>
      <c r="P490" s="8"/>
    </row>
    <row r="491" spans="2:16" x14ac:dyDescent="0.15">
      <c r="B491" s="1"/>
      <c r="C491" s="1"/>
      <c r="D491" s="1"/>
      <c r="E491" s="1"/>
      <c r="F491" s="1"/>
      <c r="G491" s="1"/>
      <c r="H491" s="1"/>
      <c r="I491" s="1"/>
      <c r="J491" s="1"/>
      <c r="K491" s="1"/>
      <c r="L491" s="1"/>
      <c r="M491" s="1"/>
      <c r="N491" s="1"/>
      <c r="O491" s="1"/>
      <c r="P491" s="8"/>
    </row>
    <row r="492" spans="2:16" x14ac:dyDescent="0.15">
      <c r="B492" s="1"/>
      <c r="C492" s="1"/>
      <c r="D492" s="1"/>
      <c r="E492" s="1"/>
      <c r="F492" s="1"/>
      <c r="G492" s="1"/>
      <c r="H492" s="1"/>
      <c r="I492" s="1"/>
      <c r="J492" s="1"/>
      <c r="K492" s="1"/>
      <c r="L492" s="1"/>
      <c r="M492" s="1"/>
      <c r="N492" s="1"/>
      <c r="O492" s="1"/>
      <c r="P492" s="8"/>
    </row>
    <row r="493" spans="2:16" x14ac:dyDescent="0.15">
      <c r="B493" s="1"/>
      <c r="C493" s="1"/>
      <c r="D493" s="1"/>
      <c r="E493" s="1"/>
      <c r="F493" s="1"/>
      <c r="G493" s="1"/>
      <c r="H493" s="1"/>
      <c r="I493" s="1"/>
      <c r="J493" s="1"/>
      <c r="K493" s="1"/>
      <c r="L493" s="1"/>
      <c r="M493" s="1"/>
      <c r="N493" s="1"/>
      <c r="O493" s="1"/>
      <c r="P493" s="8"/>
    </row>
    <row r="494" spans="2:16" x14ac:dyDescent="0.15">
      <c r="B494" s="1"/>
      <c r="C494" s="1"/>
      <c r="D494" s="1"/>
      <c r="E494" s="1"/>
      <c r="F494" s="1"/>
      <c r="G494" s="1"/>
      <c r="H494" s="1"/>
      <c r="I494" s="1"/>
      <c r="J494" s="1"/>
      <c r="K494" s="1"/>
      <c r="L494" s="1"/>
      <c r="M494" s="1"/>
      <c r="N494" s="1"/>
      <c r="O494" s="1"/>
      <c r="P494" s="8"/>
    </row>
    <row r="495" spans="2:16" x14ac:dyDescent="0.15">
      <c r="B495" s="1"/>
      <c r="C495" s="1"/>
      <c r="D495" s="1"/>
      <c r="E495" s="1"/>
      <c r="F495" s="1"/>
      <c r="G495" s="1"/>
      <c r="H495" s="1"/>
      <c r="I495" s="1"/>
      <c r="J495" s="1"/>
      <c r="K495" s="1"/>
      <c r="L495" s="1"/>
      <c r="M495" s="1"/>
      <c r="N495" s="1"/>
      <c r="O495" s="1"/>
      <c r="P495" s="8"/>
    </row>
    <row r="496" spans="2:16" x14ac:dyDescent="0.15">
      <c r="B496" s="1"/>
      <c r="C496" s="1"/>
      <c r="D496" s="1"/>
      <c r="E496" s="1"/>
      <c r="F496" s="1"/>
      <c r="G496" s="1"/>
      <c r="H496" s="1"/>
      <c r="I496" s="1"/>
      <c r="J496" s="1"/>
      <c r="K496" s="1"/>
      <c r="L496" s="1"/>
      <c r="M496" s="1"/>
      <c r="N496" s="1"/>
      <c r="O496" s="1"/>
      <c r="P496" s="8"/>
    </row>
  </sheetData>
  <mergeCells count="1">
    <mergeCell ref="A173:A17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2"/>
  <sheetViews>
    <sheetView workbookViewId="0">
      <selection activeCell="H18" sqref="H18"/>
    </sheetView>
  </sheetViews>
  <sheetFormatPr baseColWidth="10" defaultColWidth="8.6640625" defaultRowHeight="15" x14ac:dyDescent="0.2"/>
  <cols>
    <col min="1" max="1" width="14.5" bestFit="1" customWidth="1"/>
    <col min="2" max="2" width="14.6640625" bestFit="1" customWidth="1"/>
    <col min="3" max="3" width="9.6640625" bestFit="1" customWidth="1"/>
    <col min="4" max="4" width="8" bestFit="1" customWidth="1"/>
    <col min="5" max="5" width="5.1640625" bestFit="1" customWidth="1"/>
    <col min="6" max="6" width="5.6640625" bestFit="1" customWidth="1"/>
    <col min="7" max="7" width="21.5" bestFit="1" customWidth="1"/>
    <col min="8" max="8" width="13.6640625" bestFit="1" customWidth="1"/>
    <col min="9" max="9" width="11.5" bestFit="1" customWidth="1"/>
    <col min="10" max="10" width="15.6640625" bestFit="1" customWidth="1"/>
    <col min="11" max="11" width="9.1640625" bestFit="1" customWidth="1"/>
  </cols>
  <sheetData>
    <row r="1" spans="1:11" ht="16" x14ac:dyDescent="0.2">
      <c r="A1" s="5" t="s">
        <v>868</v>
      </c>
    </row>
    <row r="3" spans="1:11" ht="16.25" customHeight="1" x14ac:dyDescent="0.2">
      <c r="A3" s="103" t="s">
        <v>850</v>
      </c>
      <c r="B3" s="103"/>
      <c r="C3" s="103"/>
      <c r="D3" s="103"/>
      <c r="E3" s="103"/>
      <c r="F3" s="103"/>
      <c r="G3" s="103"/>
      <c r="H3" s="103"/>
      <c r="I3" s="103"/>
      <c r="J3" s="103"/>
      <c r="K3" s="103"/>
    </row>
    <row r="4" spans="1:11" x14ac:dyDescent="0.2">
      <c r="A4" s="104"/>
      <c r="B4" s="104"/>
      <c r="C4" s="104"/>
      <c r="D4" s="104"/>
      <c r="E4" s="104"/>
      <c r="F4" s="104"/>
      <c r="G4" s="104"/>
      <c r="H4" s="104"/>
      <c r="I4" s="104"/>
      <c r="J4" s="104"/>
      <c r="K4" s="104"/>
    </row>
    <row r="5" spans="1:11" ht="16" x14ac:dyDescent="0.2">
      <c r="A5" s="7" t="s">
        <v>34</v>
      </c>
      <c r="B5" s="7" t="s">
        <v>135</v>
      </c>
      <c r="C5" s="7" t="s">
        <v>36</v>
      </c>
      <c r="D5" s="7" t="s">
        <v>155</v>
      </c>
      <c r="E5" s="7" t="s">
        <v>136</v>
      </c>
      <c r="F5" s="7" t="s">
        <v>861</v>
      </c>
      <c r="G5" s="7" t="s">
        <v>137</v>
      </c>
      <c r="H5" s="7" t="s">
        <v>138</v>
      </c>
      <c r="I5" s="7" t="s">
        <v>139</v>
      </c>
      <c r="J5" s="7" t="s">
        <v>140</v>
      </c>
      <c r="K5" s="7" t="s">
        <v>180</v>
      </c>
    </row>
    <row r="6" spans="1:11" x14ac:dyDescent="0.2">
      <c r="A6" s="1" t="s">
        <v>183</v>
      </c>
      <c r="B6" s="45" t="s">
        <v>851</v>
      </c>
      <c r="C6" s="1">
        <v>60.5</v>
      </c>
      <c r="D6" s="1">
        <v>1550</v>
      </c>
      <c r="E6" s="1">
        <v>30</v>
      </c>
      <c r="F6" s="1"/>
      <c r="G6" s="1" t="s">
        <v>857</v>
      </c>
      <c r="H6" s="1">
        <v>1520</v>
      </c>
      <c r="I6" s="1">
        <v>1363</v>
      </c>
      <c r="J6" s="1">
        <v>1438</v>
      </c>
      <c r="K6" s="1"/>
    </row>
    <row r="7" spans="1:11" x14ac:dyDescent="0.2">
      <c r="A7" s="1" t="s">
        <v>183</v>
      </c>
      <c r="B7" s="45" t="s">
        <v>852</v>
      </c>
      <c r="C7" s="1">
        <v>120.5</v>
      </c>
      <c r="D7" s="1">
        <v>3670</v>
      </c>
      <c r="E7" s="1">
        <v>40</v>
      </c>
      <c r="F7" s="1"/>
      <c r="G7" s="1" t="s">
        <v>182</v>
      </c>
      <c r="H7" s="1">
        <v>4145</v>
      </c>
      <c r="I7" s="1">
        <v>3886</v>
      </c>
      <c r="J7" s="1">
        <v>4004</v>
      </c>
      <c r="K7" s="1"/>
    </row>
    <row r="8" spans="1:11" x14ac:dyDescent="0.2">
      <c r="A8" s="1" t="s">
        <v>183</v>
      </c>
      <c r="B8" s="45" t="s">
        <v>853</v>
      </c>
      <c r="C8" s="1">
        <v>250.5</v>
      </c>
      <c r="D8" s="1">
        <v>7210</v>
      </c>
      <c r="E8" s="1">
        <v>50</v>
      </c>
      <c r="F8" s="1"/>
      <c r="G8" s="1" t="s">
        <v>182</v>
      </c>
      <c r="H8" s="1">
        <v>8170</v>
      </c>
      <c r="I8" s="1">
        <v>7937</v>
      </c>
      <c r="J8" s="1">
        <v>8014</v>
      </c>
      <c r="K8" s="1"/>
    </row>
    <row r="9" spans="1:11" x14ac:dyDescent="0.2">
      <c r="A9" s="1" t="s">
        <v>183</v>
      </c>
      <c r="B9" s="45" t="s">
        <v>854</v>
      </c>
      <c r="C9" s="1">
        <v>304.5</v>
      </c>
      <c r="D9" s="1">
        <v>7970</v>
      </c>
      <c r="E9" s="1">
        <v>30</v>
      </c>
      <c r="F9" s="1"/>
      <c r="G9" s="1" t="s">
        <v>182</v>
      </c>
      <c r="H9" s="1">
        <v>8992</v>
      </c>
      <c r="I9" s="1">
        <v>8650</v>
      </c>
      <c r="J9" s="1">
        <v>8851</v>
      </c>
      <c r="K9" s="1"/>
    </row>
    <row r="10" spans="1:11" x14ac:dyDescent="0.2">
      <c r="A10" s="1" t="s">
        <v>183</v>
      </c>
      <c r="B10" s="45" t="s">
        <v>855</v>
      </c>
      <c r="C10" s="1">
        <v>340.5</v>
      </c>
      <c r="D10" s="1">
        <v>8630</v>
      </c>
      <c r="E10" s="1">
        <v>45</v>
      </c>
      <c r="F10" s="1"/>
      <c r="G10" s="1" t="s">
        <v>857</v>
      </c>
      <c r="H10" s="1">
        <v>9696</v>
      </c>
      <c r="I10" s="1">
        <v>9530</v>
      </c>
      <c r="J10" s="1">
        <v>9594</v>
      </c>
      <c r="K10" s="1"/>
    </row>
    <row r="11" spans="1:11" x14ac:dyDescent="0.2">
      <c r="A11" s="1" t="s">
        <v>183</v>
      </c>
      <c r="B11" s="45" t="s">
        <v>856</v>
      </c>
      <c r="C11" s="1">
        <v>410.5</v>
      </c>
      <c r="D11" s="1">
        <v>9310</v>
      </c>
      <c r="E11" s="1">
        <v>35</v>
      </c>
      <c r="F11" s="1"/>
      <c r="G11" s="1" t="s">
        <v>857</v>
      </c>
      <c r="H11" s="1">
        <v>10650</v>
      </c>
      <c r="I11" s="1">
        <v>10309</v>
      </c>
      <c r="J11" s="1">
        <v>10516</v>
      </c>
      <c r="K11" s="1"/>
    </row>
    <row r="12" spans="1:11" x14ac:dyDescent="0.2">
      <c r="A12" s="1" t="s">
        <v>89</v>
      </c>
      <c r="B12" s="45" t="s">
        <v>859</v>
      </c>
      <c r="C12" s="3" t="s">
        <v>644</v>
      </c>
      <c r="D12" s="3">
        <v>8810</v>
      </c>
      <c r="E12" s="3">
        <v>20</v>
      </c>
      <c r="F12" s="3">
        <v>-20.6</v>
      </c>
      <c r="G12" s="1" t="s">
        <v>857</v>
      </c>
      <c r="H12" s="1">
        <v>10114</v>
      </c>
      <c r="I12" s="1">
        <v>9694</v>
      </c>
      <c r="J12" s="1">
        <v>9829</v>
      </c>
      <c r="K12" s="1"/>
    </row>
    <row r="13" spans="1:11" x14ac:dyDescent="0.2">
      <c r="A13" s="1" t="s">
        <v>29</v>
      </c>
      <c r="B13" s="45" t="s">
        <v>888</v>
      </c>
      <c r="C13" s="3">
        <v>493</v>
      </c>
      <c r="D13" s="3">
        <v>4860</v>
      </c>
      <c r="E13" s="3">
        <v>100</v>
      </c>
      <c r="F13" s="3"/>
      <c r="G13" s="1" t="s">
        <v>890</v>
      </c>
      <c r="H13" s="1">
        <v>5891</v>
      </c>
      <c r="I13" s="1">
        <v>5324</v>
      </c>
      <c r="J13" s="1">
        <v>5594</v>
      </c>
      <c r="K13" s="1"/>
    </row>
    <row r="14" spans="1:11" x14ac:dyDescent="0.2">
      <c r="A14" s="1" t="s">
        <v>29</v>
      </c>
      <c r="B14" s="45" t="s">
        <v>889</v>
      </c>
      <c r="C14" s="3">
        <v>814.5</v>
      </c>
      <c r="D14" s="3">
        <v>9730</v>
      </c>
      <c r="E14" s="3">
        <v>240</v>
      </c>
      <c r="F14" s="3"/>
      <c r="G14" s="1" t="s">
        <v>890</v>
      </c>
      <c r="H14" s="1">
        <v>11944</v>
      </c>
      <c r="I14" s="1">
        <v>10409</v>
      </c>
      <c r="J14" s="1">
        <v>11127</v>
      </c>
      <c r="K14" s="1"/>
    </row>
    <row r="15" spans="1:11" x14ac:dyDescent="0.2">
      <c r="A15" s="25" t="s">
        <v>29</v>
      </c>
      <c r="B15" s="77" t="s">
        <v>860</v>
      </c>
      <c r="C15" s="25">
        <v>967</v>
      </c>
      <c r="D15" s="25">
        <v>12810</v>
      </c>
      <c r="E15" s="25">
        <v>40</v>
      </c>
      <c r="F15" s="25"/>
      <c r="G15" s="25" t="s">
        <v>182</v>
      </c>
      <c r="H15" s="25">
        <v>15490</v>
      </c>
      <c r="I15" s="25">
        <v>15137</v>
      </c>
      <c r="J15" s="25">
        <v>15284</v>
      </c>
      <c r="K15" s="25"/>
    </row>
    <row r="16" spans="1:11" x14ac:dyDescent="0.2">
      <c r="A16" s="1"/>
      <c r="B16" s="1"/>
      <c r="C16" s="1"/>
      <c r="D16" s="1"/>
      <c r="E16" s="1"/>
      <c r="F16" s="1"/>
      <c r="G16" s="1"/>
      <c r="H16" s="1"/>
      <c r="I16" s="1"/>
      <c r="J16" s="1"/>
    </row>
    <row r="17" spans="1:10" x14ac:dyDescent="0.2">
      <c r="A17" s="1"/>
      <c r="B17" s="1"/>
      <c r="C17" s="1"/>
      <c r="D17" s="1"/>
      <c r="E17" s="1"/>
      <c r="F17" s="1"/>
      <c r="G17" s="1"/>
      <c r="H17" s="1"/>
      <c r="I17" s="1"/>
      <c r="J17" s="1"/>
    </row>
    <row r="18" spans="1:10" x14ac:dyDescent="0.2">
      <c r="A18" s="1"/>
      <c r="B18" s="1"/>
      <c r="C18" s="1"/>
      <c r="D18" s="1"/>
      <c r="E18" s="1"/>
      <c r="F18" s="1"/>
      <c r="G18" s="1"/>
      <c r="H18" s="1"/>
      <c r="I18" s="1"/>
      <c r="J18" s="1"/>
    </row>
    <row r="19" spans="1:10" x14ac:dyDescent="0.2">
      <c r="E19" s="1"/>
      <c r="F19" s="1"/>
    </row>
    <row r="20" spans="1:10" x14ac:dyDescent="0.2">
      <c r="E20" s="1"/>
      <c r="F20" s="1"/>
    </row>
    <row r="21" spans="1:10" x14ac:dyDescent="0.2">
      <c r="E21" s="1"/>
      <c r="F21" s="1"/>
    </row>
    <row r="22" spans="1:10" x14ac:dyDescent="0.2">
      <c r="E22" s="1"/>
      <c r="F22" s="1"/>
    </row>
  </sheetData>
  <mergeCells count="1">
    <mergeCell ref="A3:K4"/>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0"/>
  <sheetViews>
    <sheetView tabSelected="1" zoomScale="90" zoomScaleNormal="90" workbookViewId="0">
      <pane ySplit="4" topLeftCell="A82" activePane="bottomLeft" state="frozen"/>
      <selection pane="bottomLeft" activeCell="I101" sqref="I101"/>
    </sheetView>
  </sheetViews>
  <sheetFormatPr baseColWidth="10" defaultColWidth="9.1640625" defaultRowHeight="13" x14ac:dyDescent="0.15"/>
  <cols>
    <col min="1" max="1" width="4.6640625" style="69" customWidth="1"/>
    <col min="2" max="2" width="17.5" style="69" bestFit="1" customWidth="1"/>
    <col min="3" max="3" width="18.33203125" style="69" bestFit="1" customWidth="1"/>
    <col min="4" max="4" width="39.6640625" style="69" bestFit="1" customWidth="1"/>
    <col min="5" max="5" width="9.5" style="69" bestFit="1" customWidth="1"/>
    <col min="6" max="6" width="18.33203125" style="43" bestFit="1" customWidth="1"/>
    <col min="7" max="7" width="27" style="43" bestFit="1" customWidth="1"/>
    <col min="8" max="8" width="16.1640625" style="69" bestFit="1" customWidth="1"/>
    <col min="9" max="9" width="18.6640625" style="69" bestFit="1" customWidth="1"/>
    <col min="10" max="10" width="16" style="69" bestFit="1" customWidth="1"/>
    <col min="11" max="11" width="18.6640625" style="43" bestFit="1" customWidth="1"/>
    <col min="12" max="12" width="22.6640625" style="43" bestFit="1" customWidth="1"/>
    <col min="13" max="13" width="39.1640625" style="43" bestFit="1" customWidth="1"/>
    <col min="14" max="14" width="23.33203125" style="43" bestFit="1" customWidth="1"/>
    <col min="15" max="15" width="39" style="43" bestFit="1" customWidth="1"/>
    <col min="16" max="16" width="67.6640625" style="43" bestFit="1" customWidth="1"/>
    <col min="17" max="16384" width="9.1640625" style="69"/>
  </cols>
  <sheetData>
    <row r="1" spans="1:16" s="46" customFormat="1" ht="16" x14ac:dyDescent="0.2">
      <c r="A1" s="79" t="s">
        <v>869</v>
      </c>
      <c r="F1" s="45"/>
      <c r="G1" s="45"/>
      <c r="K1" s="45"/>
      <c r="L1" s="45"/>
      <c r="M1" s="45"/>
      <c r="N1" s="45"/>
      <c r="O1" s="45"/>
      <c r="P1" s="45"/>
    </row>
    <row r="2" spans="1:16" s="46" customFormat="1" x14ac:dyDescent="0.15">
      <c r="F2" s="45"/>
      <c r="G2" s="45"/>
      <c r="K2" s="45"/>
      <c r="L2" s="45"/>
      <c r="M2" s="45"/>
      <c r="N2" s="45"/>
      <c r="O2" s="45"/>
      <c r="P2" s="45"/>
    </row>
    <row r="3" spans="1:16" s="46" customFormat="1" x14ac:dyDescent="0.15">
      <c r="A3" s="46" t="s">
        <v>759</v>
      </c>
      <c r="F3" s="45"/>
      <c r="G3" s="45"/>
      <c r="K3" s="45"/>
      <c r="L3" s="45"/>
      <c r="M3" s="45"/>
      <c r="N3" s="45"/>
      <c r="O3" s="45"/>
      <c r="P3" s="45"/>
    </row>
    <row r="4" spans="1:16" s="46" customFormat="1" x14ac:dyDescent="0.15">
      <c r="A4" s="82" t="s">
        <v>32</v>
      </c>
      <c r="B4" s="82" t="s">
        <v>33</v>
      </c>
      <c r="C4" s="82" t="s">
        <v>34</v>
      </c>
      <c r="D4" s="82" t="s">
        <v>35</v>
      </c>
      <c r="E4" s="82" t="s">
        <v>36</v>
      </c>
      <c r="F4" s="82" t="s">
        <v>466</v>
      </c>
      <c r="G4" s="82" t="s">
        <v>436</v>
      </c>
      <c r="H4" s="82" t="s">
        <v>248</v>
      </c>
      <c r="I4" s="82" t="s">
        <v>247</v>
      </c>
      <c r="J4" s="82" t="s">
        <v>246</v>
      </c>
      <c r="K4" s="83" t="s">
        <v>110</v>
      </c>
      <c r="L4" s="83" t="s">
        <v>111</v>
      </c>
      <c r="M4" s="82" t="s">
        <v>112</v>
      </c>
      <c r="N4" s="82" t="s">
        <v>453</v>
      </c>
      <c r="O4" s="82" t="s">
        <v>180</v>
      </c>
      <c r="P4" s="82" t="s">
        <v>219</v>
      </c>
    </row>
    <row r="5" spans="1:16" s="46" customFormat="1" x14ac:dyDescent="0.15">
      <c r="A5" s="46">
        <v>1</v>
      </c>
      <c r="B5" s="46" t="s">
        <v>37</v>
      </c>
      <c r="C5" s="46" t="s">
        <v>38</v>
      </c>
      <c r="D5" s="46" t="s">
        <v>220</v>
      </c>
      <c r="E5" s="46">
        <v>99</v>
      </c>
      <c r="F5" s="45" t="s">
        <v>500</v>
      </c>
      <c r="G5" s="45" t="s">
        <v>424</v>
      </c>
      <c r="H5" s="65">
        <v>595</v>
      </c>
      <c r="I5" s="65">
        <v>454</v>
      </c>
      <c r="J5" s="65">
        <v>733</v>
      </c>
      <c r="K5" s="45" t="s">
        <v>113</v>
      </c>
      <c r="L5" s="45" t="s">
        <v>114</v>
      </c>
      <c r="M5" s="45" t="s">
        <v>681</v>
      </c>
      <c r="N5" s="45" t="s">
        <v>259</v>
      </c>
      <c r="O5" s="45" t="s">
        <v>423</v>
      </c>
      <c r="P5" s="45" t="s">
        <v>260</v>
      </c>
    </row>
    <row r="6" spans="1:16" s="46" customFormat="1" x14ac:dyDescent="0.15">
      <c r="A6" s="46">
        <v>2</v>
      </c>
      <c r="B6" s="46" t="s">
        <v>39</v>
      </c>
      <c r="C6" s="46" t="s">
        <v>38</v>
      </c>
      <c r="D6" s="46" t="s">
        <v>220</v>
      </c>
      <c r="E6" s="46">
        <v>163</v>
      </c>
      <c r="F6" s="45" t="s">
        <v>501</v>
      </c>
      <c r="G6" s="45" t="s">
        <v>425</v>
      </c>
      <c r="H6" s="65">
        <v>1098</v>
      </c>
      <c r="I6" s="65">
        <v>1078</v>
      </c>
      <c r="J6" s="65">
        <v>1118</v>
      </c>
      <c r="K6" s="45" t="s">
        <v>116</v>
      </c>
      <c r="L6" s="45" t="s">
        <v>120</v>
      </c>
      <c r="M6" s="45" t="s">
        <v>682</v>
      </c>
      <c r="N6" s="45" t="s">
        <v>476</v>
      </c>
      <c r="O6" s="45" t="s">
        <v>423</v>
      </c>
      <c r="P6" s="45" t="s">
        <v>451</v>
      </c>
    </row>
    <row r="7" spans="1:16" s="46" customFormat="1" ht="15" x14ac:dyDescent="0.15">
      <c r="A7" s="46">
        <v>3</v>
      </c>
      <c r="B7" s="46" t="s">
        <v>41</v>
      </c>
      <c r="C7" s="46" t="s">
        <v>38</v>
      </c>
      <c r="D7" s="46" t="s">
        <v>220</v>
      </c>
      <c r="E7" s="73" t="s">
        <v>42</v>
      </c>
      <c r="F7" s="45" t="s">
        <v>817</v>
      </c>
      <c r="G7" s="45" t="s">
        <v>426</v>
      </c>
      <c r="H7" s="65">
        <v>1452</v>
      </c>
      <c r="I7" s="65">
        <v>1244</v>
      </c>
      <c r="J7" s="65">
        <v>1649</v>
      </c>
      <c r="K7" s="45" t="s">
        <v>113</v>
      </c>
      <c r="L7" s="45" t="s">
        <v>117</v>
      </c>
      <c r="M7" s="45" t="s">
        <v>97</v>
      </c>
      <c r="N7" s="45" t="s">
        <v>257</v>
      </c>
      <c r="O7" s="45"/>
      <c r="P7" s="45" t="s">
        <v>258</v>
      </c>
    </row>
    <row r="8" spans="1:16" s="46" customFormat="1" x14ac:dyDescent="0.15">
      <c r="A8" s="46">
        <v>4</v>
      </c>
      <c r="B8" s="46" t="s">
        <v>674</v>
      </c>
      <c r="C8" s="46" t="s">
        <v>38</v>
      </c>
      <c r="D8" s="46" t="s">
        <v>530</v>
      </c>
      <c r="E8" s="73" t="s">
        <v>675</v>
      </c>
      <c r="F8" s="45" t="s">
        <v>676</v>
      </c>
      <c r="G8" s="45" t="s">
        <v>677</v>
      </c>
      <c r="H8" s="65">
        <v>2339</v>
      </c>
      <c r="I8" s="65">
        <v>2175</v>
      </c>
      <c r="J8" s="65">
        <v>2429</v>
      </c>
      <c r="K8" s="45" t="s">
        <v>273</v>
      </c>
      <c r="L8" s="45" t="s">
        <v>14</v>
      </c>
      <c r="M8" s="45" t="s">
        <v>95</v>
      </c>
      <c r="N8" s="74" t="s">
        <v>254</v>
      </c>
      <c r="O8" s="74"/>
      <c r="P8" s="45" t="s">
        <v>531</v>
      </c>
    </row>
    <row r="9" spans="1:16" s="46" customFormat="1" ht="15" x14ac:dyDescent="0.15">
      <c r="A9" s="46">
        <v>5</v>
      </c>
      <c r="B9" s="46" t="s">
        <v>43</v>
      </c>
      <c r="C9" s="46" t="s">
        <v>38</v>
      </c>
      <c r="D9" s="46" t="s">
        <v>530</v>
      </c>
      <c r="E9" s="73" t="s">
        <v>540</v>
      </c>
      <c r="F9" s="45" t="s">
        <v>541</v>
      </c>
      <c r="G9" s="74" t="s">
        <v>539</v>
      </c>
      <c r="H9" s="65">
        <v>2321</v>
      </c>
      <c r="I9" s="65">
        <v>2164</v>
      </c>
      <c r="J9" s="65">
        <v>2378</v>
      </c>
      <c r="K9" s="45" t="s">
        <v>273</v>
      </c>
      <c r="L9" s="45" t="s">
        <v>14</v>
      </c>
      <c r="M9" s="45" t="s">
        <v>95</v>
      </c>
      <c r="N9" s="74" t="s">
        <v>254</v>
      </c>
      <c r="O9" s="74"/>
      <c r="P9" s="45" t="s">
        <v>531</v>
      </c>
    </row>
    <row r="10" spans="1:16" s="46" customFormat="1" x14ac:dyDescent="0.15">
      <c r="A10" s="46">
        <v>6</v>
      </c>
      <c r="B10" s="46" t="s">
        <v>44</v>
      </c>
      <c r="C10" s="46" t="s">
        <v>38</v>
      </c>
      <c r="D10" s="46" t="s">
        <v>220</v>
      </c>
      <c r="E10" s="73">
        <v>297</v>
      </c>
      <c r="F10" s="45" t="s">
        <v>730</v>
      </c>
      <c r="G10" s="45" t="s">
        <v>427</v>
      </c>
      <c r="H10" s="65">
        <v>3579</v>
      </c>
      <c r="I10" s="65">
        <v>3293</v>
      </c>
      <c r="J10" s="65">
        <v>3836</v>
      </c>
      <c r="K10" s="45" t="s">
        <v>116</v>
      </c>
      <c r="L10" s="45" t="s">
        <v>119</v>
      </c>
      <c r="M10" s="45" t="s">
        <v>683</v>
      </c>
      <c r="N10" s="45" t="s">
        <v>524</v>
      </c>
      <c r="O10" s="45" t="s">
        <v>419</v>
      </c>
      <c r="P10" s="45" t="s">
        <v>523</v>
      </c>
    </row>
    <row r="11" spans="1:16" s="46" customFormat="1" ht="15" x14ac:dyDescent="0.15">
      <c r="A11" s="46">
        <v>7</v>
      </c>
      <c r="B11" s="46" t="s">
        <v>46</v>
      </c>
      <c r="C11" s="46" t="s">
        <v>38</v>
      </c>
      <c r="D11" s="46" t="s">
        <v>220</v>
      </c>
      <c r="E11" s="73" t="s">
        <v>525</v>
      </c>
      <c r="F11" s="45" t="s">
        <v>526</v>
      </c>
      <c r="G11" s="45" t="s">
        <v>428</v>
      </c>
      <c r="H11" s="65">
        <v>4266</v>
      </c>
      <c r="I11" s="65">
        <v>4055</v>
      </c>
      <c r="J11" s="65">
        <v>4778</v>
      </c>
      <c r="K11" s="45" t="s">
        <v>14</v>
      </c>
      <c r="L11" s="45" t="s">
        <v>14</v>
      </c>
      <c r="M11" s="45" t="s">
        <v>14</v>
      </c>
      <c r="N11" s="45"/>
      <c r="O11" s="45"/>
      <c r="P11" s="45"/>
    </row>
    <row r="12" spans="1:16" s="46" customFormat="1" ht="15" x14ac:dyDescent="0.15">
      <c r="A12" s="46">
        <v>8</v>
      </c>
      <c r="B12" s="46" t="s">
        <v>47</v>
      </c>
      <c r="C12" s="46" t="s">
        <v>38</v>
      </c>
      <c r="D12" s="46" t="s">
        <v>220</v>
      </c>
      <c r="E12" s="73" t="s">
        <v>527</v>
      </c>
      <c r="F12" s="45" t="s">
        <v>818</v>
      </c>
      <c r="G12" s="45" t="s">
        <v>429</v>
      </c>
      <c r="H12" s="65">
        <v>5120</v>
      </c>
      <c r="I12" s="65">
        <v>4636</v>
      </c>
      <c r="J12" s="65">
        <v>6008</v>
      </c>
      <c r="K12" s="45" t="s">
        <v>14</v>
      </c>
      <c r="L12" s="45" t="s">
        <v>14</v>
      </c>
      <c r="M12" s="45" t="s">
        <v>14</v>
      </c>
      <c r="N12" s="45"/>
      <c r="O12" s="45"/>
      <c r="P12" s="45"/>
    </row>
    <row r="13" spans="1:16" s="46" customFormat="1" ht="15" x14ac:dyDescent="0.15">
      <c r="A13" s="46">
        <v>9</v>
      </c>
      <c r="B13" s="46" t="s">
        <v>48</v>
      </c>
      <c r="C13" s="46" t="s">
        <v>38</v>
      </c>
      <c r="D13" s="46" t="s">
        <v>220</v>
      </c>
      <c r="E13" s="73" t="s">
        <v>528</v>
      </c>
      <c r="F13" s="45" t="s">
        <v>819</v>
      </c>
      <c r="G13" s="45" t="s">
        <v>430</v>
      </c>
      <c r="H13" s="65">
        <v>5799</v>
      </c>
      <c r="I13" s="65">
        <v>5412</v>
      </c>
      <c r="J13" s="65">
        <v>6396</v>
      </c>
      <c r="K13" s="45" t="s">
        <v>14</v>
      </c>
      <c r="L13" s="45" t="s">
        <v>14</v>
      </c>
      <c r="M13" s="45" t="s">
        <v>14</v>
      </c>
      <c r="N13" s="45"/>
      <c r="O13" s="45"/>
      <c r="P13" s="45"/>
    </row>
    <row r="14" spans="1:16" s="46" customFormat="1" ht="15" x14ac:dyDescent="0.15">
      <c r="A14" s="46">
        <v>10</v>
      </c>
      <c r="B14" s="46" t="s">
        <v>49</v>
      </c>
      <c r="C14" s="46" t="s">
        <v>38</v>
      </c>
      <c r="D14" s="46" t="s">
        <v>220</v>
      </c>
      <c r="E14" s="73" t="s">
        <v>529</v>
      </c>
      <c r="F14" s="45" t="s">
        <v>820</v>
      </c>
      <c r="G14" s="45" t="s">
        <v>431</v>
      </c>
      <c r="H14" s="65">
        <v>6696</v>
      </c>
      <c r="I14" s="65">
        <v>6435</v>
      </c>
      <c r="J14" s="65">
        <v>6857</v>
      </c>
      <c r="K14" s="45" t="s">
        <v>113</v>
      </c>
      <c r="L14" s="45" t="s">
        <v>117</v>
      </c>
      <c r="M14" s="45" t="s">
        <v>239</v>
      </c>
      <c r="N14" s="45" t="s">
        <v>521</v>
      </c>
      <c r="O14" s="45"/>
      <c r="P14" s="45" t="s">
        <v>452</v>
      </c>
    </row>
    <row r="15" spans="1:16" s="46" customFormat="1" x14ac:dyDescent="0.15">
      <c r="A15" s="46">
        <v>11</v>
      </c>
      <c r="B15" s="46" t="s">
        <v>50</v>
      </c>
      <c r="C15" s="46" t="s">
        <v>38</v>
      </c>
      <c r="D15" s="46" t="s">
        <v>220</v>
      </c>
      <c r="E15" s="73">
        <v>550</v>
      </c>
      <c r="F15" s="45" t="s">
        <v>502</v>
      </c>
      <c r="G15" s="45" t="s">
        <v>432</v>
      </c>
      <c r="H15" s="65">
        <v>7567</v>
      </c>
      <c r="I15" s="65">
        <v>7531</v>
      </c>
      <c r="J15" s="65">
        <v>7603</v>
      </c>
      <c r="K15" s="45" t="s">
        <v>113</v>
      </c>
      <c r="L15" s="45" t="s">
        <v>118</v>
      </c>
      <c r="M15" s="45" t="s">
        <v>11</v>
      </c>
      <c r="N15" s="45" t="s">
        <v>454</v>
      </c>
      <c r="O15" s="45"/>
      <c r="P15" s="45" t="s">
        <v>455</v>
      </c>
    </row>
    <row r="16" spans="1:16" s="46" customFormat="1" ht="15" x14ac:dyDescent="0.15">
      <c r="A16" s="46">
        <v>12</v>
      </c>
      <c r="B16" s="46" t="s">
        <v>51</v>
      </c>
      <c r="C16" s="46" t="s">
        <v>52</v>
      </c>
      <c r="D16" s="46" t="s">
        <v>221</v>
      </c>
      <c r="E16" s="46">
        <v>42</v>
      </c>
      <c r="F16" s="45" t="s">
        <v>640</v>
      </c>
      <c r="G16" s="45" t="s">
        <v>433</v>
      </c>
      <c r="H16" s="45">
        <v>306</v>
      </c>
      <c r="I16" s="45">
        <v>112</v>
      </c>
      <c r="J16" s="45">
        <v>454</v>
      </c>
      <c r="K16" s="45" t="s">
        <v>14</v>
      </c>
      <c r="L16" s="45" t="s">
        <v>14</v>
      </c>
      <c r="M16" s="45" t="s">
        <v>835</v>
      </c>
      <c r="N16" s="45"/>
      <c r="O16" s="45"/>
      <c r="P16" s="45"/>
    </row>
    <row r="17" spans="1:16" s="46" customFormat="1" ht="15" x14ac:dyDescent="0.15">
      <c r="A17" s="46">
        <v>13</v>
      </c>
      <c r="B17" s="46" t="s">
        <v>53</v>
      </c>
      <c r="C17" s="46" t="s">
        <v>52</v>
      </c>
      <c r="D17" s="46" t="s">
        <v>221</v>
      </c>
      <c r="E17" s="46">
        <v>57</v>
      </c>
      <c r="F17" s="45" t="s">
        <v>627</v>
      </c>
      <c r="G17" s="45" t="s">
        <v>434</v>
      </c>
      <c r="H17" s="45">
        <v>415</v>
      </c>
      <c r="I17" s="45">
        <v>318</v>
      </c>
      <c r="J17" s="45">
        <v>501</v>
      </c>
      <c r="K17" s="45" t="s">
        <v>14</v>
      </c>
      <c r="L17" s="45" t="s">
        <v>14</v>
      </c>
      <c r="M17" s="45" t="s">
        <v>14</v>
      </c>
      <c r="N17" s="45"/>
      <c r="O17" s="45"/>
      <c r="P17" s="45"/>
    </row>
    <row r="18" spans="1:16" s="46" customFormat="1" ht="15" x14ac:dyDescent="0.15">
      <c r="A18" s="46">
        <v>14</v>
      </c>
      <c r="B18" s="46" t="s">
        <v>412</v>
      </c>
      <c r="C18" s="46" t="s">
        <v>52</v>
      </c>
      <c r="D18" s="46" t="s">
        <v>221</v>
      </c>
      <c r="E18" s="46">
        <v>118</v>
      </c>
      <c r="F18" s="45" t="s">
        <v>642</v>
      </c>
      <c r="G18" s="45" t="s">
        <v>435</v>
      </c>
      <c r="H18" s="45">
        <v>1097</v>
      </c>
      <c r="I18" s="45">
        <v>1077</v>
      </c>
      <c r="J18" s="45">
        <v>1117</v>
      </c>
      <c r="K18" s="45" t="s">
        <v>116</v>
      </c>
      <c r="L18" s="45" t="s">
        <v>120</v>
      </c>
      <c r="M18" s="45" t="s">
        <v>8</v>
      </c>
      <c r="N18" s="45" t="s">
        <v>476</v>
      </c>
      <c r="O18" s="45"/>
      <c r="P18" s="45" t="s">
        <v>451</v>
      </c>
    </row>
    <row r="19" spans="1:16" s="46" customFormat="1" ht="12.75" customHeight="1" x14ac:dyDescent="0.15">
      <c r="A19" s="46">
        <v>15</v>
      </c>
      <c r="B19" s="75" t="s">
        <v>54</v>
      </c>
      <c r="C19" s="46" t="s">
        <v>55</v>
      </c>
      <c r="D19" s="46" t="s">
        <v>221</v>
      </c>
      <c r="E19" s="46">
        <v>42</v>
      </c>
      <c r="F19" s="45" t="s">
        <v>826</v>
      </c>
      <c r="G19" s="45" t="s">
        <v>437</v>
      </c>
      <c r="H19" s="45">
        <v>291</v>
      </c>
      <c r="I19" s="45">
        <v>424</v>
      </c>
      <c r="J19" s="45">
        <v>139</v>
      </c>
      <c r="K19" s="45" t="s">
        <v>14</v>
      </c>
      <c r="L19" s="45" t="s">
        <v>14</v>
      </c>
      <c r="M19" s="45" t="s">
        <v>835</v>
      </c>
      <c r="N19" s="45"/>
      <c r="O19" s="45"/>
      <c r="P19" s="45"/>
    </row>
    <row r="20" spans="1:16" s="46" customFormat="1" ht="12.75" customHeight="1" x14ac:dyDescent="0.15">
      <c r="A20" s="46">
        <v>16</v>
      </c>
      <c r="B20" s="75" t="s">
        <v>56</v>
      </c>
      <c r="C20" s="46" t="s">
        <v>55</v>
      </c>
      <c r="D20" s="46" t="s">
        <v>221</v>
      </c>
      <c r="E20" s="46">
        <v>53</v>
      </c>
      <c r="F20" s="45" t="s">
        <v>827</v>
      </c>
      <c r="G20" s="45" t="s">
        <v>438</v>
      </c>
      <c r="H20" s="45">
        <v>422</v>
      </c>
      <c r="I20" s="45">
        <v>589</v>
      </c>
      <c r="J20" s="45">
        <v>208</v>
      </c>
      <c r="K20" s="45" t="s">
        <v>14</v>
      </c>
      <c r="L20" s="45" t="s">
        <v>14</v>
      </c>
      <c r="M20" s="45" t="s">
        <v>14</v>
      </c>
      <c r="N20" s="45"/>
      <c r="O20" s="45"/>
      <c r="P20" s="45"/>
    </row>
    <row r="21" spans="1:16" s="46" customFormat="1" ht="12.75" customHeight="1" x14ac:dyDescent="0.15">
      <c r="A21" s="46">
        <v>17</v>
      </c>
      <c r="B21" s="75" t="s">
        <v>57</v>
      </c>
      <c r="C21" s="46" t="s">
        <v>55</v>
      </c>
      <c r="D21" s="46" t="s">
        <v>221</v>
      </c>
      <c r="E21" s="46">
        <v>90</v>
      </c>
      <c r="F21" s="45" t="s">
        <v>829</v>
      </c>
      <c r="G21" s="45" t="s">
        <v>440</v>
      </c>
      <c r="H21" s="45">
        <v>964</v>
      </c>
      <c r="I21" s="45">
        <v>1078</v>
      </c>
      <c r="J21" s="45">
        <v>837</v>
      </c>
      <c r="K21" s="45" t="s">
        <v>122</v>
      </c>
      <c r="L21" s="45" t="s">
        <v>230</v>
      </c>
      <c r="M21" s="45" t="s">
        <v>229</v>
      </c>
      <c r="N21" s="45" t="s">
        <v>255</v>
      </c>
      <c r="O21" s="45"/>
      <c r="P21" s="45" t="s">
        <v>256</v>
      </c>
    </row>
    <row r="22" spans="1:16" s="46" customFormat="1" ht="12.75" customHeight="1" x14ac:dyDescent="0.15">
      <c r="A22" s="46">
        <v>18</v>
      </c>
      <c r="B22" s="75" t="s">
        <v>58</v>
      </c>
      <c r="C22" s="46" t="s">
        <v>55</v>
      </c>
      <c r="D22" s="46" t="s">
        <v>221</v>
      </c>
      <c r="E22" s="46">
        <v>100</v>
      </c>
      <c r="F22" s="45" t="s">
        <v>830</v>
      </c>
      <c r="G22" s="45" t="s">
        <v>441</v>
      </c>
      <c r="H22" s="45">
        <v>1096</v>
      </c>
      <c r="I22" s="45">
        <v>1116</v>
      </c>
      <c r="J22" s="45">
        <v>1076</v>
      </c>
      <c r="K22" s="45" t="s">
        <v>116</v>
      </c>
      <c r="L22" s="45" t="s">
        <v>120</v>
      </c>
      <c r="M22" s="45" t="s">
        <v>8</v>
      </c>
      <c r="N22" s="45" t="s">
        <v>476</v>
      </c>
      <c r="O22" s="45"/>
      <c r="P22" s="45" t="s">
        <v>451</v>
      </c>
    </row>
    <row r="23" spans="1:16" s="46" customFormat="1" ht="12.75" customHeight="1" x14ac:dyDescent="0.15">
      <c r="A23" s="46">
        <v>19</v>
      </c>
      <c r="B23" s="75" t="s">
        <v>59</v>
      </c>
      <c r="C23" s="46" t="s">
        <v>55</v>
      </c>
      <c r="D23" s="46" t="s">
        <v>221</v>
      </c>
      <c r="E23" s="46">
        <v>176</v>
      </c>
      <c r="F23" s="45" t="s">
        <v>826</v>
      </c>
      <c r="G23" s="45" t="s">
        <v>442</v>
      </c>
      <c r="H23" s="45">
        <v>1912</v>
      </c>
      <c r="I23" s="45">
        <v>2063</v>
      </c>
      <c r="J23" s="45">
        <v>1714</v>
      </c>
      <c r="K23" s="45" t="s">
        <v>125</v>
      </c>
      <c r="L23" s="45" t="s">
        <v>266</v>
      </c>
      <c r="M23" s="45" t="s">
        <v>60</v>
      </c>
      <c r="N23" s="45" t="s">
        <v>757</v>
      </c>
      <c r="O23" s="45"/>
      <c r="P23" s="45" t="s">
        <v>522</v>
      </c>
    </row>
    <row r="24" spans="1:16" s="46" customFormat="1" ht="15" x14ac:dyDescent="0.15">
      <c r="A24" s="46">
        <v>20</v>
      </c>
      <c r="B24" s="75" t="s">
        <v>61</v>
      </c>
      <c r="C24" s="46" t="s">
        <v>62</v>
      </c>
      <c r="D24" s="46" t="s">
        <v>221</v>
      </c>
      <c r="E24" s="46">
        <v>31</v>
      </c>
      <c r="F24" s="45" t="s">
        <v>626</v>
      </c>
      <c r="G24" s="45" t="s">
        <v>443</v>
      </c>
      <c r="H24" s="45">
        <v>226</v>
      </c>
      <c r="I24" s="45">
        <v>54</v>
      </c>
      <c r="J24" s="45">
        <v>402</v>
      </c>
      <c r="K24" s="45" t="s">
        <v>113</v>
      </c>
      <c r="L24" s="45" t="s">
        <v>114</v>
      </c>
      <c r="M24" s="45" t="s">
        <v>225</v>
      </c>
      <c r="N24" s="45" t="s">
        <v>251</v>
      </c>
      <c r="O24" s="45"/>
      <c r="P24" s="45" t="s">
        <v>261</v>
      </c>
    </row>
    <row r="25" spans="1:16" s="46" customFormat="1" ht="15" x14ac:dyDescent="0.15">
      <c r="A25" s="46">
        <v>21</v>
      </c>
      <c r="B25" s="75" t="s">
        <v>63</v>
      </c>
      <c r="C25" s="46" t="s">
        <v>62</v>
      </c>
      <c r="D25" s="46" t="s">
        <v>221</v>
      </c>
      <c r="E25" s="46">
        <v>70</v>
      </c>
      <c r="F25" s="45" t="s">
        <v>628</v>
      </c>
      <c r="G25" s="45" t="s">
        <v>439</v>
      </c>
      <c r="H25" s="45">
        <v>1098</v>
      </c>
      <c r="I25" s="45">
        <v>1078</v>
      </c>
      <c r="J25" s="45">
        <v>1119</v>
      </c>
      <c r="K25" s="45" t="s">
        <v>116</v>
      </c>
      <c r="L25" s="45" t="s">
        <v>120</v>
      </c>
      <c r="M25" s="45" t="s">
        <v>8</v>
      </c>
      <c r="N25" s="45" t="s">
        <v>476</v>
      </c>
      <c r="O25" s="45"/>
      <c r="P25" s="45" t="s">
        <v>451</v>
      </c>
    </row>
    <row r="26" spans="1:16" s="46" customFormat="1" ht="15" x14ac:dyDescent="0.15">
      <c r="A26" s="46">
        <v>22</v>
      </c>
      <c r="B26" s="75" t="s">
        <v>64</v>
      </c>
      <c r="C26" s="46" t="s">
        <v>62</v>
      </c>
      <c r="D26" s="46" t="s">
        <v>221</v>
      </c>
      <c r="E26" s="46">
        <v>162</v>
      </c>
      <c r="F26" s="45" t="s">
        <v>629</v>
      </c>
      <c r="G26" s="45" t="s">
        <v>429</v>
      </c>
      <c r="H26" s="45">
        <v>3020</v>
      </c>
      <c r="I26" s="45">
        <v>2307</v>
      </c>
      <c r="J26" s="45">
        <v>3956</v>
      </c>
      <c r="K26" s="45" t="s">
        <v>226</v>
      </c>
      <c r="L26" s="45" t="s">
        <v>14</v>
      </c>
      <c r="M26" s="45" t="s">
        <v>14</v>
      </c>
      <c r="N26" s="45"/>
      <c r="O26" s="45"/>
      <c r="P26" s="45"/>
    </row>
    <row r="27" spans="1:16" s="46" customFormat="1" ht="15" x14ac:dyDescent="0.15">
      <c r="A27" s="46">
        <v>23</v>
      </c>
      <c r="B27" s="75" t="s">
        <v>65</v>
      </c>
      <c r="C27" s="46" t="s">
        <v>66</v>
      </c>
      <c r="D27" s="46" t="s">
        <v>221</v>
      </c>
      <c r="E27" s="73">
        <v>71</v>
      </c>
      <c r="F27" s="45" t="s">
        <v>630</v>
      </c>
      <c r="G27" s="45" t="s">
        <v>444</v>
      </c>
      <c r="H27" s="45">
        <v>481</v>
      </c>
      <c r="I27" s="45">
        <v>332</v>
      </c>
      <c r="J27" s="45">
        <v>583</v>
      </c>
      <c r="K27" s="45" t="s">
        <v>113</v>
      </c>
      <c r="L27" s="45" t="s">
        <v>114</v>
      </c>
      <c r="M27" s="45" t="s">
        <v>115</v>
      </c>
      <c r="N27" s="45" t="s">
        <v>259</v>
      </c>
      <c r="O27" s="45"/>
      <c r="P27" s="45" t="s">
        <v>260</v>
      </c>
    </row>
    <row r="28" spans="1:16" s="46" customFormat="1" ht="15" x14ac:dyDescent="0.15">
      <c r="A28" s="46">
        <v>24</v>
      </c>
      <c r="B28" s="75" t="s">
        <v>67</v>
      </c>
      <c r="C28" s="46" t="s">
        <v>66</v>
      </c>
      <c r="D28" s="46" t="s">
        <v>221</v>
      </c>
      <c r="E28" s="73">
        <v>131</v>
      </c>
      <c r="F28" s="45" t="s">
        <v>631</v>
      </c>
      <c r="G28" s="45" t="s">
        <v>445</v>
      </c>
      <c r="H28" s="45">
        <v>1096</v>
      </c>
      <c r="I28" s="45">
        <v>1076</v>
      </c>
      <c r="J28" s="45">
        <v>1116</v>
      </c>
      <c r="K28" s="45" t="s">
        <v>116</v>
      </c>
      <c r="L28" s="45" t="s">
        <v>120</v>
      </c>
      <c r="M28" s="45" t="s">
        <v>8</v>
      </c>
      <c r="N28" s="45" t="s">
        <v>476</v>
      </c>
      <c r="O28" s="45"/>
      <c r="P28" s="45" t="s">
        <v>451</v>
      </c>
    </row>
    <row r="29" spans="1:16" s="46" customFormat="1" ht="15" x14ac:dyDescent="0.15">
      <c r="A29" s="46">
        <v>25</v>
      </c>
      <c r="B29" s="75" t="s">
        <v>265</v>
      </c>
      <c r="C29" s="46" t="s">
        <v>82</v>
      </c>
      <c r="D29" s="46" t="s">
        <v>223</v>
      </c>
      <c r="E29" s="73">
        <v>317</v>
      </c>
      <c r="F29" s="45" t="s">
        <v>821</v>
      </c>
      <c r="G29" s="45" t="s">
        <v>477</v>
      </c>
      <c r="H29" s="65">
        <v>7050</v>
      </c>
      <c r="I29" s="65">
        <v>6954</v>
      </c>
      <c r="J29" s="65">
        <v>7138</v>
      </c>
      <c r="K29" s="45" t="s">
        <v>14</v>
      </c>
      <c r="L29" s="45" t="s">
        <v>14</v>
      </c>
      <c r="M29" s="45" t="s">
        <v>479</v>
      </c>
      <c r="N29" s="45"/>
      <c r="O29" s="45"/>
      <c r="P29" s="45"/>
    </row>
    <row r="30" spans="1:16" s="46" customFormat="1" ht="15" x14ac:dyDescent="0.15">
      <c r="A30" s="46">
        <v>26</v>
      </c>
      <c r="B30" s="75" t="s">
        <v>264</v>
      </c>
      <c r="C30" s="46" t="s">
        <v>82</v>
      </c>
      <c r="D30" s="46" t="s">
        <v>223</v>
      </c>
      <c r="E30" s="73">
        <v>323</v>
      </c>
      <c r="F30" s="45" t="s">
        <v>822</v>
      </c>
      <c r="G30" s="45" t="s">
        <v>478</v>
      </c>
      <c r="H30" s="65">
        <v>7124</v>
      </c>
      <c r="I30" s="65">
        <v>6994</v>
      </c>
      <c r="J30" s="65">
        <v>7162</v>
      </c>
      <c r="K30" s="45" t="s">
        <v>125</v>
      </c>
      <c r="L30" s="45" t="s">
        <v>266</v>
      </c>
      <c r="M30" s="45" t="s">
        <v>267</v>
      </c>
      <c r="N30" s="74" t="s">
        <v>718</v>
      </c>
      <c r="P30" s="45" t="s">
        <v>732</v>
      </c>
    </row>
    <row r="31" spans="1:16" s="46" customFormat="1" ht="15" x14ac:dyDescent="0.15">
      <c r="A31" s="46">
        <v>27</v>
      </c>
      <c r="B31" s="75" t="s">
        <v>268</v>
      </c>
      <c r="C31" s="46" t="s">
        <v>82</v>
      </c>
      <c r="D31" s="46" t="s">
        <v>223</v>
      </c>
      <c r="E31" s="73">
        <v>346</v>
      </c>
      <c r="F31" s="45" t="s">
        <v>823</v>
      </c>
      <c r="G31" s="45" t="s">
        <v>440</v>
      </c>
      <c r="H31" s="65">
        <v>7563</v>
      </c>
      <c r="I31" s="65">
        <v>7533</v>
      </c>
      <c r="J31" s="65">
        <v>7602</v>
      </c>
      <c r="K31" s="45" t="s">
        <v>113</v>
      </c>
      <c r="L31" s="45" t="s">
        <v>118</v>
      </c>
      <c r="M31" s="45" t="s">
        <v>11</v>
      </c>
      <c r="N31" s="45" t="s">
        <v>454</v>
      </c>
      <c r="O31" s="45"/>
      <c r="P31" s="45" t="s">
        <v>455</v>
      </c>
    </row>
    <row r="32" spans="1:16" s="46" customFormat="1" ht="15" x14ac:dyDescent="0.15">
      <c r="A32" s="46">
        <v>28</v>
      </c>
      <c r="B32" s="75" t="s">
        <v>81</v>
      </c>
      <c r="C32" s="46" t="s">
        <v>82</v>
      </c>
      <c r="D32" s="46" t="s">
        <v>222</v>
      </c>
      <c r="E32" s="73">
        <v>587</v>
      </c>
      <c r="F32" s="45" t="s">
        <v>824</v>
      </c>
      <c r="G32" s="45" t="s">
        <v>446</v>
      </c>
      <c r="H32" s="65">
        <v>13520</v>
      </c>
      <c r="I32" s="65">
        <v>13380</v>
      </c>
      <c r="J32" s="65">
        <v>13635</v>
      </c>
      <c r="K32" s="45" t="s">
        <v>113</v>
      </c>
      <c r="L32" s="45" t="s">
        <v>123</v>
      </c>
      <c r="M32" s="45" t="s">
        <v>83</v>
      </c>
      <c r="N32" s="45"/>
      <c r="O32" s="45"/>
      <c r="P32" s="45"/>
    </row>
    <row r="33" spans="1:16" s="46" customFormat="1" ht="12.75" customHeight="1" x14ac:dyDescent="0.15">
      <c r="A33" s="46">
        <v>29</v>
      </c>
      <c r="B33" s="75" t="s">
        <v>84</v>
      </c>
      <c r="C33" s="46" t="s">
        <v>85</v>
      </c>
      <c r="D33" s="46" t="s">
        <v>222</v>
      </c>
      <c r="E33" s="73">
        <v>841</v>
      </c>
      <c r="F33" s="45" t="s">
        <v>826</v>
      </c>
      <c r="G33" s="45" t="s">
        <v>447</v>
      </c>
      <c r="H33" s="45">
        <v>13625</v>
      </c>
      <c r="I33" s="45">
        <v>13516</v>
      </c>
      <c r="J33" s="45">
        <v>13729</v>
      </c>
      <c r="K33" s="45" t="s">
        <v>113</v>
      </c>
      <c r="L33" s="45" t="s">
        <v>420</v>
      </c>
      <c r="M33" s="45" t="s">
        <v>421</v>
      </c>
      <c r="N33" s="45"/>
      <c r="O33" s="45"/>
      <c r="P33" s="45"/>
    </row>
    <row r="34" spans="1:16" s="46" customFormat="1" ht="12.75" customHeight="1" x14ac:dyDescent="0.15">
      <c r="A34" s="46">
        <v>30</v>
      </c>
      <c r="B34" s="75" t="s">
        <v>87</v>
      </c>
      <c r="C34" s="46" t="s">
        <v>85</v>
      </c>
      <c r="D34" s="46" t="s">
        <v>222</v>
      </c>
      <c r="E34" s="73">
        <v>846</v>
      </c>
      <c r="F34" s="45" t="s">
        <v>828</v>
      </c>
      <c r="G34" s="45" t="s">
        <v>448</v>
      </c>
      <c r="H34" s="45">
        <v>13702</v>
      </c>
      <c r="I34" s="45">
        <v>13558</v>
      </c>
      <c r="J34" s="45">
        <v>13821</v>
      </c>
      <c r="K34" s="45" t="s">
        <v>113</v>
      </c>
      <c r="L34" s="45" t="s">
        <v>114</v>
      </c>
      <c r="M34" s="45" t="s">
        <v>422</v>
      </c>
      <c r="N34" s="45"/>
      <c r="O34" s="45"/>
      <c r="P34" s="45"/>
    </row>
    <row r="35" spans="1:16" s="46" customFormat="1" ht="12.75" customHeight="1" x14ac:dyDescent="0.15">
      <c r="A35" s="46">
        <v>31</v>
      </c>
      <c r="B35" s="75" t="s">
        <v>88</v>
      </c>
      <c r="C35" s="46" t="s">
        <v>89</v>
      </c>
      <c r="D35" s="46" t="s">
        <v>222</v>
      </c>
      <c r="E35" s="73">
        <v>1368.5</v>
      </c>
      <c r="F35" s="45" t="s">
        <v>833</v>
      </c>
      <c r="G35" s="45" t="s">
        <v>449</v>
      </c>
      <c r="H35" s="45">
        <v>13043</v>
      </c>
      <c r="I35" s="45">
        <v>12780</v>
      </c>
      <c r="J35" s="45">
        <v>13343</v>
      </c>
      <c r="K35" s="45" t="s">
        <v>113</v>
      </c>
      <c r="L35" s="45" t="s">
        <v>123</v>
      </c>
      <c r="M35" s="45" t="s">
        <v>86</v>
      </c>
      <c r="N35" s="45"/>
      <c r="O35" s="45"/>
      <c r="P35" s="45"/>
    </row>
    <row r="36" spans="1:16" s="46" customFormat="1" ht="12.75" customHeight="1" x14ac:dyDescent="0.15">
      <c r="A36" s="46">
        <v>32</v>
      </c>
      <c r="B36" s="75" t="s">
        <v>90</v>
      </c>
      <c r="C36" s="46" t="s">
        <v>89</v>
      </c>
      <c r="D36" s="46" t="s">
        <v>222</v>
      </c>
      <c r="E36" s="73">
        <v>1372.5</v>
      </c>
      <c r="F36" s="45" t="s">
        <v>834</v>
      </c>
      <c r="G36" s="45" t="s">
        <v>450</v>
      </c>
      <c r="H36" s="45">
        <v>13238</v>
      </c>
      <c r="I36" s="45">
        <v>13101</v>
      </c>
      <c r="J36" s="45">
        <v>13410</v>
      </c>
      <c r="K36" s="45" t="s">
        <v>113</v>
      </c>
      <c r="L36" s="45" t="s">
        <v>123</v>
      </c>
      <c r="M36" s="45" t="s">
        <v>83</v>
      </c>
      <c r="N36" s="45"/>
      <c r="O36" s="45"/>
      <c r="P36" s="45"/>
    </row>
    <row r="37" spans="1:16" s="46" customFormat="1" ht="12.75" customHeight="1" x14ac:dyDescent="0.15">
      <c r="A37" s="46">
        <v>33</v>
      </c>
      <c r="B37" s="75" t="s">
        <v>240</v>
      </c>
      <c r="C37" s="46" t="s">
        <v>243</v>
      </c>
      <c r="D37" s="46" t="s">
        <v>242</v>
      </c>
      <c r="E37" s="73">
        <v>284</v>
      </c>
      <c r="F37" s="45" t="s">
        <v>831</v>
      </c>
      <c r="G37" s="45" t="s">
        <v>459</v>
      </c>
      <c r="H37" s="45">
        <v>7570</v>
      </c>
      <c r="I37" s="45">
        <v>7534</v>
      </c>
      <c r="J37" s="45">
        <v>7606</v>
      </c>
      <c r="K37" s="45" t="s">
        <v>113</v>
      </c>
      <c r="L37" s="45" t="s">
        <v>252</v>
      </c>
      <c r="M37" s="45" t="s">
        <v>11</v>
      </c>
      <c r="N37" s="45" t="s">
        <v>454</v>
      </c>
      <c r="O37" s="45"/>
      <c r="P37" s="45" t="s">
        <v>455</v>
      </c>
    </row>
    <row r="38" spans="1:16" s="46" customFormat="1" ht="12.75" customHeight="1" x14ac:dyDescent="0.15">
      <c r="A38" s="46">
        <v>34</v>
      </c>
      <c r="B38" s="75" t="s">
        <v>241</v>
      </c>
      <c r="C38" s="46" t="s">
        <v>243</v>
      </c>
      <c r="D38" s="46" t="s">
        <v>242</v>
      </c>
      <c r="E38" s="73">
        <v>325</v>
      </c>
      <c r="F38" s="45" t="s">
        <v>832</v>
      </c>
      <c r="G38" s="45" t="s">
        <v>444</v>
      </c>
      <c r="H38" s="45">
        <v>8797</v>
      </c>
      <c r="I38" s="45">
        <v>8177</v>
      </c>
      <c r="J38" s="45">
        <v>9331</v>
      </c>
      <c r="K38" s="45" t="s">
        <v>244</v>
      </c>
      <c r="L38" s="45" t="s">
        <v>14</v>
      </c>
      <c r="M38" s="45" t="s">
        <v>14</v>
      </c>
      <c r="N38" s="45"/>
      <c r="O38" s="45"/>
      <c r="P38" s="45" t="s">
        <v>15</v>
      </c>
    </row>
    <row r="39" spans="1:16" s="46" customFormat="1" x14ac:dyDescent="0.15">
      <c r="A39" s="46">
        <v>35</v>
      </c>
      <c r="B39" s="75" t="s">
        <v>13</v>
      </c>
      <c r="C39" s="46" t="s">
        <v>30</v>
      </c>
      <c r="D39" s="46" t="s">
        <v>534</v>
      </c>
      <c r="E39" s="73">
        <v>53</v>
      </c>
      <c r="F39" s="45" t="s">
        <v>614</v>
      </c>
      <c r="G39" s="45" t="s">
        <v>465</v>
      </c>
      <c r="H39" s="45"/>
      <c r="I39" s="45"/>
      <c r="J39" s="45"/>
      <c r="K39" s="45" t="s">
        <v>116</v>
      </c>
      <c r="L39" s="45" t="s">
        <v>120</v>
      </c>
      <c r="M39" s="45" t="s">
        <v>40</v>
      </c>
      <c r="N39" s="45" t="s">
        <v>476</v>
      </c>
      <c r="O39" s="45" t="s">
        <v>679</v>
      </c>
      <c r="P39" s="45" t="s">
        <v>451</v>
      </c>
    </row>
    <row r="40" spans="1:16" s="46" customFormat="1" x14ac:dyDescent="0.15">
      <c r="A40" s="46">
        <v>36</v>
      </c>
      <c r="B40" s="75" t="s">
        <v>636</v>
      </c>
      <c r="C40" s="46" t="s">
        <v>533</v>
      </c>
      <c r="D40" s="46" t="s">
        <v>224</v>
      </c>
      <c r="E40" s="73">
        <v>66</v>
      </c>
      <c r="F40" s="45" t="s">
        <v>616</v>
      </c>
      <c r="G40" s="45" t="s">
        <v>758</v>
      </c>
      <c r="H40" s="45"/>
      <c r="I40" s="45"/>
      <c r="J40" s="45"/>
      <c r="K40" s="45" t="s">
        <v>116</v>
      </c>
      <c r="L40" s="45" t="s">
        <v>120</v>
      </c>
      <c r="M40" s="45" t="s">
        <v>40</v>
      </c>
      <c r="N40" s="45" t="s">
        <v>476</v>
      </c>
      <c r="O40" s="45" t="s">
        <v>635</v>
      </c>
      <c r="P40" s="45" t="s">
        <v>451</v>
      </c>
    </row>
    <row r="41" spans="1:16" s="46" customFormat="1" ht="15" x14ac:dyDescent="0.15">
      <c r="A41" s="46">
        <v>37</v>
      </c>
      <c r="B41" s="46" t="s">
        <v>771</v>
      </c>
      <c r="C41" s="46" t="s">
        <v>69</v>
      </c>
      <c r="D41" s="46" t="s">
        <v>223</v>
      </c>
      <c r="E41" s="73" t="s">
        <v>768</v>
      </c>
      <c r="F41" s="45" t="s">
        <v>770</v>
      </c>
      <c r="G41" s="45" t="s">
        <v>638</v>
      </c>
      <c r="H41" s="45" t="s">
        <v>769</v>
      </c>
      <c r="I41" s="45" t="s">
        <v>769</v>
      </c>
      <c r="J41" s="45" t="s">
        <v>769</v>
      </c>
      <c r="K41" s="45" t="s">
        <v>14</v>
      </c>
      <c r="L41" s="45" t="s">
        <v>14</v>
      </c>
      <c r="M41" s="45" t="s">
        <v>14</v>
      </c>
      <c r="N41" s="45"/>
      <c r="O41" s="45"/>
      <c r="P41" s="45"/>
    </row>
    <row r="42" spans="1:16" s="46" customFormat="1" ht="15" x14ac:dyDescent="0.15">
      <c r="A42" s="46">
        <v>38</v>
      </c>
      <c r="B42" s="46" t="s">
        <v>559</v>
      </c>
      <c r="C42" s="46" t="s">
        <v>69</v>
      </c>
      <c r="D42" s="46" t="s">
        <v>223</v>
      </c>
      <c r="E42" s="73">
        <v>3</v>
      </c>
      <c r="F42" s="45" t="s">
        <v>641</v>
      </c>
      <c r="G42" s="45" t="s">
        <v>766</v>
      </c>
      <c r="H42" s="65">
        <v>22</v>
      </c>
      <c r="I42" s="65">
        <v>-43</v>
      </c>
      <c r="J42" s="65">
        <v>235.02500000000001</v>
      </c>
      <c r="K42" s="45" t="s">
        <v>244</v>
      </c>
      <c r="L42" s="45" t="s">
        <v>14</v>
      </c>
      <c r="M42" s="45" t="s">
        <v>14</v>
      </c>
      <c r="N42" s="45"/>
      <c r="O42" s="45"/>
      <c r="P42" s="45"/>
    </row>
    <row r="43" spans="1:16" s="46" customFormat="1" ht="15" x14ac:dyDescent="0.15">
      <c r="A43" s="46">
        <v>39</v>
      </c>
      <c r="B43" s="46" t="s">
        <v>560</v>
      </c>
      <c r="C43" s="46" t="s">
        <v>69</v>
      </c>
      <c r="D43" s="46" t="s">
        <v>223</v>
      </c>
      <c r="E43" s="73">
        <v>3</v>
      </c>
      <c r="F43" s="45" t="s">
        <v>641</v>
      </c>
      <c r="G43" s="45" t="s">
        <v>767</v>
      </c>
      <c r="H43" s="65">
        <v>22</v>
      </c>
      <c r="I43" s="65">
        <v>-43</v>
      </c>
      <c r="J43" s="65">
        <v>235.02500000000001</v>
      </c>
      <c r="K43" s="45" t="s">
        <v>14</v>
      </c>
      <c r="L43" s="45" t="s">
        <v>14</v>
      </c>
      <c r="M43" s="45" t="s">
        <v>14</v>
      </c>
      <c r="N43" s="45"/>
      <c r="O43" s="45"/>
      <c r="P43" s="45"/>
    </row>
    <row r="44" spans="1:16" s="46" customFormat="1" ht="15" x14ac:dyDescent="0.15">
      <c r="A44" s="46">
        <v>40</v>
      </c>
      <c r="B44" s="46" t="s">
        <v>101</v>
      </c>
      <c r="C44" s="46" t="s">
        <v>69</v>
      </c>
      <c r="D44" s="46" t="s">
        <v>223</v>
      </c>
      <c r="E44" s="73">
        <v>21</v>
      </c>
      <c r="F44" s="45" t="s">
        <v>774</v>
      </c>
      <c r="G44" s="45" t="s">
        <v>462</v>
      </c>
      <c r="H44" s="65">
        <v>527</v>
      </c>
      <c r="I44" s="65">
        <v>403</v>
      </c>
      <c r="J44" s="65">
        <v>620.02499999999998</v>
      </c>
      <c r="K44" s="45" t="s">
        <v>113</v>
      </c>
      <c r="L44" s="45" t="s">
        <v>114</v>
      </c>
      <c r="M44" s="45" t="s">
        <v>263</v>
      </c>
      <c r="N44" s="45" t="s">
        <v>259</v>
      </c>
      <c r="O44" s="45"/>
      <c r="P44" s="45" t="s">
        <v>260</v>
      </c>
    </row>
    <row r="45" spans="1:16" s="46" customFormat="1" ht="15" x14ac:dyDescent="0.15">
      <c r="A45" s="46">
        <v>41</v>
      </c>
      <c r="B45" s="46" t="s">
        <v>646</v>
      </c>
      <c r="C45" s="46" t="s">
        <v>69</v>
      </c>
      <c r="D45" s="46" t="s">
        <v>223</v>
      </c>
      <c r="E45" s="73">
        <v>23</v>
      </c>
      <c r="F45" s="45" t="s">
        <v>641</v>
      </c>
      <c r="G45" s="45" t="s">
        <v>775</v>
      </c>
      <c r="H45" s="65">
        <v>583</v>
      </c>
      <c r="I45" s="65">
        <v>445.97500000000002</v>
      </c>
      <c r="J45" s="65">
        <v>643</v>
      </c>
      <c r="K45" s="45" t="s">
        <v>113</v>
      </c>
      <c r="L45" s="45" t="s">
        <v>73</v>
      </c>
      <c r="M45" s="45" t="s">
        <v>773</v>
      </c>
      <c r="N45" s="45"/>
      <c r="O45" s="45"/>
      <c r="P45" s="45"/>
    </row>
    <row r="46" spans="1:16" s="46" customFormat="1" ht="15" x14ac:dyDescent="0.15">
      <c r="A46" s="46">
        <v>42</v>
      </c>
      <c r="B46" s="46" t="s">
        <v>99</v>
      </c>
      <c r="C46" s="46" t="s">
        <v>69</v>
      </c>
      <c r="D46" s="46" t="s">
        <v>223</v>
      </c>
      <c r="E46" s="73">
        <v>44</v>
      </c>
      <c r="F46" s="45" t="s">
        <v>783</v>
      </c>
      <c r="G46" s="45" t="s">
        <v>782</v>
      </c>
      <c r="H46" s="65">
        <v>1052</v>
      </c>
      <c r="I46" s="65">
        <v>962.95</v>
      </c>
      <c r="J46" s="65">
        <v>1074</v>
      </c>
      <c r="K46" s="45" t="s">
        <v>122</v>
      </c>
      <c r="L46" s="45" t="s">
        <v>230</v>
      </c>
      <c r="M46" s="45" t="s">
        <v>100</v>
      </c>
      <c r="N46" s="45" t="s">
        <v>255</v>
      </c>
      <c r="O46" s="45"/>
      <c r="P46" s="45" t="s">
        <v>256</v>
      </c>
    </row>
    <row r="47" spans="1:16" s="46" customFormat="1" ht="15" x14ac:dyDescent="0.15">
      <c r="A47" s="46">
        <v>43</v>
      </c>
      <c r="B47" s="46" t="s">
        <v>643</v>
      </c>
      <c r="C47" s="46" t="s">
        <v>69</v>
      </c>
      <c r="D47" s="46" t="s">
        <v>223</v>
      </c>
      <c r="E47" s="73">
        <v>44</v>
      </c>
      <c r="F47" s="45" t="s">
        <v>783</v>
      </c>
      <c r="G47" s="45" t="s">
        <v>781</v>
      </c>
      <c r="H47" s="65">
        <v>1052</v>
      </c>
      <c r="I47" s="65">
        <v>962.95</v>
      </c>
      <c r="J47" s="65">
        <v>1074</v>
      </c>
      <c r="K47" s="45" t="s">
        <v>244</v>
      </c>
      <c r="L47" s="45" t="s">
        <v>776</v>
      </c>
      <c r="M47" s="45" t="s">
        <v>777</v>
      </c>
      <c r="N47" s="74" t="s">
        <v>778</v>
      </c>
      <c r="O47" s="45"/>
      <c r="P47" s="45" t="s">
        <v>779</v>
      </c>
    </row>
    <row r="48" spans="1:16" s="46" customFormat="1" ht="15" x14ac:dyDescent="0.15">
      <c r="A48" s="46">
        <v>44</v>
      </c>
      <c r="B48" s="46" t="s">
        <v>98</v>
      </c>
      <c r="C48" s="46" t="s">
        <v>69</v>
      </c>
      <c r="D48" s="46" t="s">
        <v>223</v>
      </c>
      <c r="E48" s="73">
        <v>49</v>
      </c>
      <c r="F48" s="45" t="s">
        <v>785</v>
      </c>
      <c r="G48" s="45" t="s">
        <v>784</v>
      </c>
      <c r="H48" s="65">
        <v>1094</v>
      </c>
      <c r="I48" s="65">
        <v>1068</v>
      </c>
      <c r="J48" s="65">
        <v>1125</v>
      </c>
      <c r="K48" s="45" t="s">
        <v>116</v>
      </c>
      <c r="L48" s="45" t="s">
        <v>120</v>
      </c>
      <c r="M48" s="45" t="s">
        <v>40</v>
      </c>
      <c r="N48" s="45" t="s">
        <v>476</v>
      </c>
      <c r="O48" s="45"/>
      <c r="P48" s="45" t="s">
        <v>451</v>
      </c>
    </row>
    <row r="49" spans="1:16" s="46" customFormat="1" ht="15" x14ac:dyDescent="0.15">
      <c r="A49" s="46">
        <v>45</v>
      </c>
      <c r="B49" s="46" t="s">
        <v>96</v>
      </c>
      <c r="C49" s="46" t="s">
        <v>69</v>
      </c>
      <c r="D49" s="46" t="s">
        <v>223</v>
      </c>
      <c r="E49" s="73">
        <v>59</v>
      </c>
      <c r="F49" s="45" t="s">
        <v>786</v>
      </c>
      <c r="G49" s="45" t="s">
        <v>439</v>
      </c>
      <c r="H49" s="65">
        <v>1220</v>
      </c>
      <c r="I49" s="65">
        <v>1146</v>
      </c>
      <c r="J49" s="65">
        <v>1317.1</v>
      </c>
      <c r="K49" s="45" t="s">
        <v>113</v>
      </c>
      <c r="L49" s="45" t="s">
        <v>117</v>
      </c>
      <c r="M49" s="45" t="s">
        <v>97</v>
      </c>
      <c r="N49" s="45" t="s">
        <v>257</v>
      </c>
      <c r="O49" s="45"/>
      <c r="P49" s="45" t="s">
        <v>258</v>
      </c>
    </row>
    <row r="50" spans="1:16" s="46" customFormat="1" ht="15" x14ac:dyDescent="0.15">
      <c r="A50" s="46">
        <v>46</v>
      </c>
      <c r="B50" s="46" t="s">
        <v>647</v>
      </c>
      <c r="C50" s="46" t="s">
        <v>69</v>
      </c>
      <c r="D50" s="46" t="s">
        <v>223</v>
      </c>
      <c r="E50" s="73">
        <v>83</v>
      </c>
      <c r="F50" s="45" t="s">
        <v>788</v>
      </c>
      <c r="G50" s="45" t="s">
        <v>787</v>
      </c>
      <c r="H50" s="65">
        <v>1410</v>
      </c>
      <c r="I50" s="65">
        <v>1376</v>
      </c>
      <c r="J50" s="65">
        <v>1522.0250000000001</v>
      </c>
      <c r="K50" s="45" t="s">
        <v>113</v>
      </c>
      <c r="L50" s="45" t="s">
        <v>73</v>
      </c>
      <c r="M50" s="45" t="s">
        <v>789</v>
      </c>
      <c r="N50" s="45"/>
      <c r="O50" s="45"/>
      <c r="P50" s="45" t="s">
        <v>764</v>
      </c>
    </row>
    <row r="51" spans="1:16" s="46" customFormat="1" ht="15" x14ac:dyDescent="0.15">
      <c r="A51" s="46">
        <v>47</v>
      </c>
      <c r="B51" s="46" t="s">
        <v>685</v>
      </c>
      <c r="C51" s="46" t="s">
        <v>69</v>
      </c>
      <c r="D51" s="46" t="s">
        <v>223</v>
      </c>
      <c r="E51" s="73">
        <v>129</v>
      </c>
      <c r="F51" s="45" t="s">
        <v>791</v>
      </c>
      <c r="G51" s="74" t="s">
        <v>790</v>
      </c>
      <c r="H51" s="65">
        <v>2569</v>
      </c>
      <c r="I51" s="65">
        <v>2145.9250000000002</v>
      </c>
      <c r="J51" s="65">
        <v>2868.05</v>
      </c>
      <c r="K51" s="45" t="s">
        <v>703</v>
      </c>
      <c r="L51" s="45" t="s">
        <v>704</v>
      </c>
      <c r="M51" s="45" t="s">
        <v>684</v>
      </c>
      <c r="N51" s="74" t="s">
        <v>254</v>
      </c>
      <c r="O51" s="74"/>
      <c r="P51" s="45" t="s">
        <v>792</v>
      </c>
    </row>
    <row r="52" spans="1:16" s="46" customFormat="1" ht="15" x14ac:dyDescent="0.15">
      <c r="A52" s="46">
        <v>48</v>
      </c>
      <c r="B52" s="46" t="s">
        <v>648</v>
      </c>
      <c r="C52" s="46" t="s">
        <v>69</v>
      </c>
      <c r="D52" s="46" t="s">
        <v>223</v>
      </c>
      <c r="E52" s="73">
        <v>131</v>
      </c>
      <c r="F52" s="45" t="s">
        <v>795</v>
      </c>
      <c r="G52" s="45" t="s">
        <v>794</v>
      </c>
      <c r="H52" s="65">
        <v>2749.5</v>
      </c>
      <c r="I52" s="65">
        <v>2255.9</v>
      </c>
      <c r="J52" s="65">
        <v>2920</v>
      </c>
      <c r="K52" s="45" t="s">
        <v>113</v>
      </c>
      <c r="L52" s="45" t="s">
        <v>94</v>
      </c>
      <c r="M52" s="45" t="s">
        <v>793</v>
      </c>
      <c r="N52" s="45"/>
      <c r="O52" s="45"/>
      <c r="P52" s="45"/>
    </row>
    <row r="53" spans="1:16" s="46" customFormat="1" ht="15" x14ac:dyDescent="0.15">
      <c r="A53" s="46">
        <v>49</v>
      </c>
      <c r="B53" s="46" t="s">
        <v>93</v>
      </c>
      <c r="C53" s="46" t="s">
        <v>69</v>
      </c>
      <c r="D53" s="46" t="s">
        <v>223</v>
      </c>
      <c r="E53" s="73">
        <v>174</v>
      </c>
      <c r="F53" s="45" t="s">
        <v>797</v>
      </c>
      <c r="G53" s="45" t="s">
        <v>796</v>
      </c>
      <c r="H53" s="65">
        <v>3717.5</v>
      </c>
      <c r="I53" s="65">
        <v>3535.9250000000002</v>
      </c>
      <c r="J53" s="65">
        <v>3920.05</v>
      </c>
      <c r="K53" s="45" t="s">
        <v>113</v>
      </c>
      <c r="L53" s="45" t="s">
        <v>114</v>
      </c>
      <c r="M53" s="45" t="s">
        <v>699</v>
      </c>
      <c r="N53" s="45" t="s">
        <v>245</v>
      </c>
      <c r="O53" s="45"/>
      <c r="P53" s="45" t="s">
        <v>249</v>
      </c>
    </row>
    <row r="54" spans="1:16" s="46" customFormat="1" ht="15" x14ac:dyDescent="0.15">
      <c r="A54" s="46">
        <v>50</v>
      </c>
      <c r="B54" s="46" t="s">
        <v>645</v>
      </c>
      <c r="C54" s="46" t="s">
        <v>69</v>
      </c>
      <c r="D54" s="46" t="s">
        <v>223</v>
      </c>
      <c r="E54" s="73">
        <v>187</v>
      </c>
      <c r="F54" s="45" t="s">
        <v>630</v>
      </c>
      <c r="G54" s="45" t="s">
        <v>798</v>
      </c>
      <c r="H54" s="65">
        <v>3869</v>
      </c>
      <c r="I54" s="65">
        <v>3645.9749999999999</v>
      </c>
      <c r="J54" s="65">
        <v>4012</v>
      </c>
      <c r="K54" s="45" t="s">
        <v>125</v>
      </c>
      <c r="L54" s="45" t="s">
        <v>76</v>
      </c>
      <c r="M54" s="45" t="s">
        <v>800</v>
      </c>
      <c r="N54" s="45"/>
      <c r="O54" s="45"/>
      <c r="P54" s="45" t="s">
        <v>732</v>
      </c>
    </row>
    <row r="55" spans="1:16" s="46" customFormat="1" ht="15" x14ac:dyDescent="0.15">
      <c r="A55" s="46">
        <v>51</v>
      </c>
      <c r="B55" s="46" t="s">
        <v>649</v>
      </c>
      <c r="C55" s="46" t="s">
        <v>69</v>
      </c>
      <c r="D55" s="46" t="s">
        <v>223</v>
      </c>
      <c r="E55" s="73">
        <v>224</v>
      </c>
      <c r="F55" s="45" t="s">
        <v>795</v>
      </c>
      <c r="G55" s="45" t="s">
        <v>499</v>
      </c>
      <c r="H55" s="65">
        <v>4496</v>
      </c>
      <c r="I55" s="65">
        <v>4368.95</v>
      </c>
      <c r="J55" s="65">
        <v>4633.05</v>
      </c>
      <c r="K55" s="45" t="s">
        <v>14</v>
      </c>
      <c r="L55" s="45" t="s">
        <v>14</v>
      </c>
      <c r="M55" s="45" t="s">
        <v>696</v>
      </c>
      <c r="N55" s="45"/>
      <c r="O55" s="45"/>
      <c r="P55" s="45"/>
    </row>
    <row r="56" spans="1:16" s="46" customFormat="1" ht="15" x14ac:dyDescent="0.15">
      <c r="A56" s="46">
        <v>52</v>
      </c>
      <c r="B56" s="46" t="s">
        <v>653</v>
      </c>
      <c r="C56" s="46" t="s">
        <v>69</v>
      </c>
      <c r="D56" s="46" t="s">
        <v>223</v>
      </c>
      <c r="E56" s="73">
        <v>312</v>
      </c>
      <c r="F56" s="45" t="s">
        <v>801</v>
      </c>
      <c r="G56" s="45" t="s">
        <v>441</v>
      </c>
      <c r="H56" s="65">
        <v>5457</v>
      </c>
      <c r="I56" s="65">
        <v>5340.9750000000004</v>
      </c>
      <c r="J56" s="65">
        <v>5551</v>
      </c>
      <c r="K56" s="45" t="s">
        <v>14</v>
      </c>
      <c r="L56" s="45" t="s">
        <v>14</v>
      </c>
      <c r="M56" s="45" t="s">
        <v>14</v>
      </c>
      <c r="N56" s="45"/>
      <c r="O56" s="45"/>
      <c r="P56" s="45"/>
    </row>
    <row r="57" spans="1:16" s="46" customFormat="1" ht="15" x14ac:dyDescent="0.15">
      <c r="A57" s="46">
        <v>53</v>
      </c>
      <c r="B57" s="46" t="s">
        <v>652</v>
      </c>
      <c r="C57" s="46" t="s">
        <v>69</v>
      </c>
      <c r="D57" s="46" t="s">
        <v>223</v>
      </c>
      <c r="E57" s="73" t="s">
        <v>498</v>
      </c>
      <c r="F57" s="45" t="s">
        <v>802</v>
      </c>
      <c r="G57" s="45" t="s">
        <v>497</v>
      </c>
      <c r="H57" s="65">
        <v>5935</v>
      </c>
      <c r="I57" s="65">
        <v>5788</v>
      </c>
      <c r="J57" s="65">
        <v>6070.05</v>
      </c>
      <c r="K57" s="45" t="s">
        <v>125</v>
      </c>
      <c r="L57" s="45" t="s">
        <v>687</v>
      </c>
      <c r="M57" s="45" t="s">
        <v>14</v>
      </c>
      <c r="N57" s="45"/>
      <c r="O57" s="45"/>
      <c r="P57" s="45" t="s">
        <v>732</v>
      </c>
    </row>
    <row r="58" spans="1:16" s="46" customFormat="1" ht="15" x14ac:dyDescent="0.15">
      <c r="A58" s="46">
        <v>54</v>
      </c>
      <c r="B58" s="46" t="s">
        <v>650</v>
      </c>
      <c r="C58" s="46" t="s">
        <v>69</v>
      </c>
      <c r="D58" s="46" t="s">
        <v>223</v>
      </c>
      <c r="E58" s="73" t="s">
        <v>494</v>
      </c>
      <c r="F58" s="45" t="s">
        <v>803</v>
      </c>
      <c r="G58" s="45" t="s">
        <v>490</v>
      </c>
      <c r="H58" s="65">
        <v>6985</v>
      </c>
      <c r="I58" s="65">
        <v>6840.9</v>
      </c>
      <c r="J58" s="65">
        <v>7240.125</v>
      </c>
      <c r="K58" s="45" t="s">
        <v>491</v>
      </c>
      <c r="L58" s="45" t="s">
        <v>493</v>
      </c>
      <c r="M58" s="45" t="s">
        <v>492</v>
      </c>
      <c r="N58" s="45"/>
      <c r="O58" s="45"/>
      <c r="P58" s="45"/>
    </row>
    <row r="59" spans="1:16" s="46" customFormat="1" ht="15" x14ac:dyDescent="0.15">
      <c r="A59" s="46">
        <v>55</v>
      </c>
      <c r="B59" s="46" t="s">
        <v>651</v>
      </c>
      <c r="C59" s="46" t="s">
        <v>69</v>
      </c>
      <c r="D59" s="46" t="s">
        <v>223</v>
      </c>
      <c r="E59" s="73" t="s">
        <v>496</v>
      </c>
      <c r="F59" s="45" t="s">
        <v>641</v>
      </c>
      <c r="G59" s="45" t="s">
        <v>495</v>
      </c>
      <c r="H59" s="65">
        <v>6352.5</v>
      </c>
      <c r="I59" s="65">
        <v>6138</v>
      </c>
      <c r="J59" s="65">
        <v>6638.0749999999998</v>
      </c>
      <c r="K59" s="45" t="s">
        <v>14</v>
      </c>
      <c r="L59" s="45" t="s">
        <v>14</v>
      </c>
      <c r="M59" s="45" t="s">
        <v>14</v>
      </c>
      <c r="N59" s="45"/>
      <c r="O59" s="45"/>
      <c r="P59" s="45"/>
    </row>
    <row r="60" spans="1:16" s="46" customFormat="1" ht="15" x14ac:dyDescent="0.15">
      <c r="A60" s="46">
        <v>56</v>
      </c>
      <c r="B60" s="46" t="s">
        <v>665</v>
      </c>
      <c r="C60" s="46" t="s">
        <v>103</v>
      </c>
      <c r="D60" s="46" t="s">
        <v>223</v>
      </c>
      <c r="E60" s="73">
        <v>41</v>
      </c>
      <c r="F60" s="45" t="s">
        <v>654</v>
      </c>
      <c r="G60" s="45" t="s">
        <v>511</v>
      </c>
      <c r="H60" s="65">
        <v>391</v>
      </c>
      <c r="I60" s="65">
        <v>180.95</v>
      </c>
      <c r="J60" s="65">
        <v>510.02499999999998</v>
      </c>
      <c r="K60" s="45" t="s">
        <v>14</v>
      </c>
      <c r="L60" s="45" t="s">
        <v>14</v>
      </c>
      <c r="M60" s="45" t="s">
        <v>14</v>
      </c>
      <c r="N60" s="45"/>
      <c r="O60" s="45" t="s">
        <v>423</v>
      </c>
      <c r="P60" s="45"/>
    </row>
    <row r="61" spans="1:16" s="46" customFormat="1" ht="15" x14ac:dyDescent="0.15">
      <c r="A61" s="46">
        <v>57</v>
      </c>
      <c r="B61" s="46" t="s">
        <v>107</v>
      </c>
      <c r="C61" s="46" t="s">
        <v>103</v>
      </c>
      <c r="D61" s="46" t="s">
        <v>223</v>
      </c>
      <c r="E61" s="73" t="s">
        <v>512</v>
      </c>
      <c r="F61" s="45" t="s">
        <v>655</v>
      </c>
      <c r="G61" s="45" t="s">
        <v>514</v>
      </c>
      <c r="H61" s="65">
        <v>1098</v>
      </c>
      <c r="I61" s="65">
        <v>836.97500000000002</v>
      </c>
      <c r="J61" s="65">
        <v>1160.0250000000001</v>
      </c>
      <c r="K61" s="45" t="s">
        <v>124</v>
      </c>
      <c r="L61" s="45" t="s">
        <v>513</v>
      </c>
      <c r="M61" s="45" t="s">
        <v>678</v>
      </c>
      <c r="N61" s="45" t="s">
        <v>476</v>
      </c>
      <c r="O61" s="45"/>
      <c r="P61" s="45" t="s">
        <v>451</v>
      </c>
    </row>
    <row r="62" spans="1:16" s="46" customFormat="1" ht="15" x14ac:dyDescent="0.15">
      <c r="A62" s="46">
        <v>58</v>
      </c>
      <c r="B62" s="46" t="s">
        <v>413</v>
      </c>
      <c r="C62" s="46" t="s">
        <v>103</v>
      </c>
      <c r="D62" s="46" t="s">
        <v>223</v>
      </c>
      <c r="E62" s="73">
        <v>58</v>
      </c>
      <c r="F62" s="45" t="s">
        <v>656</v>
      </c>
      <c r="G62" s="45" t="s">
        <v>515</v>
      </c>
      <c r="H62" s="65">
        <v>1241.5</v>
      </c>
      <c r="I62" s="65">
        <v>1150</v>
      </c>
      <c r="J62" s="65">
        <v>1367.0250000000001</v>
      </c>
      <c r="K62" s="45" t="s">
        <v>113</v>
      </c>
      <c r="L62" s="45" t="s">
        <v>117</v>
      </c>
      <c r="M62" s="45" t="s">
        <v>97</v>
      </c>
      <c r="N62" s="45" t="s">
        <v>257</v>
      </c>
      <c r="O62" s="45"/>
      <c r="P62" s="45" t="s">
        <v>258</v>
      </c>
    </row>
    <row r="63" spans="1:16" s="46" customFormat="1" ht="15" x14ac:dyDescent="0.15">
      <c r="A63" s="46">
        <v>59</v>
      </c>
      <c r="B63" s="46" t="s">
        <v>666</v>
      </c>
      <c r="C63" s="46" t="s">
        <v>103</v>
      </c>
      <c r="D63" s="46" t="s">
        <v>223</v>
      </c>
      <c r="E63" s="73">
        <v>62</v>
      </c>
      <c r="F63" s="45" t="s">
        <v>657</v>
      </c>
      <c r="G63" s="45" t="s">
        <v>516</v>
      </c>
      <c r="H63" s="65">
        <v>1494</v>
      </c>
      <c r="I63" s="65">
        <v>1325</v>
      </c>
      <c r="J63" s="65">
        <v>1659.0250000000001</v>
      </c>
      <c r="K63" s="45" t="s">
        <v>113</v>
      </c>
      <c r="L63" s="45" t="s">
        <v>73</v>
      </c>
      <c r="M63" s="45" t="s">
        <v>789</v>
      </c>
      <c r="N63" s="45"/>
      <c r="O63" s="45"/>
      <c r="P63" s="45" t="s">
        <v>764</v>
      </c>
    </row>
    <row r="64" spans="1:16" s="46" customFormat="1" ht="15" x14ac:dyDescent="0.15">
      <c r="A64" s="46">
        <v>60</v>
      </c>
      <c r="B64" s="46" t="s">
        <v>667</v>
      </c>
      <c r="C64" s="46" t="s">
        <v>103</v>
      </c>
      <c r="D64" s="46" t="s">
        <v>223</v>
      </c>
      <c r="E64" s="73">
        <v>65</v>
      </c>
      <c r="F64" s="45" t="s">
        <v>658</v>
      </c>
      <c r="G64" s="45" t="s">
        <v>517</v>
      </c>
      <c r="H64" s="65">
        <v>1759</v>
      </c>
      <c r="I64" s="65">
        <v>1568</v>
      </c>
      <c r="J64" s="65">
        <v>2025.075</v>
      </c>
      <c r="K64" s="45" t="s">
        <v>693</v>
      </c>
      <c r="L64" s="45" t="s">
        <v>692</v>
      </c>
      <c r="M64" s="45" t="s">
        <v>691</v>
      </c>
      <c r="N64" s="45"/>
      <c r="O64" s="45"/>
      <c r="P64" s="45" t="s">
        <v>694</v>
      </c>
    </row>
    <row r="65" spans="1:16" s="46" customFormat="1" ht="15" x14ac:dyDescent="0.15">
      <c r="A65" s="46">
        <v>61</v>
      </c>
      <c r="B65" s="46" t="s">
        <v>668</v>
      </c>
      <c r="C65" s="46" t="s">
        <v>103</v>
      </c>
      <c r="D65" s="46" t="s">
        <v>223</v>
      </c>
      <c r="E65" s="73" t="s">
        <v>519</v>
      </c>
      <c r="F65" s="45" t="s">
        <v>659</v>
      </c>
      <c r="G65" s="45" t="s">
        <v>520</v>
      </c>
      <c r="H65" s="65">
        <v>1759</v>
      </c>
      <c r="I65" s="65">
        <v>1568</v>
      </c>
      <c r="J65" s="65">
        <v>2025.075</v>
      </c>
      <c r="K65" s="45" t="s">
        <v>125</v>
      </c>
      <c r="L65" s="45" t="s">
        <v>266</v>
      </c>
      <c r="M65" s="45" t="s">
        <v>60</v>
      </c>
      <c r="N65" s="74"/>
      <c r="O65" s="74"/>
      <c r="P65" s="45" t="s">
        <v>732</v>
      </c>
    </row>
    <row r="66" spans="1:16" s="46" customFormat="1" ht="15" x14ac:dyDescent="0.15">
      <c r="A66" s="46">
        <v>62</v>
      </c>
      <c r="B66" s="46" t="s">
        <v>106</v>
      </c>
      <c r="C66" s="46" t="s">
        <v>103</v>
      </c>
      <c r="D66" s="46" t="s">
        <v>223</v>
      </c>
      <c r="E66" s="73">
        <v>73</v>
      </c>
      <c r="F66" s="45" t="s">
        <v>660</v>
      </c>
      <c r="G66" s="74" t="s">
        <v>673</v>
      </c>
      <c r="H66" s="65">
        <v>2374.5</v>
      </c>
      <c r="I66" s="65">
        <v>2179.8249999999998</v>
      </c>
      <c r="J66" s="65">
        <v>2578</v>
      </c>
      <c r="K66" s="45" t="s">
        <v>273</v>
      </c>
      <c r="L66" s="45" t="s">
        <v>14</v>
      </c>
      <c r="M66" s="45" t="s">
        <v>95</v>
      </c>
      <c r="N66" s="74" t="s">
        <v>254</v>
      </c>
      <c r="O66" s="74"/>
      <c r="P66" s="45" t="s">
        <v>253</v>
      </c>
    </row>
    <row r="67" spans="1:16" s="46" customFormat="1" ht="15" x14ac:dyDescent="0.15">
      <c r="A67" s="46">
        <v>63</v>
      </c>
      <c r="B67" s="46" t="s">
        <v>669</v>
      </c>
      <c r="C67" s="46" t="s">
        <v>103</v>
      </c>
      <c r="D67" s="46" t="s">
        <v>223</v>
      </c>
      <c r="E67" s="73">
        <v>104</v>
      </c>
      <c r="F67" s="45" t="s">
        <v>661</v>
      </c>
      <c r="G67" s="45" t="s">
        <v>760</v>
      </c>
      <c r="H67" s="65">
        <v>3669</v>
      </c>
      <c r="I67" s="65">
        <v>3367.9749999999999</v>
      </c>
      <c r="J67" s="65">
        <v>3983.1</v>
      </c>
      <c r="K67" s="45" t="s">
        <v>121</v>
      </c>
      <c r="L67" s="45" t="s">
        <v>76</v>
      </c>
      <c r="M67" s="45" t="s">
        <v>799</v>
      </c>
      <c r="N67" s="45"/>
      <c r="O67" s="45"/>
      <c r="P67" s="45" t="s">
        <v>732</v>
      </c>
    </row>
    <row r="68" spans="1:16" s="46" customFormat="1" ht="15" x14ac:dyDescent="0.15">
      <c r="A68" s="46">
        <v>64</v>
      </c>
      <c r="B68" s="46" t="s">
        <v>670</v>
      </c>
      <c r="C68" s="46" t="s">
        <v>103</v>
      </c>
      <c r="D68" s="46" t="s">
        <v>223</v>
      </c>
      <c r="E68" s="73">
        <v>120</v>
      </c>
      <c r="F68" s="45" t="s">
        <v>662</v>
      </c>
      <c r="G68" s="45" t="s">
        <v>762</v>
      </c>
      <c r="H68" s="65">
        <v>4343</v>
      </c>
      <c r="I68" s="65">
        <v>4234</v>
      </c>
      <c r="J68" s="65">
        <v>4395</v>
      </c>
      <c r="K68" s="45" t="s">
        <v>14</v>
      </c>
      <c r="L68" s="45" t="s">
        <v>14</v>
      </c>
      <c r="M68" s="45" t="s">
        <v>696</v>
      </c>
      <c r="N68" s="45"/>
      <c r="O68" s="45"/>
      <c r="P68" s="45"/>
    </row>
    <row r="69" spans="1:16" s="46" customFormat="1" ht="15" x14ac:dyDescent="0.15">
      <c r="A69" s="46">
        <v>65</v>
      </c>
      <c r="B69" s="46" t="s">
        <v>671</v>
      </c>
      <c r="C69" s="46" t="s">
        <v>103</v>
      </c>
      <c r="D69" s="46" t="s">
        <v>223</v>
      </c>
      <c r="E69" s="73">
        <v>138</v>
      </c>
      <c r="F69" s="45" t="s">
        <v>663</v>
      </c>
      <c r="G69" s="45" t="s">
        <v>762</v>
      </c>
      <c r="H69" s="65">
        <v>5138</v>
      </c>
      <c r="I69" s="65">
        <v>5073</v>
      </c>
      <c r="J69" s="65">
        <v>5208.0249999999996</v>
      </c>
      <c r="K69" s="45" t="s">
        <v>14</v>
      </c>
      <c r="L69" s="45" t="s">
        <v>14</v>
      </c>
      <c r="M69" s="45" t="s">
        <v>14</v>
      </c>
      <c r="N69" s="45"/>
      <c r="O69" s="45"/>
      <c r="P69" s="45"/>
    </row>
    <row r="70" spans="1:16" s="46" customFormat="1" ht="15" x14ac:dyDescent="0.15">
      <c r="A70" s="46">
        <v>66</v>
      </c>
      <c r="B70" s="46" t="s">
        <v>672</v>
      </c>
      <c r="C70" s="46" t="s">
        <v>103</v>
      </c>
      <c r="D70" s="46" t="s">
        <v>223</v>
      </c>
      <c r="E70" s="73">
        <v>150</v>
      </c>
      <c r="F70" s="45" t="s">
        <v>641</v>
      </c>
      <c r="G70" s="45" t="s">
        <v>761</v>
      </c>
      <c r="H70" s="65">
        <v>5825.5</v>
      </c>
      <c r="I70" s="65">
        <v>5754.9750000000004</v>
      </c>
      <c r="J70" s="65">
        <v>5964.0249999999996</v>
      </c>
      <c r="K70" s="45" t="s">
        <v>14</v>
      </c>
      <c r="L70" s="45" t="s">
        <v>14</v>
      </c>
      <c r="M70" s="45" t="s">
        <v>14</v>
      </c>
      <c r="N70" s="45"/>
      <c r="O70" s="45"/>
      <c r="P70" s="45"/>
    </row>
    <row r="71" spans="1:16" s="46" customFormat="1" ht="15" x14ac:dyDescent="0.15">
      <c r="A71" s="46">
        <v>67</v>
      </c>
      <c r="B71" s="46" t="s">
        <v>102</v>
      </c>
      <c r="C71" s="46" t="s">
        <v>103</v>
      </c>
      <c r="D71" s="46" t="s">
        <v>223</v>
      </c>
      <c r="E71" s="73">
        <v>180</v>
      </c>
      <c r="F71" s="45" t="s">
        <v>664</v>
      </c>
      <c r="G71" s="45" t="s">
        <v>763</v>
      </c>
      <c r="H71" s="65">
        <v>7510.5</v>
      </c>
      <c r="I71" s="65">
        <v>6931.9750000000004</v>
      </c>
      <c r="J71" s="65">
        <v>7615</v>
      </c>
      <c r="K71" s="45" t="s">
        <v>113</v>
      </c>
      <c r="L71" s="45" t="s">
        <v>118</v>
      </c>
      <c r="M71" s="45" t="s">
        <v>11</v>
      </c>
      <c r="N71" s="45" t="s">
        <v>454</v>
      </c>
      <c r="O71" s="45"/>
      <c r="P71" s="45" t="s">
        <v>455</v>
      </c>
    </row>
    <row r="72" spans="1:16" s="46" customFormat="1" ht="15" x14ac:dyDescent="0.15">
      <c r="A72" s="46">
        <v>68</v>
      </c>
      <c r="B72" s="46" t="s">
        <v>109</v>
      </c>
      <c r="C72" s="46" t="s">
        <v>108</v>
      </c>
      <c r="D72" s="46" t="s">
        <v>223</v>
      </c>
      <c r="E72" s="46">
        <v>54</v>
      </c>
      <c r="F72" s="45" t="s">
        <v>806</v>
      </c>
      <c r="G72" s="45" t="s">
        <v>763</v>
      </c>
      <c r="H72" s="65">
        <v>1062</v>
      </c>
      <c r="I72" s="65">
        <v>883</v>
      </c>
      <c r="J72" s="65">
        <v>1165</v>
      </c>
      <c r="K72" s="45" t="s">
        <v>116</v>
      </c>
      <c r="L72" s="45" t="s">
        <v>120</v>
      </c>
      <c r="M72" s="45" t="s">
        <v>40</v>
      </c>
      <c r="N72" s="45" t="s">
        <v>476</v>
      </c>
      <c r="O72" s="45"/>
      <c r="P72" s="45" t="s">
        <v>451</v>
      </c>
    </row>
    <row r="73" spans="1:16" s="46" customFormat="1" ht="15" x14ac:dyDescent="0.15">
      <c r="A73" s="46">
        <v>69</v>
      </c>
      <c r="B73" s="46" t="s">
        <v>269</v>
      </c>
      <c r="C73" s="46" t="s">
        <v>108</v>
      </c>
      <c r="D73" s="46" t="s">
        <v>223</v>
      </c>
      <c r="E73" s="46">
        <v>57</v>
      </c>
      <c r="F73" s="45" t="s">
        <v>808</v>
      </c>
      <c r="G73" s="45" t="s">
        <v>807</v>
      </c>
      <c r="H73" s="65">
        <v>1363</v>
      </c>
      <c r="I73" s="65">
        <v>1179.925</v>
      </c>
      <c r="J73" s="65">
        <v>1523.0250000000001</v>
      </c>
      <c r="K73" s="45" t="s">
        <v>113</v>
      </c>
      <c r="L73" s="45" t="s">
        <v>117</v>
      </c>
      <c r="M73" s="45" t="s">
        <v>97</v>
      </c>
      <c r="N73" s="45" t="s">
        <v>257</v>
      </c>
      <c r="O73" s="45"/>
      <c r="P73" s="45" t="s">
        <v>258</v>
      </c>
    </row>
    <row r="74" spans="1:16" s="46" customFormat="1" ht="15" x14ac:dyDescent="0.15">
      <c r="A74" s="46">
        <v>70</v>
      </c>
      <c r="B74" s="47" t="s">
        <v>695</v>
      </c>
      <c r="C74" s="46" t="s">
        <v>108</v>
      </c>
      <c r="D74" s="46" t="s">
        <v>223</v>
      </c>
      <c r="E74" s="46">
        <v>58</v>
      </c>
      <c r="F74" s="45" t="s">
        <v>810</v>
      </c>
      <c r="G74" s="45" t="s">
        <v>809</v>
      </c>
      <c r="H74" s="65">
        <v>1525</v>
      </c>
      <c r="I74" s="65">
        <v>1289.7249999999999</v>
      </c>
      <c r="J74" s="65">
        <v>1659.0250000000001</v>
      </c>
      <c r="K74" s="45" t="s">
        <v>113</v>
      </c>
      <c r="L74" s="45" t="s">
        <v>73</v>
      </c>
      <c r="M74" s="45" t="s">
        <v>789</v>
      </c>
      <c r="N74" s="45"/>
      <c r="O74" s="45"/>
      <c r="P74" s="45" t="s">
        <v>764</v>
      </c>
    </row>
    <row r="75" spans="1:16" s="46" customFormat="1" ht="15" x14ac:dyDescent="0.15">
      <c r="A75" s="46">
        <v>71</v>
      </c>
      <c r="B75" s="47" t="s">
        <v>270</v>
      </c>
      <c r="C75" s="46" t="s">
        <v>108</v>
      </c>
      <c r="D75" s="46" t="s">
        <v>223</v>
      </c>
      <c r="E75" s="46">
        <v>69</v>
      </c>
      <c r="F75" s="45" t="s">
        <v>814</v>
      </c>
      <c r="G75" s="74" t="s">
        <v>812</v>
      </c>
      <c r="H75" s="65">
        <v>2311</v>
      </c>
      <c r="I75" s="65">
        <v>2038.9749999999999</v>
      </c>
      <c r="J75" s="65">
        <v>2641.0250000000001</v>
      </c>
      <c r="K75" s="45" t="s">
        <v>273</v>
      </c>
      <c r="L75" s="45" t="s">
        <v>14</v>
      </c>
      <c r="M75" s="45" t="s">
        <v>95</v>
      </c>
      <c r="N75" s="74" t="s">
        <v>254</v>
      </c>
      <c r="O75" s="45" t="s">
        <v>811</v>
      </c>
      <c r="P75" s="45" t="s">
        <v>253</v>
      </c>
    </row>
    <row r="76" spans="1:16" s="46" customFormat="1" ht="15" x14ac:dyDescent="0.15">
      <c r="A76" s="46">
        <v>72</v>
      </c>
      <c r="B76" s="47" t="s">
        <v>271</v>
      </c>
      <c r="C76" s="46" t="s">
        <v>108</v>
      </c>
      <c r="D76" s="46" t="s">
        <v>223</v>
      </c>
      <c r="E76" s="46">
        <v>69</v>
      </c>
      <c r="F76" s="45" t="s">
        <v>814</v>
      </c>
      <c r="G76" s="74" t="s">
        <v>813</v>
      </c>
      <c r="H76" s="65">
        <v>2311</v>
      </c>
      <c r="I76" s="65">
        <v>2038.9749999999999</v>
      </c>
      <c r="J76" s="65">
        <v>2641.0250000000001</v>
      </c>
      <c r="K76" s="45" t="s">
        <v>113</v>
      </c>
      <c r="L76" s="45" t="s">
        <v>114</v>
      </c>
      <c r="M76" s="45" t="s">
        <v>262</v>
      </c>
      <c r="N76" s="74" t="s">
        <v>805</v>
      </c>
      <c r="O76" s="45" t="s">
        <v>811</v>
      </c>
      <c r="P76" s="45" t="s">
        <v>804</v>
      </c>
    </row>
    <row r="77" spans="1:16" s="46" customFormat="1" ht="15" x14ac:dyDescent="0.15">
      <c r="A77" s="46">
        <v>73</v>
      </c>
      <c r="B77" s="47" t="s">
        <v>698</v>
      </c>
      <c r="C77" s="46" t="s">
        <v>108</v>
      </c>
      <c r="D77" s="46" t="s">
        <v>223</v>
      </c>
      <c r="E77" s="46">
        <v>96</v>
      </c>
      <c r="F77" s="45" t="s">
        <v>816</v>
      </c>
      <c r="G77" s="45" t="s">
        <v>815</v>
      </c>
      <c r="H77" s="65">
        <v>4288.5</v>
      </c>
      <c r="I77" s="65">
        <v>4095.9749999999999</v>
      </c>
      <c r="J77" s="65">
        <v>4578.0249999999996</v>
      </c>
      <c r="K77" s="45" t="s">
        <v>14</v>
      </c>
      <c r="L77" s="45" t="s">
        <v>14</v>
      </c>
      <c r="M77" s="45" t="s">
        <v>696</v>
      </c>
      <c r="N77" s="45"/>
      <c r="O77" s="45"/>
      <c r="P77" s="45"/>
    </row>
    <row r="78" spans="1:16" s="46" customFormat="1" x14ac:dyDescent="0.15">
      <c r="A78" s="46">
        <v>74</v>
      </c>
      <c r="B78" s="75" t="s">
        <v>68</v>
      </c>
      <c r="C78" s="46" t="s">
        <v>218</v>
      </c>
      <c r="D78" s="46" t="s">
        <v>223</v>
      </c>
      <c r="E78" s="73">
        <v>27</v>
      </c>
      <c r="F78" s="45" t="s">
        <v>605</v>
      </c>
      <c r="G78" s="45" t="s">
        <v>462</v>
      </c>
      <c r="H78" s="45">
        <v>169</v>
      </c>
      <c r="I78" s="45">
        <v>-32</v>
      </c>
      <c r="J78" s="45">
        <v>311</v>
      </c>
      <c r="K78" s="45" t="s">
        <v>113</v>
      </c>
      <c r="L78" s="45" t="s">
        <v>114</v>
      </c>
      <c r="M78" s="45" t="s">
        <v>225</v>
      </c>
      <c r="N78" s="45" t="s">
        <v>251</v>
      </c>
      <c r="O78" s="45"/>
      <c r="P78" s="45" t="s">
        <v>261</v>
      </c>
    </row>
    <row r="79" spans="1:16" s="46" customFormat="1" x14ac:dyDescent="0.15">
      <c r="A79" s="46">
        <v>75</v>
      </c>
      <c r="B79" s="75" t="s">
        <v>272</v>
      </c>
      <c r="C79" s="46" t="s">
        <v>218</v>
      </c>
      <c r="D79" s="46" t="s">
        <v>223</v>
      </c>
      <c r="E79" s="73" t="s">
        <v>70</v>
      </c>
      <c r="F79" s="45" t="s">
        <v>607</v>
      </c>
      <c r="G79" s="45" t="s">
        <v>489</v>
      </c>
      <c r="H79" s="65">
        <v>423.5</v>
      </c>
      <c r="I79" s="65">
        <v>307</v>
      </c>
      <c r="J79" s="65">
        <v>485</v>
      </c>
      <c r="K79" s="45" t="s">
        <v>113</v>
      </c>
      <c r="L79" s="45" t="s">
        <v>114</v>
      </c>
      <c r="M79" s="45" t="s">
        <v>115</v>
      </c>
      <c r="N79" s="45" t="s">
        <v>259</v>
      </c>
      <c r="O79" s="45"/>
      <c r="P79" s="45" t="s">
        <v>260</v>
      </c>
    </row>
    <row r="80" spans="1:16" s="46" customFormat="1" x14ac:dyDescent="0.15">
      <c r="A80" s="46">
        <v>76</v>
      </c>
      <c r="B80" s="75" t="s">
        <v>71</v>
      </c>
      <c r="C80" s="46" t="s">
        <v>218</v>
      </c>
      <c r="D80" s="46" t="s">
        <v>223</v>
      </c>
      <c r="E80" s="73">
        <v>128</v>
      </c>
      <c r="F80" s="45" t="s">
        <v>606</v>
      </c>
      <c r="G80" s="45" t="s">
        <v>488</v>
      </c>
      <c r="H80" s="45">
        <v>1088</v>
      </c>
      <c r="I80" s="45">
        <v>1058</v>
      </c>
      <c r="J80" s="45">
        <v>1107</v>
      </c>
      <c r="K80" s="45" t="s">
        <v>116</v>
      </c>
      <c r="L80" s="45" t="s">
        <v>120</v>
      </c>
      <c r="M80" s="45" t="s">
        <v>40</v>
      </c>
      <c r="N80" s="45" t="s">
        <v>476</v>
      </c>
      <c r="O80" s="45"/>
      <c r="P80" s="45" t="s">
        <v>250</v>
      </c>
    </row>
    <row r="81" spans="1:16" s="46" customFormat="1" x14ac:dyDescent="0.15">
      <c r="A81" s="46">
        <v>77</v>
      </c>
      <c r="B81" s="75" t="s">
        <v>72</v>
      </c>
      <c r="C81" s="46" t="s">
        <v>218</v>
      </c>
      <c r="D81" s="46" t="s">
        <v>223</v>
      </c>
      <c r="E81" s="73" t="s">
        <v>487</v>
      </c>
      <c r="F81" s="45" t="s">
        <v>608</v>
      </c>
      <c r="G81" s="45" t="s">
        <v>484</v>
      </c>
      <c r="H81" s="65">
        <v>1511.5</v>
      </c>
      <c r="I81" s="65">
        <v>1411</v>
      </c>
      <c r="J81" s="65">
        <v>1737.075</v>
      </c>
      <c r="K81" s="45" t="s">
        <v>486</v>
      </c>
      <c r="L81" s="45" t="s">
        <v>485</v>
      </c>
      <c r="M81" s="45" t="s">
        <v>472</v>
      </c>
      <c r="N81" s="45"/>
      <c r="O81" s="45"/>
      <c r="P81" s="45"/>
    </row>
    <row r="82" spans="1:16" s="46" customFormat="1" x14ac:dyDescent="0.15">
      <c r="A82" s="46">
        <v>78</v>
      </c>
      <c r="B82" s="75" t="s">
        <v>74</v>
      </c>
      <c r="C82" s="46" t="s">
        <v>218</v>
      </c>
      <c r="D82" s="46" t="s">
        <v>223</v>
      </c>
      <c r="E82" s="73">
        <v>229</v>
      </c>
      <c r="F82" s="45" t="s">
        <v>609</v>
      </c>
      <c r="G82" s="74" t="s">
        <v>483</v>
      </c>
      <c r="H82" s="65">
        <v>2458</v>
      </c>
      <c r="I82" s="65">
        <v>2381</v>
      </c>
      <c r="J82" s="65">
        <v>2605</v>
      </c>
      <c r="K82" s="45" t="s">
        <v>273</v>
      </c>
      <c r="L82" s="45" t="s">
        <v>14</v>
      </c>
      <c r="M82" s="45" t="s">
        <v>95</v>
      </c>
      <c r="N82" s="74" t="s">
        <v>254</v>
      </c>
      <c r="O82" s="74"/>
      <c r="P82" s="45" t="s">
        <v>253</v>
      </c>
    </row>
    <row r="83" spans="1:16" s="46" customFormat="1" x14ac:dyDescent="0.15">
      <c r="A83" s="46">
        <v>79</v>
      </c>
      <c r="B83" s="75" t="s">
        <v>688</v>
      </c>
      <c r="C83" s="46" t="s">
        <v>218</v>
      </c>
      <c r="D83" s="46" t="s">
        <v>223</v>
      </c>
      <c r="E83" s="73" t="s">
        <v>75</v>
      </c>
      <c r="F83" s="45" t="s">
        <v>610</v>
      </c>
      <c r="G83" s="45" t="s">
        <v>482</v>
      </c>
      <c r="H83" s="65">
        <v>2772</v>
      </c>
      <c r="I83" s="65">
        <v>2607.9749999999999</v>
      </c>
      <c r="J83" s="65">
        <v>2926</v>
      </c>
      <c r="K83" s="45" t="s">
        <v>125</v>
      </c>
      <c r="L83" s="45" t="s">
        <v>76</v>
      </c>
      <c r="M83" s="45" t="s">
        <v>14</v>
      </c>
      <c r="N83" s="45"/>
      <c r="O83" s="45"/>
      <c r="P83" s="45"/>
    </row>
    <row r="84" spans="1:16" s="46" customFormat="1" x14ac:dyDescent="0.15">
      <c r="A84" s="46">
        <v>80</v>
      </c>
      <c r="B84" s="75" t="s">
        <v>77</v>
      </c>
      <c r="C84" s="46" t="s">
        <v>218</v>
      </c>
      <c r="D84" s="46" t="s">
        <v>223</v>
      </c>
      <c r="E84" s="73">
        <v>343</v>
      </c>
      <c r="F84" s="45" t="s">
        <v>611</v>
      </c>
      <c r="G84" s="45" t="s">
        <v>465</v>
      </c>
      <c r="H84" s="65">
        <v>3665</v>
      </c>
      <c r="I84" s="65">
        <v>3569.9749999999999</v>
      </c>
      <c r="J84" s="65">
        <v>3808</v>
      </c>
      <c r="K84" s="45" t="s">
        <v>113</v>
      </c>
      <c r="L84" s="45" t="s">
        <v>114</v>
      </c>
      <c r="M84" s="45" t="s">
        <v>228</v>
      </c>
      <c r="N84" s="45" t="s">
        <v>245</v>
      </c>
      <c r="O84" s="45"/>
      <c r="P84" s="45" t="s">
        <v>249</v>
      </c>
    </row>
    <row r="85" spans="1:16" s="46" customFormat="1" x14ac:dyDescent="0.15">
      <c r="A85" s="46">
        <v>81</v>
      </c>
      <c r="B85" s="75" t="s">
        <v>652</v>
      </c>
      <c r="C85" s="46" t="s">
        <v>218</v>
      </c>
      <c r="D85" s="46" t="s">
        <v>223</v>
      </c>
      <c r="E85" s="73" t="s">
        <v>78</v>
      </c>
      <c r="F85" s="45" t="s">
        <v>612</v>
      </c>
      <c r="G85" s="45" t="s">
        <v>481</v>
      </c>
      <c r="H85" s="65">
        <v>5821</v>
      </c>
      <c r="I85" s="65">
        <v>5635.95</v>
      </c>
      <c r="J85" s="65">
        <v>5991.0249999999996</v>
      </c>
      <c r="K85" s="45" t="s">
        <v>125</v>
      </c>
      <c r="L85" s="45" t="s">
        <v>687</v>
      </c>
      <c r="M85" s="45" t="s">
        <v>14</v>
      </c>
      <c r="N85" s="45"/>
      <c r="O85" s="45"/>
      <c r="P85" s="45"/>
    </row>
    <row r="86" spans="1:16" s="46" customFormat="1" x14ac:dyDescent="0.15">
      <c r="A86" s="46">
        <v>82</v>
      </c>
      <c r="B86" s="75" t="s">
        <v>79</v>
      </c>
      <c r="C86" s="46" t="s">
        <v>218</v>
      </c>
      <c r="D86" s="46" t="s">
        <v>223</v>
      </c>
      <c r="E86" s="73">
        <v>540</v>
      </c>
      <c r="F86" s="45" t="s">
        <v>613</v>
      </c>
      <c r="G86" s="45" t="s">
        <v>480</v>
      </c>
      <c r="H86" s="65">
        <v>7722</v>
      </c>
      <c r="I86" s="65">
        <v>7658.95</v>
      </c>
      <c r="J86" s="65">
        <v>7826</v>
      </c>
      <c r="K86" s="45" t="s">
        <v>113</v>
      </c>
      <c r="L86" s="45" t="s">
        <v>118</v>
      </c>
      <c r="M86" s="45" t="s">
        <v>11</v>
      </c>
      <c r="N86" s="45" t="s">
        <v>454</v>
      </c>
      <c r="O86" s="45"/>
      <c r="P86" s="45" t="s">
        <v>455</v>
      </c>
    </row>
    <row r="87" spans="1:16" s="46" customFormat="1" x14ac:dyDescent="0.15">
      <c r="A87" s="46">
        <v>83</v>
      </c>
      <c r="B87" s="75" t="s">
        <v>637</v>
      </c>
      <c r="C87" s="46" t="s">
        <v>536</v>
      </c>
      <c r="D87" s="46" t="s">
        <v>535</v>
      </c>
      <c r="E87" s="73">
        <v>99</v>
      </c>
      <c r="F87" s="45" t="s">
        <v>615</v>
      </c>
      <c r="G87" s="45" t="s">
        <v>515</v>
      </c>
      <c r="H87" s="45"/>
      <c r="I87" s="45"/>
      <c r="J87" s="45"/>
      <c r="K87" s="45" t="s">
        <v>116</v>
      </c>
      <c r="L87" s="45" t="s">
        <v>120</v>
      </c>
      <c r="M87" s="45" t="s">
        <v>40</v>
      </c>
      <c r="N87" s="45" t="s">
        <v>476</v>
      </c>
      <c r="O87" s="45" t="s">
        <v>679</v>
      </c>
      <c r="P87" s="45" t="s">
        <v>451</v>
      </c>
    </row>
    <row r="88" spans="1:16" s="46" customFormat="1" x14ac:dyDescent="0.15">
      <c r="A88" s="46">
        <v>84</v>
      </c>
      <c r="B88" s="75" t="s">
        <v>632</v>
      </c>
      <c r="C88" s="46" t="s">
        <v>537</v>
      </c>
      <c r="D88" s="46" t="s">
        <v>538</v>
      </c>
      <c r="E88" s="73" t="s">
        <v>619</v>
      </c>
      <c r="F88" s="45" t="s">
        <v>617</v>
      </c>
      <c r="G88" s="45" t="s">
        <v>638</v>
      </c>
      <c r="H88" s="45"/>
      <c r="I88" s="45"/>
      <c r="J88" s="45"/>
      <c r="K88" s="45" t="s">
        <v>116</v>
      </c>
      <c r="L88" s="45" t="s">
        <v>120</v>
      </c>
      <c r="M88" s="45" t="s">
        <v>40</v>
      </c>
      <c r="N88" s="45" t="s">
        <v>476</v>
      </c>
      <c r="O88" s="45" t="s">
        <v>634</v>
      </c>
      <c r="P88" s="45" t="s">
        <v>451</v>
      </c>
    </row>
    <row r="89" spans="1:16" s="46" customFormat="1" x14ac:dyDescent="0.15">
      <c r="A89" s="46">
        <v>85</v>
      </c>
      <c r="B89" s="75" t="s">
        <v>633</v>
      </c>
      <c r="C89" s="46" t="s">
        <v>537</v>
      </c>
      <c r="D89" s="46" t="s">
        <v>538</v>
      </c>
      <c r="E89" s="73" t="s">
        <v>620</v>
      </c>
      <c r="F89" s="45" t="s">
        <v>618</v>
      </c>
      <c r="G89" s="45" t="s">
        <v>465</v>
      </c>
      <c r="H89" s="45"/>
      <c r="I89" s="45"/>
      <c r="J89" s="45"/>
      <c r="K89" s="45" t="s">
        <v>113</v>
      </c>
      <c r="L89" s="45" t="s">
        <v>118</v>
      </c>
      <c r="M89" s="45" t="s">
        <v>11</v>
      </c>
      <c r="N89" s="45" t="s">
        <v>454</v>
      </c>
      <c r="O89" s="45" t="s">
        <v>634</v>
      </c>
      <c r="P89" s="45" t="s">
        <v>455</v>
      </c>
    </row>
    <row r="90" spans="1:16" s="46" customFormat="1" ht="15" x14ac:dyDescent="0.15">
      <c r="A90" s="46">
        <v>86</v>
      </c>
      <c r="B90" s="75" t="s">
        <v>16</v>
      </c>
      <c r="C90" s="46" t="s">
        <v>31</v>
      </c>
      <c r="D90" s="46" t="s">
        <v>80</v>
      </c>
      <c r="E90" s="73">
        <v>82</v>
      </c>
      <c r="F90" s="45" t="s">
        <v>621</v>
      </c>
      <c r="G90" s="45" t="s">
        <v>639</v>
      </c>
      <c r="H90" s="45">
        <v>524</v>
      </c>
      <c r="I90" s="45">
        <v>431</v>
      </c>
      <c r="J90" s="45">
        <v>614</v>
      </c>
      <c r="K90" s="45" t="s">
        <v>113</v>
      </c>
      <c r="L90" s="45" t="s">
        <v>114</v>
      </c>
      <c r="M90" s="45" t="s">
        <v>414</v>
      </c>
      <c r="N90" s="45" t="s">
        <v>259</v>
      </c>
      <c r="O90" s="45"/>
      <c r="P90" s="45" t="s">
        <v>260</v>
      </c>
    </row>
    <row r="91" spans="1:16" s="46" customFormat="1" ht="15" x14ac:dyDescent="0.15">
      <c r="A91" s="46">
        <v>87</v>
      </c>
      <c r="B91" s="75" t="s">
        <v>233</v>
      </c>
      <c r="C91" s="46" t="s">
        <v>31</v>
      </c>
      <c r="D91" s="46" t="s">
        <v>532</v>
      </c>
      <c r="E91" s="73">
        <v>155</v>
      </c>
      <c r="F91" s="45" t="s">
        <v>622</v>
      </c>
      <c r="G91" s="45" t="s">
        <v>467</v>
      </c>
      <c r="H91" s="45">
        <v>1098</v>
      </c>
      <c r="I91" s="45">
        <v>1079</v>
      </c>
      <c r="J91" s="45">
        <v>1119</v>
      </c>
      <c r="K91" s="45" t="s">
        <v>116</v>
      </c>
      <c r="L91" s="45" t="s">
        <v>120</v>
      </c>
      <c r="M91" s="45" t="s">
        <v>40</v>
      </c>
      <c r="N91" s="45" t="s">
        <v>476</v>
      </c>
      <c r="O91" s="45" t="s">
        <v>468</v>
      </c>
      <c r="P91" s="45" t="s">
        <v>451</v>
      </c>
    </row>
    <row r="92" spans="1:16" s="46" customFormat="1" ht="15" x14ac:dyDescent="0.15">
      <c r="A92" s="46">
        <v>88</v>
      </c>
      <c r="B92" s="75" t="s">
        <v>24</v>
      </c>
      <c r="C92" s="46" t="s">
        <v>31</v>
      </c>
      <c r="D92" s="46" t="s">
        <v>80</v>
      </c>
      <c r="E92" s="73">
        <v>354</v>
      </c>
      <c r="F92" s="45" t="s">
        <v>623</v>
      </c>
      <c r="G92" s="45" t="s">
        <v>469</v>
      </c>
      <c r="H92" s="45">
        <v>3206</v>
      </c>
      <c r="I92" s="45">
        <v>2971</v>
      </c>
      <c r="J92" s="45">
        <v>3388</v>
      </c>
      <c r="K92" s="45" t="s">
        <v>473</v>
      </c>
      <c r="L92" s="45" t="s">
        <v>474</v>
      </c>
      <c r="M92" s="45" t="s">
        <v>472</v>
      </c>
      <c r="N92" s="45"/>
      <c r="O92" s="45"/>
      <c r="P92" s="45"/>
    </row>
    <row r="93" spans="1:16" s="46" customFormat="1" ht="15" x14ac:dyDescent="0.15">
      <c r="A93" s="46">
        <v>89</v>
      </c>
      <c r="B93" s="75" t="s">
        <v>20</v>
      </c>
      <c r="C93" s="46" t="s">
        <v>31</v>
      </c>
      <c r="D93" s="46" t="s">
        <v>80</v>
      </c>
      <c r="E93" s="73">
        <v>404</v>
      </c>
      <c r="F93" s="45" t="s">
        <v>624</v>
      </c>
      <c r="G93" s="45" t="s">
        <v>470</v>
      </c>
      <c r="H93" s="45">
        <v>3741</v>
      </c>
      <c r="I93" s="45">
        <v>3497</v>
      </c>
      <c r="J93" s="45">
        <v>3939</v>
      </c>
      <c r="K93" s="45" t="s">
        <v>14</v>
      </c>
      <c r="L93" s="45" t="s">
        <v>14</v>
      </c>
      <c r="M93" s="45" t="s">
        <v>14</v>
      </c>
      <c r="N93" s="45"/>
      <c r="O93" s="45" t="s">
        <v>362</v>
      </c>
      <c r="P93" s="45"/>
    </row>
    <row r="94" spans="1:16" s="46" customFormat="1" ht="15" x14ac:dyDescent="0.15">
      <c r="A94" s="46">
        <v>90</v>
      </c>
      <c r="B94" s="75" t="s">
        <v>172</v>
      </c>
      <c r="C94" s="46" t="s">
        <v>31</v>
      </c>
      <c r="D94" s="46" t="s">
        <v>80</v>
      </c>
      <c r="E94" s="73">
        <v>408</v>
      </c>
      <c r="F94" s="45" t="s">
        <v>621</v>
      </c>
      <c r="G94" s="45" t="s">
        <v>471</v>
      </c>
      <c r="H94" s="45">
        <v>3792</v>
      </c>
      <c r="I94" s="45">
        <v>3544</v>
      </c>
      <c r="J94" s="45">
        <v>3968</v>
      </c>
      <c r="K94" s="45" t="s">
        <v>473</v>
      </c>
      <c r="L94" s="45" t="s">
        <v>474</v>
      </c>
      <c r="M94" s="45" t="s">
        <v>472</v>
      </c>
      <c r="N94" s="45"/>
      <c r="O94" s="45"/>
      <c r="P94" s="45"/>
    </row>
    <row r="95" spans="1:16" s="46" customFormat="1" ht="15" x14ac:dyDescent="0.15">
      <c r="A95" s="46">
        <v>91</v>
      </c>
      <c r="B95" s="75" t="s">
        <v>21</v>
      </c>
      <c r="C95" s="46" t="s">
        <v>31</v>
      </c>
      <c r="D95" s="46" t="s">
        <v>80</v>
      </c>
      <c r="E95" s="73">
        <v>425</v>
      </c>
      <c r="F95" s="45" t="s">
        <v>621</v>
      </c>
      <c r="G95" s="45" t="s">
        <v>428</v>
      </c>
      <c r="H95" s="45">
        <v>3963</v>
      </c>
      <c r="I95" s="45">
        <v>3838</v>
      </c>
      <c r="J95" s="45">
        <v>4168</v>
      </c>
      <c r="K95" s="45" t="s">
        <v>14</v>
      </c>
      <c r="L95" s="45" t="s">
        <v>14</v>
      </c>
      <c r="M95" s="45" t="s">
        <v>14</v>
      </c>
      <c r="N95" s="45"/>
      <c r="O95" s="45"/>
      <c r="P95" s="45"/>
    </row>
    <row r="96" spans="1:16" s="46" customFormat="1" x14ac:dyDescent="0.15">
      <c r="A96" s="46">
        <v>92</v>
      </c>
      <c r="B96" s="75" t="s">
        <v>231</v>
      </c>
      <c r="C96" s="46" t="s">
        <v>31</v>
      </c>
      <c r="D96" s="46" t="s">
        <v>80</v>
      </c>
      <c r="E96" s="73">
        <v>623</v>
      </c>
      <c r="F96" s="45" t="s">
        <v>625</v>
      </c>
      <c r="G96" s="45" t="s">
        <v>475</v>
      </c>
      <c r="H96" s="45">
        <v>7308</v>
      </c>
      <c r="I96" s="45">
        <v>6536</v>
      </c>
      <c r="J96" s="45">
        <v>8073</v>
      </c>
      <c r="K96" s="45" t="s">
        <v>14</v>
      </c>
      <c r="L96" s="45" t="s">
        <v>14</v>
      </c>
      <c r="M96" s="45" t="s">
        <v>702</v>
      </c>
      <c r="N96" s="45"/>
      <c r="O96" s="45"/>
      <c r="P96" s="45"/>
    </row>
    <row r="97" spans="1:16" s="46" customFormat="1" x14ac:dyDescent="0.15">
      <c r="A97" s="46">
        <v>93</v>
      </c>
      <c r="B97" s="75" t="s">
        <v>167</v>
      </c>
      <c r="C97" s="46" t="s">
        <v>29</v>
      </c>
      <c r="D97" s="46" t="s">
        <v>80</v>
      </c>
      <c r="E97" s="73">
        <v>212</v>
      </c>
      <c r="F97" s="45" t="s">
        <v>503</v>
      </c>
      <c r="G97" s="45" t="s">
        <v>462</v>
      </c>
      <c r="H97" s="45">
        <v>1047</v>
      </c>
      <c r="I97" s="45">
        <v>639</v>
      </c>
      <c r="J97" s="45">
        <v>1123</v>
      </c>
      <c r="K97" s="45" t="s">
        <v>122</v>
      </c>
      <c r="L97" s="45" t="s">
        <v>230</v>
      </c>
      <c r="M97" s="45" t="s">
        <v>229</v>
      </c>
      <c r="N97" s="45" t="s">
        <v>255</v>
      </c>
      <c r="O97" s="45"/>
      <c r="P97" s="45" t="s">
        <v>256</v>
      </c>
    </row>
    <row r="98" spans="1:16" s="46" customFormat="1" x14ac:dyDescent="0.15">
      <c r="A98" s="46">
        <v>94</v>
      </c>
      <c r="B98" s="75" t="s">
        <v>227</v>
      </c>
      <c r="C98" s="46" t="s">
        <v>29</v>
      </c>
      <c r="D98" s="46" t="s">
        <v>80</v>
      </c>
      <c r="E98" s="73">
        <v>236</v>
      </c>
      <c r="F98" s="45" t="s">
        <v>504</v>
      </c>
      <c r="G98" s="45" t="s">
        <v>463</v>
      </c>
      <c r="H98" s="45">
        <v>1097</v>
      </c>
      <c r="I98" s="45">
        <v>1077</v>
      </c>
      <c r="J98" s="45">
        <v>1117</v>
      </c>
      <c r="K98" s="45" t="s">
        <v>116</v>
      </c>
      <c r="L98" s="45" t="s">
        <v>120</v>
      </c>
      <c r="M98" s="45" t="s">
        <v>40</v>
      </c>
      <c r="N98" s="45" t="s">
        <v>476</v>
      </c>
      <c r="O98" s="45"/>
      <c r="P98" s="45" t="s">
        <v>451</v>
      </c>
    </row>
    <row r="99" spans="1:16" s="46" customFormat="1" x14ac:dyDescent="0.15">
      <c r="A99" s="46">
        <v>95</v>
      </c>
      <c r="B99" s="75" t="s">
        <v>168</v>
      </c>
      <c r="C99" s="46" t="s">
        <v>29</v>
      </c>
      <c r="D99" s="46" t="s">
        <v>80</v>
      </c>
      <c r="E99" s="73">
        <v>374</v>
      </c>
      <c r="F99" s="45" t="s">
        <v>505</v>
      </c>
      <c r="G99" s="74" t="s">
        <v>441</v>
      </c>
      <c r="H99" s="45">
        <v>3533</v>
      </c>
      <c r="I99" s="45">
        <v>1679</v>
      </c>
      <c r="J99" s="45">
        <v>5333</v>
      </c>
      <c r="K99" s="45" t="s">
        <v>273</v>
      </c>
      <c r="L99" s="45" t="s">
        <v>14</v>
      </c>
      <c r="M99" s="45" t="s">
        <v>95</v>
      </c>
      <c r="N99" s="74" t="s">
        <v>254</v>
      </c>
      <c r="O99" s="74"/>
      <c r="P99" s="45" t="s">
        <v>253</v>
      </c>
    </row>
    <row r="100" spans="1:16" s="46" customFormat="1" x14ac:dyDescent="0.15">
      <c r="A100" s="46">
        <v>96</v>
      </c>
      <c r="B100" s="75" t="s">
        <v>171</v>
      </c>
      <c r="C100" s="46" t="s">
        <v>29</v>
      </c>
      <c r="D100" s="46" t="s">
        <v>80</v>
      </c>
      <c r="E100" s="73">
        <v>468</v>
      </c>
      <c r="F100" s="45" t="s">
        <v>506</v>
      </c>
      <c r="G100" s="45" t="s">
        <v>437</v>
      </c>
      <c r="H100" s="45">
        <v>5339</v>
      </c>
      <c r="I100" s="45">
        <v>3811</v>
      </c>
      <c r="J100" s="45">
        <v>5890</v>
      </c>
      <c r="K100" s="45" t="s">
        <v>113</v>
      </c>
      <c r="L100" s="45" t="s">
        <v>114</v>
      </c>
      <c r="M100" s="45" t="s">
        <v>699</v>
      </c>
      <c r="N100" s="45" t="s">
        <v>245</v>
      </c>
      <c r="O100" s="45"/>
      <c r="P100" s="45" t="s">
        <v>249</v>
      </c>
    </row>
    <row r="101" spans="1:16" s="46" customFormat="1" x14ac:dyDescent="0.15">
      <c r="A101" s="46">
        <v>97</v>
      </c>
      <c r="B101" s="75" t="s">
        <v>12</v>
      </c>
      <c r="C101" s="46" t="s">
        <v>29</v>
      </c>
      <c r="D101" s="46" t="s">
        <v>80</v>
      </c>
      <c r="E101" s="73">
        <v>638</v>
      </c>
      <c r="F101" s="45" t="s">
        <v>507</v>
      </c>
      <c r="G101" s="45" t="s">
        <v>464</v>
      </c>
      <c r="H101" s="45">
        <v>7572</v>
      </c>
      <c r="I101" s="45">
        <v>7536</v>
      </c>
      <c r="J101" s="45">
        <v>7608</v>
      </c>
      <c r="K101" s="45" t="s">
        <v>113</v>
      </c>
      <c r="L101" s="45" t="s">
        <v>118</v>
      </c>
      <c r="M101" s="45" t="s">
        <v>11</v>
      </c>
      <c r="N101" s="45" t="s">
        <v>454</v>
      </c>
      <c r="O101" s="45"/>
      <c r="P101" s="45" t="s">
        <v>455</v>
      </c>
    </row>
    <row r="102" spans="1:16" s="46" customFormat="1" x14ac:dyDescent="0.15">
      <c r="A102" s="46">
        <v>98</v>
      </c>
      <c r="B102" s="46" t="s">
        <v>238</v>
      </c>
      <c r="C102" s="46" t="s">
        <v>200</v>
      </c>
      <c r="D102" s="46" t="s">
        <v>80</v>
      </c>
      <c r="E102" s="46">
        <v>590</v>
      </c>
      <c r="F102" s="45" t="s">
        <v>508</v>
      </c>
      <c r="G102" s="45" t="s">
        <v>460</v>
      </c>
      <c r="H102" s="76">
        <v>7864</v>
      </c>
      <c r="I102" s="76">
        <v>6930</v>
      </c>
      <c r="J102" s="76">
        <v>8307</v>
      </c>
      <c r="K102" s="45" t="s">
        <v>14</v>
      </c>
      <c r="L102" s="45" t="s">
        <v>14</v>
      </c>
      <c r="M102" s="45" t="s">
        <v>14</v>
      </c>
      <c r="N102" s="45"/>
      <c r="O102" s="45"/>
      <c r="P102" s="45"/>
    </row>
    <row r="103" spans="1:16" s="46" customFormat="1" x14ac:dyDescent="0.15">
      <c r="A103" s="46">
        <v>99</v>
      </c>
      <c r="B103" s="46" t="s">
        <v>416</v>
      </c>
      <c r="C103" s="46" t="s">
        <v>200</v>
      </c>
      <c r="D103" s="46" t="s">
        <v>80</v>
      </c>
      <c r="E103" s="46">
        <v>855</v>
      </c>
      <c r="F103" s="45" t="s">
        <v>509</v>
      </c>
      <c r="G103" s="45" t="s">
        <v>461</v>
      </c>
      <c r="H103" s="76">
        <v>14978</v>
      </c>
      <c r="I103" s="76">
        <v>14566</v>
      </c>
      <c r="J103" s="76">
        <v>15431</v>
      </c>
      <c r="K103" s="45" t="s">
        <v>14</v>
      </c>
      <c r="L103" s="45" t="s">
        <v>14</v>
      </c>
      <c r="M103" s="45" t="s">
        <v>14</v>
      </c>
      <c r="N103" s="45"/>
      <c r="O103" s="45" t="s">
        <v>680</v>
      </c>
      <c r="P103" s="45"/>
    </row>
    <row r="104" spans="1:16" s="46" customFormat="1" x14ac:dyDescent="0.15">
      <c r="A104" s="46">
        <v>100</v>
      </c>
      <c r="B104" s="46" t="s">
        <v>196</v>
      </c>
      <c r="C104" s="46" t="s">
        <v>185</v>
      </c>
      <c r="D104" s="46" t="s">
        <v>80</v>
      </c>
      <c r="E104" s="73">
        <v>882</v>
      </c>
      <c r="F104" s="45" t="s">
        <v>510</v>
      </c>
      <c r="G104" s="45" t="s">
        <v>456</v>
      </c>
      <c r="H104" s="45">
        <v>14107</v>
      </c>
      <c r="I104" s="45">
        <v>13803</v>
      </c>
      <c r="J104" s="45">
        <v>15099</v>
      </c>
      <c r="K104" s="45" t="s">
        <v>14</v>
      </c>
      <c r="L104" s="45" t="s">
        <v>14</v>
      </c>
      <c r="M104" s="45" t="s">
        <v>14</v>
      </c>
      <c r="N104" s="45"/>
      <c r="O104" s="45" t="s">
        <v>680</v>
      </c>
      <c r="P104" s="45"/>
    </row>
    <row r="105" spans="1:16" s="46" customFormat="1" x14ac:dyDescent="0.15">
      <c r="A105" s="46">
        <v>101</v>
      </c>
      <c r="B105" s="46" t="s">
        <v>210</v>
      </c>
      <c r="C105" s="46" t="s">
        <v>183</v>
      </c>
      <c r="D105" s="46" t="s">
        <v>80</v>
      </c>
      <c r="E105" s="73" t="s">
        <v>686</v>
      </c>
      <c r="F105" s="45" t="s">
        <v>700</v>
      </c>
      <c r="G105" s="45" t="s">
        <v>457</v>
      </c>
      <c r="H105" s="45">
        <v>7821</v>
      </c>
      <c r="I105" s="45">
        <v>6883</v>
      </c>
      <c r="J105" s="45">
        <v>8168</v>
      </c>
      <c r="K105" s="45" t="s">
        <v>14</v>
      </c>
      <c r="L105" s="45" t="s">
        <v>14</v>
      </c>
      <c r="M105" s="45" t="s">
        <v>14</v>
      </c>
      <c r="N105" s="45"/>
      <c r="O105" s="45"/>
      <c r="P105" s="45"/>
    </row>
    <row r="106" spans="1:16" s="84" customFormat="1" x14ac:dyDescent="0.15">
      <c r="A106" s="84">
        <v>102</v>
      </c>
      <c r="B106" s="84" t="s">
        <v>204</v>
      </c>
      <c r="C106" s="84" t="s">
        <v>183</v>
      </c>
      <c r="D106" s="84" t="s">
        <v>80</v>
      </c>
      <c r="E106" s="85" t="s">
        <v>494</v>
      </c>
      <c r="F106" s="77" t="s">
        <v>701</v>
      </c>
      <c r="G106" s="77" t="s">
        <v>458</v>
      </c>
      <c r="H106" s="77">
        <v>10399</v>
      </c>
      <c r="I106" s="77">
        <v>10007</v>
      </c>
      <c r="J106" s="77">
        <v>10635</v>
      </c>
      <c r="K106" s="77" t="s">
        <v>14</v>
      </c>
      <c r="L106" s="77" t="s">
        <v>14</v>
      </c>
      <c r="M106" s="77" t="s">
        <v>14</v>
      </c>
      <c r="N106" s="77"/>
      <c r="O106" s="77" t="s">
        <v>680</v>
      </c>
      <c r="P106" s="77"/>
    </row>
    <row r="107" spans="1:16" x14ac:dyDescent="0.15">
      <c r="E107" s="81"/>
    </row>
    <row r="108" spans="1:16" x14ac:dyDescent="0.15">
      <c r="E108" s="81"/>
    </row>
    <row r="109" spans="1:16" x14ac:dyDescent="0.15">
      <c r="E109" s="81"/>
    </row>
    <row r="130" ht="13.25" customHeight="1" x14ac:dyDescent="0.15"/>
  </sheetData>
  <sortState xmlns:xlrd2="http://schemas.microsoft.com/office/spreadsheetml/2017/richdata2" ref="A44:P106">
    <sortCondition ref="A42:A106"/>
  </sortState>
  <phoneticPr fontId="17" type="noConversion"/>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D443B-FB12-4F5C-9641-5FF56CD39B0B}">
  <dimension ref="A1:M114"/>
  <sheetViews>
    <sheetView workbookViewId="0">
      <selection activeCell="L1" sqref="L1:L1048576"/>
    </sheetView>
  </sheetViews>
  <sheetFormatPr baseColWidth="10" defaultColWidth="8.83203125" defaultRowHeight="13" x14ac:dyDescent="0.15"/>
  <cols>
    <col min="1" max="1" width="3.83203125" style="1" customWidth="1"/>
    <col min="2" max="2" width="25.1640625" style="1" bestFit="1" customWidth="1"/>
    <col min="3" max="3" width="65.33203125" style="1" bestFit="1" customWidth="1"/>
    <col min="4" max="4" width="94.33203125" style="1" bestFit="1" customWidth="1"/>
    <col min="5" max="5" width="24" style="1" customWidth="1"/>
    <col min="6" max="6" width="18.6640625" style="1" bestFit="1" customWidth="1"/>
    <col min="7" max="7" width="16" style="1" bestFit="1" customWidth="1"/>
    <col min="8" max="8" width="16.33203125" style="1" bestFit="1" customWidth="1"/>
    <col min="9" max="9" width="46.33203125" style="1" bestFit="1" customWidth="1"/>
    <col min="10" max="10" width="8.83203125" style="1"/>
    <col min="11" max="12" width="8.83203125" style="18"/>
    <col min="13" max="16384" width="8.83203125" style="1"/>
  </cols>
  <sheetData>
    <row r="1" spans="1:11" ht="16" x14ac:dyDescent="0.2">
      <c r="A1" s="79" t="s">
        <v>870</v>
      </c>
    </row>
    <row r="3" spans="1:11" x14ac:dyDescent="0.15">
      <c r="A3" s="1" t="s">
        <v>729</v>
      </c>
    </row>
    <row r="4" spans="1:11" x14ac:dyDescent="0.15">
      <c r="A4" s="4" t="s">
        <v>32</v>
      </c>
      <c r="B4" s="4" t="s">
        <v>33</v>
      </c>
      <c r="C4" s="4" t="s">
        <v>542</v>
      </c>
      <c r="D4" s="4" t="s">
        <v>545</v>
      </c>
      <c r="E4" s="4" t="s">
        <v>547</v>
      </c>
      <c r="F4" s="4" t="s">
        <v>248</v>
      </c>
      <c r="G4" s="4" t="s">
        <v>247</v>
      </c>
      <c r="H4" s="4" t="s">
        <v>246</v>
      </c>
      <c r="I4" s="4" t="s">
        <v>180</v>
      </c>
    </row>
    <row r="5" spans="1:11" x14ac:dyDescent="0.15">
      <c r="A5" s="18">
        <v>1</v>
      </c>
      <c r="B5" s="18" t="s">
        <v>284</v>
      </c>
      <c r="C5" s="18" t="s">
        <v>185</v>
      </c>
      <c r="D5" s="18" t="s">
        <v>80</v>
      </c>
      <c r="E5" s="18"/>
      <c r="F5" s="72">
        <v>14107</v>
      </c>
      <c r="G5" s="72">
        <v>13803</v>
      </c>
      <c r="H5" s="72">
        <v>15099</v>
      </c>
      <c r="I5" s="18"/>
      <c r="J5" s="18"/>
    </row>
    <row r="6" spans="1:11" x14ac:dyDescent="0.15">
      <c r="A6" s="18">
        <v>2</v>
      </c>
      <c r="B6" s="18" t="s">
        <v>543</v>
      </c>
      <c r="C6" s="18" t="s">
        <v>552</v>
      </c>
      <c r="D6" s="18" t="s">
        <v>222</v>
      </c>
      <c r="E6" s="18" t="s">
        <v>717</v>
      </c>
      <c r="F6" s="72"/>
      <c r="G6" s="72"/>
      <c r="H6" s="72"/>
      <c r="I6" s="18"/>
      <c r="J6" s="18"/>
    </row>
    <row r="7" spans="1:11" x14ac:dyDescent="0.15">
      <c r="A7" s="18">
        <v>3</v>
      </c>
      <c r="B7" s="18" t="s">
        <v>544</v>
      </c>
      <c r="C7" s="18" t="s">
        <v>89</v>
      </c>
      <c r="D7" s="18" t="s">
        <v>222</v>
      </c>
      <c r="E7" s="18" t="s">
        <v>548</v>
      </c>
      <c r="F7" s="72"/>
      <c r="G7" s="72"/>
      <c r="H7" s="72"/>
      <c r="I7" s="18"/>
      <c r="J7" s="18"/>
    </row>
    <row r="8" spans="1:11" x14ac:dyDescent="0.15">
      <c r="A8" s="18">
        <v>4</v>
      </c>
      <c r="B8" s="18" t="s">
        <v>421</v>
      </c>
      <c r="C8" s="18" t="s">
        <v>552</v>
      </c>
      <c r="D8" s="18" t="s">
        <v>222</v>
      </c>
      <c r="E8" s="18" t="s">
        <v>548</v>
      </c>
      <c r="F8" s="72"/>
      <c r="G8" s="72"/>
      <c r="H8" s="72"/>
      <c r="I8" s="18" t="s">
        <v>546</v>
      </c>
      <c r="J8" s="18"/>
    </row>
    <row r="9" spans="1:11" x14ac:dyDescent="0.15">
      <c r="A9" s="18">
        <v>5</v>
      </c>
      <c r="B9" s="18" t="s">
        <v>241</v>
      </c>
      <c r="C9" s="18" t="s">
        <v>243</v>
      </c>
      <c r="D9" s="18" t="s">
        <v>242</v>
      </c>
      <c r="E9" s="18"/>
      <c r="F9" s="72">
        <v>8797</v>
      </c>
      <c r="G9" s="72">
        <v>8177</v>
      </c>
      <c r="H9" s="72">
        <v>9331</v>
      </c>
      <c r="I9" s="18"/>
      <c r="J9" s="18"/>
    </row>
    <row r="10" spans="1:11" x14ac:dyDescent="0.15">
      <c r="A10" s="18">
        <v>6</v>
      </c>
      <c r="B10" s="18" t="s">
        <v>549</v>
      </c>
      <c r="C10" s="18" t="s">
        <v>200</v>
      </c>
      <c r="D10" s="18" t="s">
        <v>80</v>
      </c>
      <c r="E10" s="18"/>
      <c r="F10" s="72">
        <v>7864</v>
      </c>
      <c r="G10" s="72">
        <v>6930</v>
      </c>
      <c r="H10" s="72">
        <v>8307</v>
      </c>
      <c r="I10" s="18"/>
      <c r="J10" s="18"/>
      <c r="K10" s="72"/>
    </row>
    <row r="11" spans="1:11" x14ac:dyDescent="0.15">
      <c r="A11" s="18">
        <v>7</v>
      </c>
      <c r="B11" s="18" t="s">
        <v>550</v>
      </c>
      <c r="C11" s="18" t="s">
        <v>200</v>
      </c>
      <c r="D11" s="18" t="s">
        <v>80</v>
      </c>
      <c r="E11" s="18"/>
      <c r="F11" s="72">
        <v>7864</v>
      </c>
      <c r="G11" s="72">
        <v>6930</v>
      </c>
      <c r="H11" s="72">
        <v>8307</v>
      </c>
      <c r="I11" s="18"/>
      <c r="J11" s="18"/>
      <c r="K11" s="72"/>
    </row>
    <row r="12" spans="1:11" x14ac:dyDescent="0.15">
      <c r="A12" s="18">
        <v>8</v>
      </c>
      <c r="B12" s="18" t="s">
        <v>210</v>
      </c>
      <c r="C12" s="18" t="s">
        <v>183</v>
      </c>
      <c r="D12" s="18" t="s">
        <v>80</v>
      </c>
      <c r="E12" s="18"/>
      <c r="F12" s="72">
        <v>7821</v>
      </c>
      <c r="G12" s="72">
        <v>6883</v>
      </c>
      <c r="H12" s="72">
        <v>8168</v>
      </c>
      <c r="I12" s="18"/>
      <c r="J12" s="18"/>
    </row>
    <row r="13" spans="1:11" x14ac:dyDescent="0.15">
      <c r="A13" s="18">
        <v>9</v>
      </c>
      <c r="B13" s="18" t="s">
        <v>11</v>
      </c>
      <c r="C13" s="18" t="s">
        <v>554</v>
      </c>
      <c r="D13" s="18" t="s">
        <v>551</v>
      </c>
      <c r="E13" s="18" t="s">
        <v>454</v>
      </c>
      <c r="F13" s="72"/>
      <c r="G13" s="72"/>
      <c r="H13" s="72"/>
      <c r="I13" s="18"/>
      <c r="J13" s="18"/>
    </row>
    <row r="14" spans="1:11" x14ac:dyDescent="0.15">
      <c r="A14" s="18">
        <v>10</v>
      </c>
      <c r="B14" s="18" t="s">
        <v>267</v>
      </c>
      <c r="C14" s="18" t="s">
        <v>591</v>
      </c>
      <c r="D14" s="18" t="s">
        <v>223</v>
      </c>
      <c r="E14" s="78" t="s">
        <v>718</v>
      </c>
      <c r="F14" s="72">
        <v>7133</v>
      </c>
      <c r="G14" s="72">
        <v>6966.9250000000002</v>
      </c>
      <c r="H14" s="72">
        <v>7184.15</v>
      </c>
      <c r="I14" s="18" t="s">
        <v>719</v>
      </c>
      <c r="J14" s="18"/>
    </row>
    <row r="15" spans="1:11" x14ac:dyDescent="0.15">
      <c r="A15" s="18">
        <v>11</v>
      </c>
      <c r="B15" s="18" t="s">
        <v>574</v>
      </c>
      <c r="C15" s="18" t="s">
        <v>705</v>
      </c>
      <c r="D15" s="18" t="s">
        <v>223</v>
      </c>
      <c r="E15" s="18"/>
      <c r="F15" s="72">
        <v>6985</v>
      </c>
      <c r="G15" s="72">
        <v>6840.9</v>
      </c>
      <c r="H15" s="72">
        <v>7240.125</v>
      </c>
      <c r="I15" s="18"/>
      <c r="J15" s="18"/>
    </row>
    <row r="16" spans="1:11" x14ac:dyDescent="0.15">
      <c r="A16" s="18">
        <v>12</v>
      </c>
      <c r="B16" s="18" t="s">
        <v>239</v>
      </c>
      <c r="C16" s="18" t="s">
        <v>706</v>
      </c>
      <c r="D16" s="18" t="s">
        <v>530</v>
      </c>
      <c r="E16" s="18" t="s">
        <v>521</v>
      </c>
      <c r="F16" s="72"/>
      <c r="G16" s="72"/>
      <c r="H16" s="72"/>
      <c r="I16" s="18"/>
      <c r="J16" s="18"/>
    </row>
    <row r="17" spans="1:11" x14ac:dyDescent="0.15">
      <c r="A17" s="18">
        <v>13</v>
      </c>
      <c r="B17" s="18" t="s">
        <v>573</v>
      </c>
      <c r="C17" s="18" t="s">
        <v>69</v>
      </c>
      <c r="D17" s="18" t="s">
        <v>223</v>
      </c>
      <c r="E17" s="18"/>
      <c r="F17" s="72">
        <v>6352.5</v>
      </c>
      <c r="G17" s="72">
        <v>6138</v>
      </c>
      <c r="H17" s="72">
        <v>6638.0749999999998</v>
      </c>
      <c r="I17" s="18"/>
      <c r="J17" s="18"/>
    </row>
    <row r="18" spans="1:11" x14ac:dyDescent="0.15">
      <c r="A18" s="18">
        <v>14</v>
      </c>
      <c r="B18" s="18" t="s">
        <v>91</v>
      </c>
      <c r="C18" s="18" t="s">
        <v>69</v>
      </c>
      <c r="D18" s="18" t="s">
        <v>223</v>
      </c>
      <c r="E18" s="18"/>
      <c r="F18" s="72">
        <v>5935</v>
      </c>
      <c r="G18" s="72">
        <v>5788</v>
      </c>
      <c r="H18" s="72">
        <v>6070.05</v>
      </c>
      <c r="I18" s="18"/>
      <c r="J18" s="18"/>
    </row>
    <row r="19" spans="1:11" x14ac:dyDescent="0.15">
      <c r="A19" s="18">
        <v>15</v>
      </c>
      <c r="B19" s="18" t="s">
        <v>104</v>
      </c>
      <c r="C19" s="18" t="s">
        <v>707</v>
      </c>
      <c r="D19" s="18" t="s">
        <v>223</v>
      </c>
      <c r="E19" s="18"/>
      <c r="F19" s="72">
        <v>5825.5</v>
      </c>
      <c r="G19" s="72">
        <v>5754.9750000000004</v>
      </c>
      <c r="H19" s="72">
        <v>5964.0249999999996</v>
      </c>
      <c r="I19" s="18"/>
      <c r="J19" s="18"/>
    </row>
    <row r="20" spans="1:11" x14ac:dyDescent="0.15">
      <c r="A20" s="18">
        <v>16</v>
      </c>
      <c r="B20" s="18" t="s">
        <v>576</v>
      </c>
      <c r="C20" s="18" t="s">
        <v>38</v>
      </c>
      <c r="D20" s="18" t="s">
        <v>220</v>
      </c>
      <c r="E20" s="18"/>
      <c r="F20" s="72">
        <v>5799</v>
      </c>
      <c r="G20" s="72">
        <v>5412</v>
      </c>
      <c r="H20" s="72">
        <v>6396</v>
      </c>
      <c r="I20" s="18"/>
      <c r="J20" s="18"/>
      <c r="K20" s="72"/>
    </row>
    <row r="21" spans="1:11" x14ac:dyDescent="0.15">
      <c r="A21" s="18">
        <v>17</v>
      </c>
      <c r="B21" s="18" t="s">
        <v>92</v>
      </c>
      <c r="C21" s="18" t="s">
        <v>69</v>
      </c>
      <c r="D21" s="18" t="s">
        <v>223</v>
      </c>
      <c r="E21" s="18"/>
      <c r="F21" s="72">
        <v>5457</v>
      </c>
      <c r="G21" s="72">
        <v>5340.9750000000004</v>
      </c>
      <c r="H21" s="72">
        <v>5551</v>
      </c>
      <c r="I21" s="18"/>
      <c r="J21" s="18"/>
    </row>
    <row r="22" spans="1:11" x14ac:dyDescent="0.15">
      <c r="A22" s="18">
        <v>18</v>
      </c>
      <c r="B22" s="18" t="s">
        <v>105</v>
      </c>
      <c r="C22" s="18" t="s">
        <v>103</v>
      </c>
      <c r="D22" s="18" t="s">
        <v>223</v>
      </c>
      <c r="E22" s="18"/>
      <c r="F22" s="72">
        <v>5138</v>
      </c>
      <c r="G22" s="72">
        <v>5073</v>
      </c>
      <c r="H22" s="72">
        <v>5208.0249999999996</v>
      </c>
      <c r="I22" s="18"/>
      <c r="J22" s="18"/>
    </row>
    <row r="23" spans="1:11" x14ac:dyDescent="0.15">
      <c r="A23" s="18">
        <v>19</v>
      </c>
      <c r="B23" s="18" t="s">
        <v>575</v>
      </c>
      <c r="C23" s="18" t="s">
        <v>38</v>
      </c>
      <c r="D23" s="18" t="s">
        <v>220</v>
      </c>
      <c r="E23" s="18"/>
      <c r="F23" s="72">
        <v>5120</v>
      </c>
      <c r="G23" s="72">
        <v>4636</v>
      </c>
      <c r="H23" s="72">
        <v>6008</v>
      </c>
      <c r="I23" s="18"/>
      <c r="J23" s="18"/>
    </row>
    <row r="24" spans="1:11" x14ac:dyDescent="0.15">
      <c r="A24" s="18">
        <v>20</v>
      </c>
      <c r="B24" s="18" t="s">
        <v>572</v>
      </c>
      <c r="C24" s="18" t="s">
        <v>103</v>
      </c>
      <c r="D24" s="18" t="s">
        <v>223</v>
      </c>
      <c r="E24" s="18"/>
      <c r="F24" s="72">
        <v>4343</v>
      </c>
      <c r="G24" s="72">
        <v>4234</v>
      </c>
      <c r="H24" s="72">
        <v>4395</v>
      </c>
      <c r="I24" s="18"/>
      <c r="J24" s="18"/>
    </row>
    <row r="25" spans="1:11" x14ac:dyDescent="0.15">
      <c r="A25" s="18">
        <v>21</v>
      </c>
      <c r="B25" s="18" t="s">
        <v>570</v>
      </c>
      <c r="C25" s="18" t="s">
        <v>571</v>
      </c>
      <c r="D25" s="18" t="s">
        <v>223</v>
      </c>
      <c r="E25" s="18"/>
      <c r="F25" s="72">
        <v>3869</v>
      </c>
      <c r="G25" s="72">
        <v>3645.9749999999999</v>
      </c>
      <c r="H25" s="72">
        <v>4012</v>
      </c>
      <c r="I25" s="18"/>
      <c r="J25" s="18"/>
    </row>
    <row r="26" spans="1:11" x14ac:dyDescent="0.15">
      <c r="A26" s="18">
        <v>22</v>
      </c>
      <c r="B26" s="18" t="s">
        <v>567</v>
      </c>
      <c r="C26" s="18" t="s">
        <v>569</v>
      </c>
      <c r="D26" s="18" t="s">
        <v>568</v>
      </c>
      <c r="E26" s="78" t="s">
        <v>245</v>
      </c>
      <c r="F26" s="72"/>
      <c r="G26" s="72"/>
      <c r="H26" s="72"/>
      <c r="I26" s="18"/>
      <c r="J26" s="18"/>
      <c r="K26" s="47"/>
    </row>
    <row r="27" spans="1:11" x14ac:dyDescent="0.15">
      <c r="A27" s="18">
        <v>23</v>
      </c>
      <c r="B27" s="18" t="s">
        <v>45</v>
      </c>
      <c r="C27" s="18" t="s">
        <v>38</v>
      </c>
      <c r="D27" s="18" t="s">
        <v>220</v>
      </c>
      <c r="E27" s="18" t="s">
        <v>524</v>
      </c>
      <c r="F27" s="72"/>
      <c r="G27" s="72"/>
      <c r="H27" s="72"/>
      <c r="I27" s="18"/>
      <c r="J27" s="18"/>
      <c r="K27" s="47"/>
    </row>
    <row r="28" spans="1:11" x14ac:dyDescent="0.15">
      <c r="A28" s="18">
        <v>24</v>
      </c>
      <c r="B28" s="55" t="s">
        <v>24</v>
      </c>
      <c r="C28" s="18" t="s">
        <v>31</v>
      </c>
      <c r="D28" s="18" t="s">
        <v>80</v>
      </c>
      <c r="E28" s="18"/>
      <c r="F28" s="72">
        <v>3213</v>
      </c>
      <c r="G28" s="72">
        <v>2874</v>
      </c>
      <c r="H28" s="72">
        <v>3429</v>
      </c>
      <c r="I28" s="18"/>
      <c r="J28" s="18"/>
    </row>
    <row r="29" spans="1:11" x14ac:dyDescent="0.15">
      <c r="A29" s="18">
        <v>25</v>
      </c>
      <c r="B29" s="18" t="s">
        <v>64</v>
      </c>
      <c r="C29" s="18" t="s">
        <v>62</v>
      </c>
      <c r="D29" s="18" t="s">
        <v>221</v>
      </c>
      <c r="E29" s="18"/>
      <c r="F29" s="72">
        <v>3020</v>
      </c>
      <c r="G29" s="72">
        <v>2307</v>
      </c>
      <c r="H29" s="72">
        <v>3956</v>
      </c>
      <c r="I29" s="18"/>
      <c r="J29" s="18"/>
    </row>
    <row r="30" spans="1:11" x14ac:dyDescent="0.15">
      <c r="A30" s="18">
        <v>26</v>
      </c>
      <c r="B30" s="18" t="s">
        <v>688</v>
      </c>
      <c r="C30" s="18" t="s">
        <v>69</v>
      </c>
      <c r="D30" s="18" t="s">
        <v>223</v>
      </c>
      <c r="E30" s="18"/>
      <c r="F30" s="72">
        <v>2772</v>
      </c>
      <c r="G30" s="72">
        <v>2607.9749999999999</v>
      </c>
      <c r="H30" s="72">
        <v>2926</v>
      </c>
      <c r="I30" s="18"/>
      <c r="J30" s="18"/>
    </row>
    <row r="31" spans="1:11" x14ac:dyDescent="0.15">
      <c r="A31" s="18">
        <v>27</v>
      </c>
      <c r="B31" s="18" t="s">
        <v>648</v>
      </c>
      <c r="C31" s="18" t="s">
        <v>69</v>
      </c>
      <c r="D31" s="18" t="s">
        <v>223</v>
      </c>
      <c r="E31" s="18"/>
      <c r="F31" s="72">
        <v>2749.5</v>
      </c>
      <c r="G31" s="72">
        <v>2255.9</v>
      </c>
      <c r="H31" s="72">
        <v>2920</v>
      </c>
      <c r="I31" s="18"/>
      <c r="J31" s="18"/>
      <c r="K31" s="72"/>
    </row>
    <row r="32" spans="1:11" x14ac:dyDescent="0.15">
      <c r="A32" s="18">
        <v>28</v>
      </c>
      <c r="B32" s="18" t="s">
        <v>566</v>
      </c>
      <c r="C32" s="18" t="s">
        <v>708</v>
      </c>
      <c r="D32" s="18" t="s">
        <v>223</v>
      </c>
      <c r="E32" s="78" t="s">
        <v>720</v>
      </c>
      <c r="F32" s="72"/>
      <c r="G32" s="72"/>
      <c r="H32" s="72"/>
      <c r="I32" s="18"/>
      <c r="J32" s="18"/>
      <c r="K32" s="47"/>
    </row>
    <row r="33" spans="1:11" x14ac:dyDescent="0.15">
      <c r="A33" s="18">
        <v>29</v>
      </c>
      <c r="B33" s="18" t="s">
        <v>169</v>
      </c>
      <c r="C33" s="18" t="s">
        <v>689</v>
      </c>
      <c r="D33" s="18" t="s">
        <v>690</v>
      </c>
      <c r="E33" s="18" t="s">
        <v>254</v>
      </c>
      <c r="F33" s="72"/>
      <c r="G33" s="72"/>
      <c r="H33" s="72"/>
      <c r="I33" s="18"/>
      <c r="J33" s="18"/>
      <c r="K33" s="47"/>
    </row>
    <row r="34" spans="1:11" x14ac:dyDescent="0.15">
      <c r="A34" s="18">
        <v>30</v>
      </c>
      <c r="B34" s="18" t="s">
        <v>60</v>
      </c>
      <c r="C34" s="18" t="s">
        <v>709</v>
      </c>
      <c r="D34" s="18" t="s">
        <v>565</v>
      </c>
      <c r="E34" s="18"/>
      <c r="F34" s="72">
        <v>1759</v>
      </c>
      <c r="G34" s="72">
        <v>1568</v>
      </c>
      <c r="H34" s="72">
        <v>2025.075</v>
      </c>
      <c r="I34" s="18" t="s">
        <v>721</v>
      </c>
      <c r="J34" s="18"/>
    </row>
    <row r="35" spans="1:11" x14ac:dyDescent="0.15">
      <c r="A35" s="18">
        <v>31</v>
      </c>
      <c r="B35" s="18" t="s">
        <v>667</v>
      </c>
      <c r="C35" s="18" t="s">
        <v>103</v>
      </c>
      <c r="D35" s="18" t="s">
        <v>223</v>
      </c>
      <c r="E35" s="18"/>
      <c r="F35" s="72">
        <v>1759</v>
      </c>
      <c r="G35" s="72">
        <v>1568</v>
      </c>
      <c r="H35" s="72">
        <v>2025.075</v>
      </c>
      <c r="I35" s="18"/>
      <c r="J35" s="18"/>
    </row>
    <row r="36" spans="1:11" x14ac:dyDescent="0.15">
      <c r="A36" s="18">
        <v>32</v>
      </c>
      <c r="B36" s="18" t="s">
        <v>564</v>
      </c>
      <c r="C36" s="18" t="s">
        <v>710</v>
      </c>
      <c r="D36" s="18" t="s">
        <v>223</v>
      </c>
      <c r="E36" s="18"/>
      <c r="F36" s="72">
        <v>1494</v>
      </c>
      <c r="G36" s="72">
        <v>1325</v>
      </c>
      <c r="H36" s="72">
        <v>1659.0250000000001</v>
      </c>
      <c r="I36" s="18"/>
      <c r="J36" s="18"/>
    </row>
    <row r="37" spans="1:11" x14ac:dyDescent="0.15">
      <c r="A37" s="18">
        <v>33</v>
      </c>
      <c r="B37" s="18" t="s">
        <v>97</v>
      </c>
      <c r="C37" s="18" t="s">
        <v>711</v>
      </c>
      <c r="D37" s="18" t="s">
        <v>530</v>
      </c>
      <c r="E37" s="18" t="s">
        <v>257</v>
      </c>
      <c r="F37" s="72"/>
      <c r="G37" s="72"/>
      <c r="H37" s="72"/>
      <c r="I37" s="18"/>
      <c r="J37" s="18"/>
    </row>
    <row r="38" spans="1:11" x14ac:dyDescent="0.15">
      <c r="A38" s="18">
        <v>34</v>
      </c>
      <c r="B38" s="18" t="s">
        <v>157</v>
      </c>
      <c r="C38" s="18" t="s">
        <v>553</v>
      </c>
      <c r="D38" s="18" t="s">
        <v>556</v>
      </c>
      <c r="E38" s="18" t="s">
        <v>555</v>
      </c>
      <c r="F38" s="72"/>
      <c r="G38" s="72"/>
      <c r="H38" s="72"/>
      <c r="I38" s="18"/>
      <c r="J38" s="18"/>
    </row>
    <row r="39" spans="1:11" x14ac:dyDescent="0.15">
      <c r="A39" s="18">
        <v>35</v>
      </c>
      <c r="B39" s="18" t="s">
        <v>643</v>
      </c>
      <c r="C39" s="18" t="s">
        <v>69</v>
      </c>
      <c r="D39" s="18" t="s">
        <v>223</v>
      </c>
      <c r="E39" s="18"/>
      <c r="F39" s="72">
        <v>1034</v>
      </c>
      <c r="G39" s="72">
        <v>936</v>
      </c>
      <c r="H39" s="72">
        <v>1066</v>
      </c>
      <c r="I39" s="18"/>
      <c r="J39" s="18"/>
    </row>
    <row r="40" spans="1:11" x14ac:dyDescent="0.15">
      <c r="A40" s="18">
        <v>36</v>
      </c>
      <c r="B40" s="18" t="s">
        <v>229</v>
      </c>
      <c r="C40" s="18" t="s">
        <v>562</v>
      </c>
      <c r="D40" s="18" t="s">
        <v>561</v>
      </c>
      <c r="E40" s="18" t="s">
        <v>255</v>
      </c>
      <c r="F40" s="72"/>
      <c r="G40" s="72"/>
      <c r="H40" s="72"/>
      <c r="I40" s="18"/>
      <c r="J40" s="18"/>
    </row>
    <row r="41" spans="1:11" x14ac:dyDescent="0.15">
      <c r="A41" s="18">
        <v>37</v>
      </c>
      <c r="B41" s="18" t="s">
        <v>646</v>
      </c>
      <c r="C41" s="18" t="s">
        <v>69</v>
      </c>
      <c r="D41" s="18" t="s">
        <v>223</v>
      </c>
      <c r="E41" s="18"/>
      <c r="F41" s="72">
        <v>583</v>
      </c>
      <c r="G41" s="72">
        <v>445.97500000000002</v>
      </c>
      <c r="H41" s="72">
        <v>643</v>
      </c>
      <c r="I41" s="18"/>
      <c r="J41" s="18"/>
    </row>
    <row r="42" spans="1:11" x14ac:dyDescent="0.15">
      <c r="A42" s="18">
        <v>38</v>
      </c>
      <c r="B42" s="18" t="s">
        <v>563</v>
      </c>
      <c r="C42" s="18" t="s">
        <v>69</v>
      </c>
      <c r="D42" s="18" t="s">
        <v>223</v>
      </c>
      <c r="E42" s="18" t="s">
        <v>723</v>
      </c>
      <c r="F42" s="72"/>
      <c r="G42" s="72"/>
      <c r="H42" s="72"/>
      <c r="I42" s="18" t="s">
        <v>722</v>
      </c>
      <c r="J42" s="18"/>
    </row>
    <row r="43" spans="1:11" x14ac:dyDescent="0.15">
      <c r="A43" s="18">
        <v>39</v>
      </c>
      <c r="B43" s="18" t="s">
        <v>361</v>
      </c>
      <c r="C43" s="18" t="s">
        <v>712</v>
      </c>
      <c r="D43" s="18" t="s">
        <v>713</v>
      </c>
      <c r="E43" s="18" t="s">
        <v>723</v>
      </c>
      <c r="F43" s="72"/>
      <c r="G43" s="72"/>
      <c r="H43" s="72"/>
      <c r="I43" s="18"/>
      <c r="J43" s="18"/>
    </row>
    <row r="44" spans="1:11" x14ac:dyDescent="0.15">
      <c r="A44" s="18">
        <v>40</v>
      </c>
      <c r="B44" s="18" t="s">
        <v>53</v>
      </c>
      <c r="C44" s="18" t="s">
        <v>52</v>
      </c>
      <c r="D44" s="18" t="s">
        <v>221</v>
      </c>
      <c r="E44" s="18"/>
      <c r="F44" s="72">
        <v>415</v>
      </c>
      <c r="G44" s="72">
        <v>318</v>
      </c>
      <c r="H44" s="72">
        <v>501</v>
      </c>
      <c r="I44" s="18"/>
      <c r="J44" s="18"/>
    </row>
    <row r="45" spans="1:11" x14ac:dyDescent="0.15">
      <c r="A45" s="18">
        <v>41</v>
      </c>
      <c r="B45" s="18" t="s">
        <v>665</v>
      </c>
      <c r="C45" s="18" t="s">
        <v>103</v>
      </c>
      <c r="D45" s="18" t="s">
        <v>223</v>
      </c>
      <c r="E45" s="18"/>
      <c r="F45" s="72">
        <v>391</v>
      </c>
      <c r="G45" s="72">
        <v>180.95</v>
      </c>
      <c r="H45" s="72">
        <v>510.02499999999998</v>
      </c>
      <c r="I45" s="18"/>
      <c r="J45" s="18"/>
    </row>
    <row r="46" spans="1:11" x14ac:dyDescent="0.15">
      <c r="A46" s="18">
        <v>42</v>
      </c>
      <c r="B46" s="18" t="s">
        <v>557</v>
      </c>
      <c r="C46" s="18" t="s">
        <v>837</v>
      </c>
      <c r="D46" s="18" t="s">
        <v>565</v>
      </c>
      <c r="E46" s="18" t="s">
        <v>558</v>
      </c>
      <c r="F46" s="72"/>
      <c r="G46" s="72"/>
      <c r="H46" s="72"/>
      <c r="I46" s="18"/>
      <c r="J46" s="18"/>
    </row>
    <row r="47" spans="1:11" x14ac:dyDescent="0.15">
      <c r="A47" s="18">
        <v>43</v>
      </c>
      <c r="B47" s="18" t="s">
        <v>560</v>
      </c>
      <c r="C47" s="18" t="s">
        <v>69</v>
      </c>
      <c r="D47" s="18" t="s">
        <v>223</v>
      </c>
      <c r="E47" s="18"/>
      <c r="F47" s="72">
        <v>22</v>
      </c>
      <c r="G47" s="72">
        <v>-43</v>
      </c>
      <c r="H47" s="72">
        <v>235</v>
      </c>
      <c r="I47" s="18"/>
      <c r="J47" s="18"/>
    </row>
    <row r="48" spans="1:11" x14ac:dyDescent="0.15">
      <c r="A48" s="18">
        <v>44</v>
      </c>
      <c r="B48" s="18" t="s">
        <v>559</v>
      </c>
      <c r="C48" s="18" t="s">
        <v>69</v>
      </c>
      <c r="D48" s="18" t="s">
        <v>223</v>
      </c>
      <c r="E48" s="18"/>
      <c r="F48" s="72">
        <v>22</v>
      </c>
      <c r="G48" s="72">
        <v>-43</v>
      </c>
      <c r="H48" s="72">
        <v>235</v>
      </c>
      <c r="I48" s="18"/>
      <c r="J48" s="18"/>
    </row>
    <row r="49" spans="1:13" x14ac:dyDescent="0.15">
      <c r="F49" s="1">
        <v>251</v>
      </c>
      <c r="G49" s="1">
        <v>116</v>
      </c>
      <c r="H49" s="1">
        <v>397</v>
      </c>
    </row>
    <row r="50" spans="1:13" x14ac:dyDescent="0.15">
      <c r="A50" s="1" t="s">
        <v>583</v>
      </c>
    </row>
    <row r="51" spans="1:13" x14ac:dyDescent="0.15">
      <c r="A51" s="4" t="s">
        <v>32</v>
      </c>
      <c r="B51" s="4" t="s">
        <v>33</v>
      </c>
      <c r="C51" s="4" t="s">
        <v>34</v>
      </c>
      <c r="D51" s="4" t="s">
        <v>35</v>
      </c>
      <c r="E51" s="4" t="s">
        <v>248</v>
      </c>
      <c r="F51" s="4" t="s">
        <v>247</v>
      </c>
      <c r="G51" s="4" t="s">
        <v>246</v>
      </c>
      <c r="H51" s="4" t="s">
        <v>180</v>
      </c>
    </row>
    <row r="52" spans="1:13" x14ac:dyDescent="0.15">
      <c r="A52" s="18">
        <v>1</v>
      </c>
      <c r="B52" s="18" t="s">
        <v>733</v>
      </c>
      <c r="C52" s="18" t="s">
        <v>200</v>
      </c>
      <c r="D52" s="18" t="s">
        <v>80</v>
      </c>
      <c r="E52" s="18">
        <v>14978</v>
      </c>
      <c r="F52" s="18">
        <v>14566</v>
      </c>
      <c r="G52" s="18">
        <v>15431</v>
      </c>
      <c r="H52" s="18" t="s">
        <v>586</v>
      </c>
      <c r="I52" s="18"/>
    </row>
    <row r="53" spans="1:13" x14ac:dyDescent="0.15">
      <c r="A53" s="18">
        <v>2</v>
      </c>
      <c r="B53" s="18" t="s">
        <v>584</v>
      </c>
      <c r="C53" s="18" t="s">
        <v>185</v>
      </c>
      <c r="D53" s="18" t="s">
        <v>80</v>
      </c>
      <c r="E53" s="18">
        <v>14107</v>
      </c>
      <c r="F53" s="18">
        <v>13803</v>
      </c>
      <c r="G53" s="18">
        <v>15099</v>
      </c>
      <c r="H53" s="18" t="s">
        <v>598</v>
      </c>
      <c r="I53" s="18"/>
    </row>
    <row r="54" spans="1:13" x14ac:dyDescent="0.15">
      <c r="A54" s="18">
        <v>3</v>
      </c>
      <c r="B54" s="18" t="s">
        <v>585</v>
      </c>
      <c r="C54" s="18" t="s">
        <v>183</v>
      </c>
      <c r="D54" s="18" t="s">
        <v>80</v>
      </c>
      <c r="E54" s="18">
        <v>10399</v>
      </c>
      <c r="F54" s="18">
        <v>10007</v>
      </c>
      <c r="G54" s="18">
        <v>10635</v>
      </c>
      <c r="H54" s="18" t="s">
        <v>726</v>
      </c>
      <c r="I54" s="18"/>
    </row>
    <row r="55" spans="1:13" x14ac:dyDescent="0.15">
      <c r="A55" s="18">
        <v>4</v>
      </c>
      <c r="B55" s="18" t="s">
        <v>716</v>
      </c>
      <c r="C55" s="18" t="s">
        <v>31</v>
      </c>
      <c r="D55" s="18" t="s">
        <v>80</v>
      </c>
      <c r="E55" s="47">
        <v>7298</v>
      </c>
      <c r="F55" s="47">
        <v>6447</v>
      </c>
      <c r="G55" s="47">
        <v>8171</v>
      </c>
      <c r="H55" s="18" t="s">
        <v>587</v>
      </c>
      <c r="I55" s="18"/>
    </row>
    <row r="56" spans="1:13" x14ac:dyDescent="0.15">
      <c r="A56" s="18">
        <v>5</v>
      </c>
      <c r="B56" s="18" t="s">
        <v>715</v>
      </c>
      <c r="C56" s="18" t="s">
        <v>591</v>
      </c>
      <c r="D56" s="18" t="s">
        <v>223</v>
      </c>
      <c r="E56" s="72">
        <v>7050</v>
      </c>
      <c r="F56" s="72">
        <v>6954</v>
      </c>
      <c r="G56" s="72">
        <v>7138</v>
      </c>
      <c r="H56" s="18" t="s">
        <v>725</v>
      </c>
      <c r="I56" s="18"/>
    </row>
    <row r="57" spans="1:13" x14ac:dyDescent="0.15">
      <c r="A57" s="18">
        <v>6</v>
      </c>
      <c r="B57" s="18" t="s">
        <v>714</v>
      </c>
      <c r="C57" s="18" t="s">
        <v>69</v>
      </c>
      <c r="D57" s="18" t="s">
        <v>223</v>
      </c>
      <c r="E57" s="72">
        <v>6985</v>
      </c>
      <c r="F57" s="72">
        <v>6840.9</v>
      </c>
      <c r="G57" s="72">
        <v>7240.125</v>
      </c>
      <c r="H57" s="18" t="s">
        <v>724</v>
      </c>
      <c r="I57" s="18"/>
    </row>
    <row r="58" spans="1:13" x14ac:dyDescent="0.15">
      <c r="A58" s="18">
        <v>7</v>
      </c>
      <c r="B58" s="18" t="s">
        <v>596</v>
      </c>
      <c r="C58" s="18" t="s">
        <v>103</v>
      </c>
      <c r="D58" s="18" t="s">
        <v>223</v>
      </c>
      <c r="E58" s="18">
        <v>4343</v>
      </c>
      <c r="F58" s="18">
        <v>4234</v>
      </c>
      <c r="G58" s="18">
        <v>4395</v>
      </c>
      <c r="H58" s="18" t="s">
        <v>597</v>
      </c>
      <c r="I58" s="18"/>
    </row>
    <row r="59" spans="1:13" x14ac:dyDescent="0.15">
      <c r="A59" s="18">
        <v>8</v>
      </c>
      <c r="B59" s="18" t="s">
        <v>581</v>
      </c>
      <c r="C59" s="18" t="s">
        <v>38</v>
      </c>
      <c r="D59" s="18" t="s">
        <v>220</v>
      </c>
      <c r="E59" s="18">
        <v>4266</v>
      </c>
      <c r="F59" s="18">
        <v>4055</v>
      </c>
      <c r="G59" s="18">
        <v>4778</v>
      </c>
      <c r="H59" s="18" t="s">
        <v>582</v>
      </c>
      <c r="I59" s="18"/>
    </row>
    <row r="60" spans="1:13" x14ac:dyDescent="0.15">
      <c r="A60" s="18">
        <v>9</v>
      </c>
      <c r="B60" s="18" t="s">
        <v>588</v>
      </c>
      <c r="C60" s="18" t="s">
        <v>31</v>
      </c>
      <c r="D60" s="18" t="s">
        <v>80</v>
      </c>
      <c r="E60" s="18">
        <v>3954</v>
      </c>
      <c r="F60" s="18">
        <v>3779</v>
      </c>
      <c r="G60" s="18">
        <v>4244</v>
      </c>
      <c r="H60" s="18" t="s">
        <v>582</v>
      </c>
      <c r="I60" s="18"/>
      <c r="K60" s="72"/>
    </row>
    <row r="61" spans="1:13" x14ac:dyDescent="0.15">
      <c r="A61" s="18">
        <v>10</v>
      </c>
      <c r="B61" s="18" t="s">
        <v>594</v>
      </c>
      <c r="C61" s="18" t="s">
        <v>69</v>
      </c>
      <c r="D61" s="18" t="s">
        <v>223</v>
      </c>
      <c r="E61" s="72">
        <v>3869</v>
      </c>
      <c r="F61" s="72">
        <v>3645.9749999999999</v>
      </c>
      <c r="G61" s="72">
        <v>4012</v>
      </c>
      <c r="H61" s="18" t="s">
        <v>590</v>
      </c>
      <c r="I61" s="18"/>
      <c r="K61" s="72"/>
      <c r="M61" s="18"/>
    </row>
    <row r="62" spans="1:13" x14ac:dyDescent="0.15">
      <c r="A62" s="18">
        <v>11</v>
      </c>
      <c r="B62" s="18" t="s">
        <v>589</v>
      </c>
      <c r="C62" s="18" t="s">
        <v>31</v>
      </c>
      <c r="D62" s="18" t="s">
        <v>80</v>
      </c>
      <c r="E62" s="18">
        <v>3812</v>
      </c>
      <c r="F62" s="18">
        <v>3439</v>
      </c>
      <c r="G62" s="18">
        <v>4050</v>
      </c>
      <c r="H62" s="18" t="s">
        <v>590</v>
      </c>
      <c r="I62" s="18"/>
      <c r="M62" s="18"/>
    </row>
    <row r="63" spans="1:13" x14ac:dyDescent="0.15">
      <c r="A63" s="18">
        <v>12</v>
      </c>
      <c r="B63" s="18" t="s">
        <v>602</v>
      </c>
      <c r="C63" s="18" t="s">
        <v>108</v>
      </c>
      <c r="D63" s="18" t="s">
        <v>223</v>
      </c>
      <c r="E63" s="18">
        <v>3791</v>
      </c>
      <c r="F63" s="18">
        <v>3278</v>
      </c>
      <c r="G63" s="18">
        <v>4114</v>
      </c>
      <c r="H63" s="18" t="s">
        <v>601</v>
      </c>
      <c r="I63" s="18"/>
      <c r="M63" s="18"/>
    </row>
    <row r="64" spans="1:13" x14ac:dyDescent="0.15">
      <c r="A64" s="18">
        <v>13</v>
      </c>
      <c r="B64" s="18" t="s">
        <v>592</v>
      </c>
      <c r="C64" s="18" t="s">
        <v>38</v>
      </c>
      <c r="D64" s="18" t="s">
        <v>530</v>
      </c>
      <c r="E64" s="18">
        <v>2339</v>
      </c>
      <c r="F64" s="18">
        <v>2175</v>
      </c>
      <c r="G64" s="18">
        <v>2429</v>
      </c>
      <c r="H64" s="18" t="s">
        <v>593</v>
      </c>
      <c r="I64" s="18"/>
      <c r="K64" s="47"/>
      <c r="M64" s="18"/>
    </row>
    <row r="65" spans="1:13" x14ac:dyDescent="0.15">
      <c r="A65" s="18">
        <v>14</v>
      </c>
      <c r="B65" s="18" t="s">
        <v>599</v>
      </c>
      <c r="C65" s="18" t="s">
        <v>108</v>
      </c>
      <c r="D65" s="18" t="s">
        <v>223</v>
      </c>
      <c r="E65" s="72">
        <v>2288</v>
      </c>
      <c r="F65" s="72">
        <v>2044</v>
      </c>
      <c r="G65" s="72">
        <v>2625.5</v>
      </c>
      <c r="H65" s="18" t="s">
        <v>600</v>
      </c>
      <c r="I65" s="18"/>
      <c r="M65" s="18"/>
    </row>
    <row r="66" spans="1:13" x14ac:dyDescent="0.15">
      <c r="A66" s="18">
        <v>15</v>
      </c>
      <c r="B66" s="18" t="s">
        <v>604</v>
      </c>
      <c r="C66" s="18" t="s">
        <v>38</v>
      </c>
      <c r="D66" s="18" t="s">
        <v>530</v>
      </c>
      <c r="E66" s="18">
        <v>2172</v>
      </c>
      <c r="F66" s="18">
        <v>1954</v>
      </c>
      <c r="G66" s="18">
        <v>2338</v>
      </c>
      <c r="H66" s="18" t="s">
        <v>603</v>
      </c>
      <c r="I66" s="18"/>
      <c r="K66" s="72"/>
      <c r="M66" s="18"/>
    </row>
    <row r="67" spans="1:13" x14ac:dyDescent="0.15">
      <c r="A67" s="18">
        <v>16</v>
      </c>
      <c r="B67" s="18" t="s">
        <v>518</v>
      </c>
      <c r="C67" s="18" t="s">
        <v>103</v>
      </c>
      <c r="D67" s="18" t="s">
        <v>223</v>
      </c>
      <c r="E67" s="72">
        <v>1759</v>
      </c>
      <c r="F67" s="72">
        <v>1568</v>
      </c>
      <c r="G67" s="72">
        <v>2025.075</v>
      </c>
      <c r="H67" s="18" t="s">
        <v>595</v>
      </c>
      <c r="I67" s="18"/>
      <c r="K67" s="72"/>
      <c r="M67" s="18"/>
    </row>
    <row r="68" spans="1:13" x14ac:dyDescent="0.15">
      <c r="A68" s="18">
        <v>17</v>
      </c>
      <c r="B68" s="18" t="s">
        <v>579</v>
      </c>
      <c r="C68" s="18" t="s">
        <v>38</v>
      </c>
      <c r="D68" s="18" t="s">
        <v>220</v>
      </c>
      <c r="E68" s="18">
        <v>1098</v>
      </c>
      <c r="F68" s="18">
        <v>1078</v>
      </c>
      <c r="G68" s="18">
        <v>1118</v>
      </c>
      <c r="H68" s="18" t="s">
        <v>580</v>
      </c>
      <c r="I68" s="18"/>
      <c r="K68" s="47"/>
      <c r="M68" s="18"/>
    </row>
    <row r="69" spans="1:13" x14ac:dyDescent="0.15">
      <c r="A69" s="18">
        <v>18</v>
      </c>
      <c r="B69" s="18" t="s">
        <v>577</v>
      </c>
      <c r="C69" s="18" t="s">
        <v>38</v>
      </c>
      <c r="D69" s="18" t="s">
        <v>220</v>
      </c>
      <c r="E69" s="18">
        <v>595</v>
      </c>
      <c r="F69" s="18">
        <v>454</v>
      </c>
      <c r="G69" s="18">
        <v>733</v>
      </c>
      <c r="H69" s="18" t="s">
        <v>578</v>
      </c>
      <c r="I69" s="18"/>
      <c r="M69" s="18"/>
    </row>
    <row r="70" spans="1:13" x14ac:dyDescent="0.15">
      <c r="A70" s="18">
        <v>19</v>
      </c>
      <c r="B70" s="75" t="s">
        <v>839</v>
      </c>
      <c r="C70" s="18" t="s">
        <v>838</v>
      </c>
      <c r="D70" s="18" t="s">
        <v>565</v>
      </c>
      <c r="E70" s="47">
        <v>291</v>
      </c>
      <c r="F70" s="47">
        <v>424</v>
      </c>
      <c r="G70" s="47">
        <v>139</v>
      </c>
      <c r="H70" s="18" t="s">
        <v>836</v>
      </c>
      <c r="I70" s="18"/>
      <c r="M70" s="18"/>
    </row>
    <row r="71" spans="1:13" x14ac:dyDescent="0.15">
      <c r="A71" s="18">
        <v>20</v>
      </c>
      <c r="B71" s="18" t="s">
        <v>727</v>
      </c>
      <c r="C71" s="18" t="s">
        <v>108</v>
      </c>
      <c r="D71" s="18" t="s">
        <v>223</v>
      </c>
      <c r="E71" s="72">
        <v>178.5</v>
      </c>
      <c r="F71" s="72">
        <v>112</v>
      </c>
      <c r="G71" s="72">
        <v>396</v>
      </c>
      <c r="H71" s="18" t="s">
        <v>728</v>
      </c>
      <c r="I71" s="18"/>
      <c r="M71" s="18"/>
    </row>
    <row r="72" spans="1:13" x14ac:dyDescent="0.15">
      <c r="A72" s="18">
        <v>21</v>
      </c>
      <c r="B72" s="18" t="s">
        <v>697</v>
      </c>
      <c r="C72" s="18" t="s">
        <v>69</v>
      </c>
      <c r="D72" s="18" t="s">
        <v>223</v>
      </c>
      <c r="E72" s="72">
        <v>-47</v>
      </c>
      <c r="F72" s="72">
        <v>-63</v>
      </c>
      <c r="G72" s="72">
        <v>39</v>
      </c>
      <c r="H72" s="18" t="s">
        <v>772</v>
      </c>
      <c r="I72" s="18"/>
      <c r="M72" s="18"/>
    </row>
    <row r="73" spans="1:13" x14ac:dyDescent="0.15">
      <c r="A73" s="18"/>
      <c r="B73" s="18"/>
      <c r="C73" s="18"/>
      <c r="D73" s="18"/>
      <c r="E73" s="18"/>
      <c r="F73" s="18"/>
      <c r="G73" s="18"/>
      <c r="H73" s="18"/>
      <c r="I73" s="18"/>
      <c r="M73" s="18"/>
    </row>
    <row r="74" spans="1:13" x14ac:dyDescent="0.15">
      <c r="A74" s="18"/>
      <c r="B74" s="18"/>
      <c r="C74" s="18"/>
      <c r="D74" s="18"/>
      <c r="E74" s="18"/>
      <c r="F74" s="18"/>
      <c r="G74" s="18"/>
      <c r="H74" s="18"/>
      <c r="I74" s="18"/>
      <c r="M74" s="18"/>
    </row>
    <row r="75" spans="1:13" x14ac:dyDescent="0.15">
      <c r="A75" s="18"/>
      <c r="B75" s="18"/>
      <c r="C75" s="18"/>
      <c r="D75" s="18"/>
      <c r="E75" s="18"/>
      <c r="F75" s="18"/>
      <c r="G75" s="18"/>
      <c r="H75" s="18"/>
      <c r="I75" s="18"/>
      <c r="M75" s="18"/>
    </row>
    <row r="76" spans="1:13" x14ac:dyDescent="0.15">
      <c r="A76" s="18"/>
      <c r="B76" s="18"/>
      <c r="C76" s="18"/>
      <c r="D76" s="18"/>
      <c r="E76" s="18"/>
      <c r="F76" s="18"/>
      <c r="G76" s="18"/>
      <c r="H76" s="18"/>
      <c r="I76" s="18"/>
      <c r="M76" s="18"/>
    </row>
    <row r="77" spans="1:13" x14ac:dyDescent="0.15">
      <c r="A77" s="18"/>
      <c r="B77" s="18"/>
      <c r="C77" s="18"/>
      <c r="D77" s="18"/>
      <c r="E77" s="18"/>
      <c r="F77" s="18"/>
      <c r="G77" s="18"/>
      <c r="H77" s="18"/>
      <c r="I77" s="18"/>
      <c r="M77" s="18"/>
    </row>
    <row r="78" spans="1:13" x14ac:dyDescent="0.15">
      <c r="A78" s="18"/>
      <c r="B78" s="18"/>
      <c r="C78" s="18"/>
      <c r="D78" s="18"/>
      <c r="E78" s="18"/>
      <c r="F78" s="18"/>
      <c r="G78" s="18"/>
      <c r="H78" s="18"/>
      <c r="I78" s="18"/>
      <c r="M78" s="18"/>
    </row>
    <row r="79" spans="1:13" x14ac:dyDescent="0.15">
      <c r="A79" s="18"/>
      <c r="B79" s="18"/>
      <c r="C79" s="18"/>
      <c r="D79" s="18"/>
      <c r="H79" s="18"/>
      <c r="I79" s="18"/>
      <c r="M79" s="18"/>
    </row>
    <row r="80" spans="1:13" x14ac:dyDescent="0.15">
      <c r="A80" s="18"/>
      <c r="B80" s="18"/>
      <c r="C80" s="18"/>
      <c r="D80" s="18"/>
      <c r="E80" s="18"/>
      <c r="F80" s="18"/>
      <c r="G80" s="18"/>
      <c r="H80" s="18"/>
      <c r="I80" s="18"/>
      <c r="K80" s="47"/>
      <c r="M80" s="18"/>
    </row>
    <row r="81" spans="1:13" x14ac:dyDescent="0.15">
      <c r="A81" s="18"/>
      <c r="B81" s="18"/>
      <c r="C81" s="18"/>
      <c r="D81" s="18"/>
      <c r="E81" s="18"/>
      <c r="F81" s="18"/>
      <c r="G81" s="18"/>
      <c r="H81" s="18"/>
      <c r="I81" s="18"/>
      <c r="K81" s="47"/>
      <c r="M81" s="18"/>
    </row>
    <row r="82" spans="1:13" x14ac:dyDescent="0.15">
      <c r="A82" s="18"/>
      <c r="B82" s="18"/>
      <c r="C82" s="18"/>
      <c r="D82" s="18"/>
      <c r="E82" s="18"/>
      <c r="F82" s="18"/>
      <c r="G82" s="18"/>
      <c r="H82" s="18"/>
      <c r="I82" s="18"/>
      <c r="K82" s="47"/>
      <c r="M82" s="18"/>
    </row>
    <row r="83" spans="1:13" x14ac:dyDescent="0.15">
      <c r="A83" s="18"/>
      <c r="B83" s="18"/>
      <c r="C83" s="18"/>
      <c r="D83" s="18"/>
      <c r="E83" s="18"/>
      <c r="F83" s="18"/>
      <c r="G83" s="18"/>
      <c r="H83" s="18"/>
      <c r="I83" s="18"/>
      <c r="K83" s="47"/>
      <c r="M83" s="18"/>
    </row>
    <row r="84" spans="1:13" x14ac:dyDescent="0.15">
      <c r="A84" s="18"/>
      <c r="B84" s="18"/>
      <c r="C84" s="18"/>
      <c r="D84" s="18"/>
      <c r="E84" s="18"/>
      <c r="F84" s="18"/>
      <c r="G84" s="18"/>
      <c r="H84" s="18"/>
      <c r="I84" s="18"/>
      <c r="K84" s="47"/>
      <c r="M84" s="18"/>
    </row>
    <row r="85" spans="1:13" x14ac:dyDescent="0.15">
      <c r="A85" s="18"/>
      <c r="B85" s="18"/>
      <c r="C85" s="18"/>
      <c r="D85" s="18"/>
      <c r="E85" s="18"/>
      <c r="F85" s="18"/>
      <c r="G85" s="18"/>
      <c r="H85" s="18"/>
      <c r="I85" s="18"/>
      <c r="K85" s="47"/>
      <c r="M85" s="18"/>
    </row>
    <row r="86" spans="1:13" x14ac:dyDescent="0.15">
      <c r="K86" s="47"/>
      <c r="M86" s="18"/>
    </row>
    <row r="87" spans="1:13" x14ac:dyDescent="0.15">
      <c r="K87" s="80"/>
      <c r="M87" s="18"/>
    </row>
    <row r="88" spans="1:13" x14ac:dyDescent="0.15">
      <c r="K88" s="47"/>
      <c r="M88" s="18"/>
    </row>
    <row r="89" spans="1:13" x14ac:dyDescent="0.15">
      <c r="K89" s="47"/>
      <c r="M89" s="18"/>
    </row>
    <row r="90" spans="1:13" x14ac:dyDescent="0.15">
      <c r="K90" s="47"/>
      <c r="M90" s="18"/>
    </row>
    <row r="91" spans="1:13" x14ac:dyDescent="0.15">
      <c r="K91" s="47"/>
      <c r="M91" s="18"/>
    </row>
    <row r="92" spans="1:13" x14ac:dyDescent="0.15">
      <c r="K92" s="47"/>
      <c r="M92" s="18"/>
    </row>
    <row r="93" spans="1:13" x14ac:dyDescent="0.15">
      <c r="M93" s="18"/>
    </row>
    <row r="94" spans="1:13" x14ac:dyDescent="0.15">
      <c r="M94" s="18"/>
    </row>
    <row r="95" spans="1:13" x14ac:dyDescent="0.15">
      <c r="M95" s="18"/>
    </row>
    <row r="96" spans="1:13" x14ac:dyDescent="0.15">
      <c r="M96" s="18"/>
    </row>
    <row r="97" spans="11:13" x14ac:dyDescent="0.15">
      <c r="M97" s="18"/>
    </row>
    <row r="98" spans="11:13" x14ac:dyDescent="0.15">
      <c r="M98" s="18"/>
    </row>
    <row r="99" spans="11:13" x14ac:dyDescent="0.15">
      <c r="M99" s="18"/>
    </row>
    <row r="100" spans="11:13" x14ac:dyDescent="0.15">
      <c r="M100" s="18"/>
    </row>
    <row r="101" spans="11:13" x14ac:dyDescent="0.15">
      <c r="M101" s="18"/>
    </row>
    <row r="102" spans="11:13" x14ac:dyDescent="0.15">
      <c r="M102" s="18"/>
    </row>
    <row r="103" spans="11:13" x14ac:dyDescent="0.15">
      <c r="M103" s="18"/>
    </row>
    <row r="104" spans="11:13" x14ac:dyDescent="0.15">
      <c r="M104" s="18"/>
    </row>
    <row r="105" spans="11:13" x14ac:dyDescent="0.15">
      <c r="M105" s="18"/>
    </row>
    <row r="106" spans="11:13" x14ac:dyDescent="0.15">
      <c r="M106" s="18"/>
    </row>
    <row r="107" spans="11:13" x14ac:dyDescent="0.15">
      <c r="K107" s="72"/>
      <c r="M107" s="18"/>
    </row>
    <row r="108" spans="11:13" x14ac:dyDescent="0.15">
      <c r="K108" s="72"/>
      <c r="M108" s="18"/>
    </row>
    <row r="109" spans="11:13" x14ac:dyDescent="0.15">
      <c r="M109" s="18"/>
    </row>
    <row r="110" spans="11:13" x14ac:dyDescent="0.15">
      <c r="M110" s="18"/>
    </row>
    <row r="111" spans="11:13" x14ac:dyDescent="0.15">
      <c r="M111" s="18"/>
    </row>
    <row r="112" spans="11:13" x14ac:dyDescent="0.15">
      <c r="M112" s="18"/>
    </row>
    <row r="113" spans="13:13" x14ac:dyDescent="0.15">
      <c r="M113" s="18"/>
    </row>
    <row r="114" spans="13:13" x14ac:dyDescent="0.15">
      <c r="M114" s="18"/>
    </row>
  </sheetData>
  <sortState xmlns:xlrd2="http://schemas.microsoft.com/office/spreadsheetml/2017/richdata2" ref="A52:H71">
    <sortCondition descending="1" ref="E52:E71"/>
  </sortState>
  <phoneticPr fontId="1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8"/>
  <sheetViews>
    <sheetView workbookViewId="0">
      <selection activeCell="A2" sqref="A2"/>
    </sheetView>
  </sheetViews>
  <sheetFormatPr baseColWidth="10" defaultColWidth="8.6640625" defaultRowHeight="13" x14ac:dyDescent="0.15"/>
  <cols>
    <col min="1" max="16384" width="8.6640625" style="1"/>
  </cols>
  <sheetData>
    <row r="1" spans="1:1" ht="16" x14ac:dyDescent="0.2">
      <c r="A1" s="5" t="s">
        <v>871</v>
      </c>
    </row>
    <row r="2" spans="1:1" ht="16" x14ac:dyDescent="0.2">
      <c r="A2" s="5"/>
    </row>
    <row r="3" spans="1:1" x14ac:dyDescent="0.15">
      <c r="A3" s="1" t="s">
        <v>141</v>
      </c>
    </row>
    <row r="4" spans="1:1" x14ac:dyDescent="0.15">
      <c r="A4" s="1" t="s">
        <v>765</v>
      </c>
    </row>
    <row r="5" spans="1:1" x14ac:dyDescent="0.15">
      <c r="A5" s="1" t="s">
        <v>735</v>
      </c>
    </row>
    <row r="6" spans="1:1" x14ac:dyDescent="0.15">
      <c r="A6" s="1" t="s">
        <v>780</v>
      </c>
    </row>
    <row r="7" spans="1:1" x14ac:dyDescent="0.15">
      <c r="A7" s="1" t="s">
        <v>283</v>
      </c>
    </row>
    <row r="8" spans="1:1" x14ac:dyDescent="0.15">
      <c r="A8" s="1" t="s">
        <v>143</v>
      </c>
    </row>
    <row r="9" spans="1:1" x14ac:dyDescent="0.15">
      <c r="A9" s="1" t="s">
        <v>736</v>
      </c>
    </row>
    <row r="10" spans="1:1" x14ac:dyDescent="0.15">
      <c r="A10" s="1" t="s">
        <v>734</v>
      </c>
    </row>
    <row r="11" spans="1:1" x14ac:dyDescent="0.15">
      <c r="A11" s="1" t="s">
        <v>153</v>
      </c>
    </row>
    <row r="12" spans="1:1" x14ac:dyDescent="0.15">
      <c r="A12" s="1" t="s">
        <v>750</v>
      </c>
    </row>
    <row r="13" spans="1:1" x14ac:dyDescent="0.15">
      <c r="A13" s="1" t="s">
        <v>749</v>
      </c>
    </row>
    <row r="14" spans="1:1" x14ac:dyDescent="0.15">
      <c r="A14" s="1" t="s">
        <v>151</v>
      </c>
    </row>
    <row r="15" spans="1:1" x14ac:dyDescent="0.15">
      <c r="A15" s="1" t="s">
        <v>737</v>
      </c>
    </row>
    <row r="16" spans="1:1" x14ac:dyDescent="0.15">
      <c r="A16" s="1" t="s">
        <v>739</v>
      </c>
    </row>
    <row r="17" spans="1:1" x14ac:dyDescent="0.15">
      <c r="A17" s="1" t="s">
        <v>738</v>
      </c>
    </row>
    <row r="18" spans="1:1" x14ac:dyDescent="0.15">
      <c r="A18" s="1" t="s">
        <v>752</v>
      </c>
    </row>
    <row r="19" spans="1:1" x14ac:dyDescent="0.15">
      <c r="A19" s="1" t="s">
        <v>748</v>
      </c>
    </row>
    <row r="20" spans="1:1" x14ac:dyDescent="0.15">
      <c r="A20" s="1" t="s">
        <v>142</v>
      </c>
    </row>
    <row r="21" spans="1:1" x14ac:dyDescent="0.15">
      <c r="A21" s="1" t="s">
        <v>740</v>
      </c>
    </row>
    <row r="22" spans="1:1" x14ac:dyDescent="0.15">
      <c r="A22" s="1" t="s">
        <v>741</v>
      </c>
    </row>
    <row r="23" spans="1:1" x14ac:dyDescent="0.15">
      <c r="A23" s="1" t="s">
        <v>754</v>
      </c>
    </row>
    <row r="24" spans="1:1" x14ac:dyDescent="0.15">
      <c r="A24" s="1" t="s">
        <v>755</v>
      </c>
    </row>
    <row r="25" spans="1:1" x14ac:dyDescent="0.15">
      <c r="A25" s="1" t="s">
        <v>731</v>
      </c>
    </row>
    <row r="26" spans="1:1" x14ac:dyDescent="0.15">
      <c r="A26" s="1" t="s">
        <v>742</v>
      </c>
    </row>
    <row r="27" spans="1:1" x14ac:dyDescent="0.15">
      <c r="A27" s="1" t="s">
        <v>145</v>
      </c>
    </row>
    <row r="28" spans="1:1" x14ac:dyDescent="0.15">
      <c r="A28" s="1" t="s">
        <v>146</v>
      </c>
    </row>
    <row r="29" spans="1:1" x14ac:dyDescent="0.15">
      <c r="A29" s="1" t="s">
        <v>147</v>
      </c>
    </row>
    <row r="30" spans="1:1" x14ac:dyDescent="0.15">
      <c r="A30" s="1" t="s">
        <v>144</v>
      </c>
    </row>
    <row r="31" spans="1:1" x14ac:dyDescent="0.15">
      <c r="A31" s="1" t="s">
        <v>743</v>
      </c>
    </row>
    <row r="32" spans="1:1" x14ac:dyDescent="0.15">
      <c r="A32" s="1" t="s">
        <v>753</v>
      </c>
    </row>
    <row r="33" spans="1:1" x14ac:dyDescent="0.15">
      <c r="A33" s="1" t="s">
        <v>744</v>
      </c>
    </row>
    <row r="34" spans="1:1" x14ac:dyDescent="0.15">
      <c r="A34" s="1" t="s">
        <v>745</v>
      </c>
    </row>
    <row r="35" spans="1:1" x14ac:dyDescent="0.15">
      <c r="A35" s="1" t="s">
        <v>756</v>
      </c>
    </row>
    <row r="36" spans="1:1" x14ac:dyDescent="0.15">
      <c r="A36" s="1" t="s">
        <v>751</v>
      </c>
    </row>
    <row r="37" spans="1:1" x14ac:dyDescent="0.15">
      <c r="A37" s="1" t="s">
        <v>746</v>
      </c>
    </row>
    <row r="38" spans="1:1" x14ac:dyDescent="0.15">
      <c r="A38" s="1" t="s">
        <v>747</v>
      </c>
    </row>
  </sheetData>
  <sortState xmlns:xlrd2="http://schemas.microsoft.com/office/spreadsheetml/2017/richdata2" ref="A4:A38">
    <sortCondition ref="A3:A38"/>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Index</vt:lpstr>
      <vt:lpstr>S1. EPMA data</vt:lpstr>
      <vt:lpstr>S2. EPMA standards</vt:lpstr>
      <vt:lpstr>S3. Radiocarbon</vt:lpstr>
      <vt:lpstr>S4. Tephra deposits summary</vt:lpstr>
      <vt:lpstr>S5. Cumulative air fall counts</vt:lpstr>
      <vt:lpstr>S6. Additional 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2025-02-27T10:25:13Z</dcterms:modified>
</cp:coreProperties>
</file>